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Hugo\Git\IFT3913-A-A22-TP3\"/>
    </mc:Choice>
  </mc:AlternateContent>
  <xr:revisionPtr revIDLastSave="0" documentId="13_ncr:1_{741BD026-DF6C-4EEE-8EFC-F6E5E00719C6}" xr6:coauthVersionLast="47" xr6:coauthVersionMax="47" xr10:uidLastSave="{00000000-0000-0000-0000-000000000000}"/>
  <bookViews>
    <workbookView xWindow="-110" yWindow="-110" windowWidth="38620" windowHeight="21220" activeTab="9" xr2:uid="{00000000-000D-0000-FFFF-FFFF00000000}"/>
  </bookViews>
  <sheets>
    <sheet name=" DCP" sheetId="5" r:id="rId1"/>
    <sheet name=" NCLOC" sheetId="4" r:id="rId2"/>
    <sheet name=" NOCom" sheetId="3" r:id="rId3"/>
    <sheet name="Sheet3" sheetId="8" r:id="rId4"/>
    <sheet name="Sheet2" sheetId="7" r:id="rId5"/>
    <sheet name="NoComStat" sheetId="10" r:id="rId6"/>
    <sheet name=" NCLOCStat" sheetId="12" r:id="rId7"/>
    <sheet name="DCPStat" sheetId="13" r:id="rId8"/>
    <sheet name="Sheet8" sheetId="14" r:id="rId9"/>
    <sheet name="data" sheetId="2" r:id="rId10"/>
  </sheets>
  <definedNames>
    <definedName name="_xlchart.v1.0" hidden="1">' DCP'!$A$2:$A$633</definedName>
    <definedName name="_xlchart.v1.1" hidden="1">' NCLOC'!$A$2:$A$633</definedName>
    <definedName name="_xlchart.v1.2" hidden="1">' NOCom'!$A$2:$A$633</definedName>
    <definedName name="_xlchart.v1.3" hidden="1">data!$C$1</definedName>
    <definedName name="_xlchart.v1.4" hidden="1">data!$C$2:$C$633</definedName>
    <definedName name="_xlchart.v1.5" hidden="1">data!$B$1</definedName>
    <definedName name="_xlchart.v1.6" hidden="1">data!$B$2:$B$633</definedName>
    <definedName name="_xlchart.v1.7" hidden="1">data!$D$1</definedName>
    <definedName name="_xlchart.v1.8" hidden="1">data!$D$2:$D$633</definedName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Sheet2!$B$7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0" l="1"/>
  <c r="E2" i="13"/>
  <c r="E2" i="12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3" i="2"/>
  <c r="O4" i="2"/>
  <c r="O5" i="2"/>
  <c r="K633" i="2" l="1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O2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2" i="2"/>
  <c r="AP24" i="2"/>
  <c r="AP2" i="2"/>
  <c r="E3" i="3"/>
  <c r="F6" i="5"/>
  <c r="F5" i="5"/>
  <c r="F4" i="5"/>
  <c r="F3" i="5"/>
  <c r="F2" i="5"/>
  <c r="F6" i="4"/>
  <c r="F5" i="4"/>
  <c r="F4" i="4"/>
  <c r="F3" i="4"/>
  <c r="F2" i="4"/>
  <c r="F4" i="3"/>
  <c r="F3" i="3"/>
  <c r="F6" i="3"/>
  <c r="F5" i="3"/>
  <c r="F2" i="3"/>
  <c r="N2" i="2" l="1"/>
  <c r="N3" i="2"/>
  <c r="AP25" i="2"/>
  <c r="M2" i="2"/>
  <c r="AP3" i="2"/>
  <c r="F7" i="3"/>
  <c r="F8" i="3" s="1"/>
  <c r="F7" i="5"/>
  <c r="F9" i="5" s="1"/>
  <c r="F8" i="4"/>
  <c r="F9" i="4"/>
  <c r="F7" i="4"/>
  <c r="N11" i="2" l="1"/>
  <c r="N15" i="2"/>
  <c r="N594" i="2"/>
  <c r="N530" i="2"/>
  <c r="N466" i="2"/>
  <c r="N375" i="2"/>
  <c r="N216" i="2"/>
  <c r="N45" i="2"/>
  <c r="N593" i="2"/>
  <c r="N529" i="2"/>
  <c r="N465" i="2"/>
  <c r="N374" i="2"/>
  <c r="N214" i="2"/>
  <c r="N44" i="2"/>
  <c r="N586" i="2"/>
  <c r="N522" i="2"/>
  <c r="N458" i="2"/>
  <c r="N359" i="2"/>
  <c r="N194" i="2"/>
  <c r="N24" i="2"/>
  <c r="N585" i="2"/>
  <c r="N521" i="2"/>
  <c r="N457" i="2"/>
  <c r="N358" i="2"/>
  <c r="N193" i="2"/>
  <c r="N22" i="2"/>
  <c r="N614" i="2"/>
  <c r="N582" i="2"/>
  <c r="N550" i="2"/>
  <c r="N518" i="2"/>
  <c r="N486" i="2"/>
  <c r="N454" i="2"/>
  <c r="N415" i="2"/>
  <c r="N351" i="2"/>
  <c r="N269" i="2"/>
  <c r="N184" i="2"/>
  <c r="N98" i="2"/>
  <c r="N13" i="2"/>
  <c r="N613" i="2"/>
  <c r="N581" i="2"/>
  <c r="N549" i="2"/>
  <c r="N517" i="2"/>
  <c r="N485" i="2"/>
  <c r="N453" i="2"/>
  <c r="N414" i="2"/>
  <c r="N350" i="2"/>
  <c r="N268" i="2"/>
  <c r="N182" i="2"/>
  <c r="N97" i="2"/>
  <c r="N12" i="2"/>
  <c r="N608" i="2"/>
  <c r="N592" i="2"/>
  <c r="N576" i="2"/>
  <c r="N560" i="2"/>
  <c r="N544" i="2"/>
  <c r="N528" i="2"/>
  <c r="N512" i="2"/>
  <c r="N496" i="2"/>
  <c r="N480" i="2"/>
  <c r="N464" i="2"/>
  <c r="N448" i="2"/>
  <c r="N432" i="2"/>
  <c r="N403" i="2"/>
  <c r="N371" i="2"/>
  <c r="N338" i="2"/>
  <c r="N296" i="2"/>
  <c r="N253" i="2"/>
  <c r="N210" i="2"/>
  <c r="N168" i="2"/>
  <c r="N125" i="2"/>
  <c r="N82" i="2"/>
  <c r="N40" i="2"/>
  <c r="N631" i="2"/>
  <c r="N615" i="2"/>
  <c r="N599" i="2"/>
  <c r="N583" i="2"/>
  <c r="N567" i="2"/>
  <c r="N551" i="2"/>
  <c r="N535" i="2"/>
  <c r="N519" i="2"/>
  <c r="N503" i="2"/>
  <c r="N487" i="2"/>
  <c r="N471" i="2"/>
  <c r="N455" i="2"/>
  <c r="N439" i="2"/>
  <c r="N418" i="2"/>
  <c r="N386" i="2"/>
  <c r="N354" i="2"/>
  <c r="N316" i="2"/>
  <c r="N273" i="2"/>
  <c r="N230" i="2"/>
  <c r="N188" i="2"/>
  <c r="N145" i="2"/>
  <c r="N102" i="2"/>
  <c r="N60" i="2"/>
  <c r="N17" i="2"/>
  <c r="N417" i="2"/>
  <c r="N401" i="2"/>
  <c r="N385" i="2"/>
  <c r="N369" i="2"/>
  <c r="N353" i="2"/>
  <c r="N336" i="2"/>
  <c r="N314" i="2"/>
  <c r="N293" i="2"/>
  <c r="N272" i="2"/>
  <c r="N250" i="2"/>
  <c r="N229" i="2"/>
  <c r="N208" i="2"/>
  <c r="N186" i="2"/>
  <c r="N165" i="2"/>
  <c r="N144" i="2"/>
  <c r="N122" i="2"/>
  <c r="N101" i="2"/>
  <c r="N80" i="2"/>
  <c r="N58" i="2"/>
  <c r="N37" i="2"/>
  <c r="N16" i="2"/>
  <c r="N424" i="2"/>
  <c r="N408" i="2"/>
  <c r="N392" i="2"/>
  <c r="N376" i="2"/>
  <c r="N360" i="2"/>
  <c r="N344" i="2"/>
  <c r="N324" i="2"/>
  <c r="N302" i="2"/>
  <c r="N281" i="2"/>
  <c r="N260" i="2"/>
  <c r="N238" i="2"/>
  <c r="N217" i="2"/>
  <c r="N196" i="2"/>
  <c r="N174" i="2"/>
  <c r="N153" i="2"/>
  <c r="N132" i="2"/>
  <c r="N110" i="2"/>
  <c r="N89" i="2"/>
  <c r="N68" i="2"/>
  <c r="N46" i="2"/>
  <c r="N25" i="2"/>
  <c r="N4" i="2"/>
  <c r="N327" i="2"/>
  <c r="N311" i="2"/>
  <c r="N295" i="2"/>
  <c r="N279" i="2"/>
  <c r="N263" i="2"/>
  <c r="N247" i="2"/>
  <c r="N231" i="2"/>
  <c r="N215" i="2"/>
  <c r="N199" i="2"/>
  <c r="N183" i="2"/>
  <c r="N167" i="2"/>
  <c r="N151" i="2"/>
  <c r="N135" i="2"/>
  <c r="N119" i="2"/>
  <c r="N103" i="2"/>
  <c r="N87" i="2"/>
  <c r="N71" i="2"/>
  <c r="N55" i="2"/>
  <c r="N39" i="2"/>
  <c r="N23" i="2"/>
  <c r="N7" i="2"/>
  <c r="N578" i="2"/>
  <c r="N514" i="2"/>
  <c r="N450" i="2"/>
  <c r="N343" i="2"/>
  <c r="N173" i="2"/>
  <c r="N577" i="2"/>
  <c r="N513" i="2"/>
  <c r="N449" i="2"/>
  <c r="N342" i="2"/>
  <c r="N172" i="2"/>
  <c r="N630" i="2"/>
  <c r="N570" i="2"/>
  <c r="N506" i="2"/>
  <c r="N442" i="2"/>
  <c r="N322" i="2"/>
  <c r="N152" i="2"/>
  <c r="N629" i="2"/>
  <c r="N569" i="2"/>
  <c r="N505" i="2"/>
  <c r="N441" i="2"/>
  <c r="N321" i="2"/>
  <c r="N150" i="2"/>
  <c r="N633" i="2"/>
  <c r="N606" i="2"/>
  <c r="N574" i="2"/>
  <c r="N542" i="2"/>
  <c r="N510" i="2"/>
  <c r="N478" i="2"/>
  <c r="N446" i="2"/>
  <c r="N399" i="2"/>
  <c r="N333" i="2"/>
  <c r="N248" i="2"/>
  <c r="N162" i="2"/>
  <c r="N77" i="2"/>
  <c r="N632" i="2"/>
  <c r="N605" i="2"/>
  <c r="N573" i="2"/>
  <c r="N541" i="2"/>
  <c r="N509" i="2"/>
  <c r="N477" i="2"/>
  <c r="N445" i="2"/>
  <c r="N398" i="2"/>
  <c r="N332" i="2"/>
  <c r="N246" i="2"/>
  <c r="N161" i="2"/>
  <c r="N76" i="2"/>
  <c r="N620" i="2"/>
  <c r="N604" i="2"/>
  <c r="N588" i="2"/>
  <c r="N572" i="2"/>
  <c r="N556" i="2"/>
  <c r="N540" i="2"/>
  <c r="N524" i="2"/>
  <c r="N508" i="2"/>
  <c r="N492" i="2"/>
  <c r="N476" i="2"/>
  <c r="N460" i="2"/>
  <c r="N444" i="2"/>
  <c r="N427" i="2"/>
  <c r="N395" i="2"/>
  <c r="N363" i="2"/>
  <c r="N328" i="2"/>
  <c r="N285" i="2"/>
  <c r="N242" i="2"/>
  <c r="N200" i="2"/>
  <c r="N157" i="2"/>
  <c r="N114" i="2"/>
  <c r="N72" i="2"/>
  <c r="N29" i="2"/>
  <c r="N627" i="2"/>
  <c r="N611" i="2"/>
  <c r="N595" i="2"/>
  <c r="N579" i="2"/>
  <c r="N563" i="2"/>
  <c r="N547" i="2"/>
  <c r="N531" i="2"/>
  <c r="N515" i="2"/>
  <c r="N499" i="2"/>
  <c r="N483" i="2"/>
  <c r="N467" i="2"/>
  <c r="N451" i="2"/>
  <c r="N435" i="2"/>
  <c r="N410" i="2"/>
  <c r="N378" i="2"/>
  <c r="N346" i="2"/>
  <c r="N305" i="2"/>
  <c r="N262" i="2"/>
  <c r="N220" i="2"/>
  <c r="N177" i="2"/>
  <c r="N134" i="2"/>
  <c r="N92" i="2"/>
  <c r="N49" i="2"/>
  <c r="N6" i="2"/>
  <c r="N413" i="2"/>
  <c r="N397" i="2"/>
  <c r="N381" i="2"/>
  <c r="N365" i="2"/>
  <c r="N349" i="2"/>
  <c r="N330" i="2"/>
  <c r="N309" i="2"/>
  <c r="N288" i="2"/>
  <c r="N266" i="2"/>
  <c r="N245" i="2"/>
  <c r="N224" i="2"/>
  <c r="N202" i="2"/>
  <c r="N181" i="2"/>
  <c r="N160" i="2"/>
  <c r="N138" i="2"/>
  <c r="N117" i="2"/>
  <c r="N96" i="2"/>
  <c r="N74" i="2"/>
  <c r="N53" i="2"/>
  <c r="N32" i="2"/>
  <c r="N10" i="2"/>
  <c r="N420" i="2"/>
  <c r="N404" i="2"/>
  <c r="N388" i="2"/>
  <c r="N372" i="2"/>
  <c r="N356" i="2"/>
  <c r="N340" i="2"/>
  <c r="N318" i="2"/>
  <c r="N297" i="2"/>
  <c r="N276" i="2"/>
  <c r="N254" i="2"/>
  <c r="N233" i="2"/>
  <c r="N212" i="2"/>
  <c r="N190" i="2"/>
  <c r="N169" i="2"/>
  <c r="N148" i="2"/>
  <c r="N126" i="2"/>
  <c r="N105" i="2"/>
  <c r="N84" i="2"/>
  <c r="N62" i="2"/>
  <c r="N41" i="2"/>
  <c r="N20" i="2"/>
  <c r="N339" i="2"/>
  <c r="N323" i="2"/>
  <c r="N307" i="2"/>
  <c r="N291" i="2"/>
  <c r="N275" i="2"/>
  <c r="N259" i="2"/>
  <c r="N243" i="2"/>
  <c r="N227" i="2"/>
  <c r="N211" i="2"/>
  <c r="N195" i="2"/>
  <c r="N179" i="2"/>
  <c r="N163" i="2"/>
  <c r="N147" i="2"/>
  <c r="N131" i="2"/>
  <c r="N115" i="2"/>
  <c r="N99" i="2"/>
  <c r="N83" i="2"/>
  <c r="N67" i="2"/>
  <c r="N51" i="2"/>
  <c r="N35" i="2"/>
  <c r="N19" i="2"/>
  <c r="L2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4" i="2"/>
  <c r="L9" i="2"/>
  <c r="L15" i="2"/>
  <c r="L20" i="2"/>
  <c r="L25" i="2"/>
  <c r="L31" i="2"/>
  <c r="L36" i="2"/>
  <c r="L41" i="2"/>
  <c r="L47" i="2"/>
  <c r="L52" i="2"/>
  <c r="L57" i="2"/>
  <c r="L63" i="2"/>
  <c r="L68" i="2"/>
  <c r="L73" i="2"/>
  <c r="L79" i="2"/>
  <c r="L84" i="2"/>
  <c r="L89" i="2"/>
  <c r="L95" i="2"/>
  <c r="L100" i="2"/>
  <c r="L105" i="2"/>
  <c r="L111" i="2"/>
  <c r="L116" i="2"/>
  <c r="L121" i="2"/>
  <c r="L127" i="2"/>
  <c r="L132" i="2"/>
  <c r="L137" i="2"/>
  <c r="L143" i="2"/>
  <c r="L148" i="2"/>
  <c r="L153" i="2"/>
  <c r="L159" i="2"/>
  <c r="L164" i="2"/>
  <c r="L169" i="2"/>
  <c r="L175" i="2"/>
  <c r="L180" i="2"/>
  <c r="L185" i="2"/>
  <c r="L191" i="2"/>
  <c r="L196" i="2"/>
  <c r="L201" i="2"/>
  <c r="L207" i="2"/>
  <c r="L212" i="2"/>
  <c r="L217" i="2"/>
  <c r="L223" i="2"/>
  <c r="L228" i="2"/>
  <c r="L233" i="2"/>
  <c r="L239" i="2"/>
  <c r="L244" i="2"/>
  <c r="L249" i="2"/>
  <c r="L255" i="2"/>
  <c r="L260" i="2"/>
  <c r="L265" i="2"/>
  <c r="L271" i="2"/>
  <c r="L276" i="2"/>
  <c r="L281" i="2"/>
  <c r="L287" i="2"/>
  <c r="L292" i="2"/>
  <c r="L297" i="2"/>
  <c r="L303" i="2"/>
  <c r="L307" i="2"/>
  <c r="L311" i="2"/>
  <c r="L315" i="2"/>
  <c r="L319" i="2"/>
  <c r="L323" i="2"/>
  <c r="L327" i="2"/>
  <c r="L331" i="2"/>
  <c r="L335" i="2"/>
  <c r="L339" i="2"/>
  <c r="L343" i="2"/>
  <c r="L347" i="2"/>
  <c r="L351" i="2"/>
  <c r="L355" i="2"/>
  <c r="L359" i="2"/>
  <c r="L363" i="2"/>
  <c r="L367" i="2"/>
  <c r="L371" i="2"/>
  <c r="L375" i="2"/>
  <c r="L379" i="2"/>
  <c r="L383" i="2"/>
  <c r="L387" i="2"/>
  <c r="L391" i="2"/>
  <c r="L395" i="2"/>
  <c r="L399" i="2"/>
  <c r="L403" i="2"/>
  <c r="L407" i="2"/>
  <c r="L411" i="2"/>
  <c r="L415" i="2"/>
  <c r="L419" i="2"/>
  <c r="L423" i="2"/>
  <c r="L427" i="2"/>
  <c r="L431" i="2"/>
  <c r="L435" i="2"/>
  <c r="L439" i="2"/>
  <c r="L443" i="2"/>
  <c r="L447" i="2"/>
  <c r="L451" i="2"/>
  <c r="L455" i="2"/>
  <c r="L459" i="2"/>
  <c r="L463" i="2"/>
  <c r="L467" i="2"/>
  <c r="L471" i="2"/>
  <c r="L475" i="2"/>
  <c r="L479" i="2"/>
  <c r="L483" i="2"/>
  <c r="L487" i="2"/>
  <c r="L491" i="2"/>
  <c r="L495" i="2"/>
  <c r="L499" i="2"/>
  <c r="L503" i="2"/>
  <c r="L507" i="2"/>
  <c r="L511" i="2"/>
  <c r="L515" i="2"/>
  <c r="L519" i="2"/>
  <c r="L523" i="2"/>
  <c r="L527" i="2"/>
  <c r="L531" i="2"/>
  <c r="L535" i="2"/>
  <c r="L539" i="2"/>
  <c r="L543" i="2"/>
  <c r="L547" i="2"/>
  <c r="L551" i="2"/>
  <c r="L555" i="2"/>
  <c r="L559" i="2"/>
  <c r="L563" i="2"/>
  <c r="L567" i="2"/>
  <c r="L571" i="2"/>
  <c r="L575" i="2"/>
  <c r="L579" i="2"/>
  <c r="L583" i="2"/>
  <c r="L587" i="2"/>
  <c r="L5" i="2"/>
  <c r="L11" i="2"/>
  <c r="L16" i="2"/>
  <c r="L21" i="2"/>
  <c r="L27" i="2"/>
  <c r="L32" i="2"/>
  <c r="L37" i="2"/>
  <c r="L43" i="2"/>
  <c r="L48" i="2"/>
  <c r="L53" i="2"/>
  <c r="L59" i="2"/>
  <c r="L64" i="2"/>
  <c r="L69" i="2"/>
  <c r="L75" i="2"/>
  <c r="L80" i="2"/>
  <c r="L85" i="2"/>
  <c r="L91" i="2"/>
  <c r="L96" i="2"/>
  <c r="L101" i="2"/>
  <c r="L107" i="2"/>
  <c r="L112" i="2"/>
  <c r="L117" i="2"/>
  <c r="L123" i="2"/>
  <c r="L128" i="2"/>
  <c r="L133" i="2"/>
  <c r="L139" i="2"/>
  <c r="L144" i="2"/>
  <c r="L149" i="2"/>
  <c r="L155" i="2"/>
  <c r="L160" i="2"/>
  <c r="L165" i="2"/>
  <c r="L171" i="2"/>
  <c r="L176" i="2"/>
  <c r="L181" i="2"/>
  <c r="L187" i="2"/>
  <c r="L192" i="2"/>
  <c r="L197" i="2"/>
  <c r="L203" i="2"/>
  <c r="L208" i="2"/>
  <c r="L213" i="2"/>
  <c r="L219" i="2"/>
  <c r="L224" i="2"/>
  <c r="L229" i="2"/>
  <c r="L235" i="2"/>
  <c r="L240" i="2"/>
  <c r="L245" i="2"/>
  <c r="L251" i="2"/>
  <c r="L256" i="2"/>
  <c r="L261" i="2"/>
  <c r="L267" i="2"/>
  <c r="L272" i="2"/>
  <c r="L277" i="2"/>
  <c r="L283" i="2"/>
  <c r="L288" i="2"/>
  <c r="L293" i="2"/>
  <c r="L299" i="2"/>
  <c r="L304" i="2"/>
  <c r="L308" i="2"/>
  <c r="L312" i="2"/>
  <c r="L316" i="2"/>
  <c r="L320" i="2"/>
  <c r="L324" i="2"/>
  <c r="L328" i="2"/>
  <c r="L332" i="2"/>
  <c r="L336" i="2"/>
  <c r="L340" i="2"/>
  <c r="L344" i="2"/>
  <c r="L348" i="2"/>
  <c r="L352" i="2"/>
  <c r="L356" i="2"/>
  <c r="L360" i="2"/>
  <c r="L364" i="2"/>
  <c r="L368" i="2"/>
  <c r="L372" i="2"/>
  <c r="L376" i="2"/>
  <c r="L380" i="2"/>
  <c r="L384" i="2"/>
  <c r="L388" i="2"/>
  <c r="L392" i="2"/>
  <c r="L396" i="2"/>
  <c r="L400" i="2"/>
  <c r="L404" i="2"/>
  <c r="L408" i="2"/>
  <c r="L412" i="2"/>
  <c r="L416" i="2"/>
  <c r="L420" i="2"/>
  <c r="L424" i="2"/>
  <c r="L428" i="2"/>
  <c r="L432" i="2"/>
  <c r="L436" i="2"/>
  <c r="L440" i="2"/>
  <c r="L444" i="2"/>
  <c r="L448" i="2"/>
  <c r="L452" i="2"/>
  <c r="L456" i="2"/>
  <c r="L460" i="2"/>
  <c r="L464" i="2"/>
  <c r="L468" i="2"/>
  <c r="L472" i="2"/>
  <c r="L476" i="2"/>
  <c r="L480" i="2"/>
  <c r="L484" i="2"/>
  <c r="L488" i="2"/>
  <c r="L492" i="2"/>
  <c r="L496" i="2"/>
  <c r="L500" i="2"/>
  <c r="L504" i="2"/>
  <c r="L508" i="2"/>
  <c r="L512" i="2"/>
  <c r="L516" i="2"/>
  <c r="L520" i="2"/>
  <c r="L524" i="2"/>
  <c r="L528" i="2"/>
  <c r="L532" i="2"/>
  <c r="L536" i="2"/>
  <c r="L540" i="2"/>
  <c r="L544" i="2"/>
  <c r="L548" i="2"/>
  <c r="L552" i="2"/>
  <c r="L556" i="2"/>
  <c r="L560" i="2"/>
  <c r="L564" i="2"/>
  <c r="L7" i="2"/>
  <c r="L17" i="2"/>
  <c r="L28" i="2"/>
  <c r="L39" i="2"/>
  <c r="L49" i="2"/>
  <c r="L60" i="2"/>
  <c r="L71" i="2"/>
  <c r="L81" i="2"/>
  <c r="L92" i="2"/>
  <c r="L103" i="2"/>
  <c r="L113" i="2"/>
  <c r="L124" i="2"/>
  <c r="L135" i="2"/>
  <c r="L145" i="2"/>
  <c r="L156" i="2"/>
  <c r="L167" i="2"/>
  <c r="L177" i="2"/>
  <c r="L188" i="2"/>
  <c r="L199" i="2"/>
  <c r="L209" i="2"/>
  <c r="L220" i="2"/>
  <c r="L231" i="2"/>
  <c r="L241" i="2"/>
  <c r="L252" i="2"/>
  <c r="L263" i="2"/>
  <c r="L273" i="2"/>
  <c r="L284" i="2"/>
  <c r="L295" i="2"/>
  <c r="L305" i="2"/>
  <c r="L313" i="2"/>
  <c r="L321" i="2"/>
  <c r="L329" i="2"/>
  <c r="L337" i="2"/>
  <c r="L345" i="2"/>
  <c r="L353" i="2"/>
  <c r="L361" i="2"/>
  <c r="L369" i="2"/>
  <c r="L377" i="2"/>
  <c r="L385" i="2"/>
  <c r="L393" i="2"/>
  <c r="L401" i="2"/>
  <c r="L409" i="2"/>
  <c r="L417" i="2"/>
  <c r="L425" i="2"/>
  <c r="L433" i="2"/>
  <c r="L441" i="2"/>
  <c r="L449" i="2"/>
  <c r="L457" i="2"/>
  <c r="L465" i="2"/>
  <c r="L473" i="2"/>
  <c r="L481" i="2"/>
  <c r="L489" i="2"/>
  <c r="L497" i="2"/>
  <c r="L505" i="2"/>
  <c r="L513" i="2"/>
  <c r="L521" i="2"/>
  <c r="L529" i="2"/>
  <c r="L537" i="2"/>
  <c r="L545" i="2"/>
  <c r="L553" i="2"/>
  <c r="L561" i="2"/>
  <c r="L568" i="2"/>
  <c r="L573" i="2"/>
  <c r="L578" i="2"/>
  <c r="L584" i="2"/>
  <c r="L589" i="2"/>
  <c r="L593" i="2"/>
  <c r="L597" i="2"/>
  <c r="L601" i="2"/>
  <c r="L605" i="2"/>
  <c r="L609" i="2"/>
  <c r="L613" i="2"/>
  <c r="L617" i="2"/>
  <c r="L621" i="2"/>
  <c r="L625" i="2"/>
  <c r="L629" i="2"/>
  <c r="L633" i="2"/>
  <c r="L8" i="2"/>
  <c r="L19" i="2"/>
  <c r="L29" i="2"/>
  <c r="L40" i="2"/>
  <c r="L51" i="2"/>
  <c r="L61" i="2"/>
  <c r="L72" i="2"/>
  <c r="L83" i="2"/>
  <c r="L93" i="2"/>
  <c r="L104" i="2"/>
  <c r="L115" i="2"/>
  <c r="L125" i="2"/>
  <c r="L136" i="2"/>
  <c r="L147" i="2"/>
  <c r="L157" i="2"/>
  <c r="L168" i="2"/>
  <c r="L179" i="2"/>
  <c r="L189" i="2"/>
  <c r="L200" i="2"/>
  <c r="L211" i="2"/>
  <c r="L221" i="2"/>
  <c r="L232" i="2"/>
  <c r="L243" i="2"/>
  <c r="L253" i="2"/>
  <c r="L264" i="2"/>
  <c r="L275" i="2"/>
  <c r="L285" i="2"/>
  <c r="L296" i="2"/>
  <c r="L306" i="2"/>
  <c r="L314" i="2"/>
  <c r="L322" i="2"/>
  <c r="L330" i="2"/>
  <c r="L338" i="2"/>
  <c r="L346" i="2"/>
  <c r="L354" i="2"/>
  <c r="L362" i="2"/>
  <c r="L370" i="2"/>
  <c r="L378" i="2"/>
  <c r="L386" i="2"/>
  <c r="L394" i="2"/>
  <c r="L402" i="2"/>
  <c r="L410" i="2"/>
  <c r="L418" i="2"/>
  <c r="L426" i="2"/>
  <c r="L434" i="2"/>
  <c r="L442" i="2"/>
  <c r="L450" i="2"/>
  <c r="L458" i="2"/>
  <c r="L466" i="2"/>
  <c r="L474" i="2"/>
  <c r="L482" i="2"/>
  <c r="L490" i="2"/>
  <c r="L498" i="2"/>
  <c r="L506" i="2"/>
  <c r="L514" i="2"/>
  <c r="L522" i="2"/>
  <c r="L530" i="2"/>
  <c r="L538" i="2"/>
  <c r="L546" i="2"/>
  <c r="L554" i="2"/>
  <c r="L562" i="2"/>
  <c r="L569" i="2"/>
  <c r="L574" i="2"/>
  <c r="L580" i="2"/>
  <c r="L585" i="2"/>
  <c r="L590" i="2"/>
  <c r="L594" i="2"/>
  <c r="L598" i="2"/>
  <c r="L602" i="2"/>
  <c r="L606" i="2"/>
  <c r="L610" i="2"/>
  <c r="L614" i="2"/>
  <c r="L618" i="2"/>
  <c r="L622" i="2"/>
  <c r="L626" i="2"/>
  <c r="L630" i="2"/>
  <c r="L12" i="2"/>
  <c r="L23" i="2"/>
  <c r="L33" i="2"/>
  <c r="L44" i="2"/>
  <c r="L55" i="2"/>
  <c r="L65" i="2"/>
  <c r="L76" i="2"/>
  <c r="L87" i="2"/>
  <c r="L97" i="2"/>
  <c r="L108" i="2"/>
  <c r="L119" i="2"/>
  <c r="L129" i="2"/>
  <c r="L140" i="2"/>
  <c r="L151" i="2"/>
  <c r="L161" i="2"/>
  <c r="L172" i="2"/>
  <c r="L183" i="2"/>
  <c r="L193" i="2"/>
  <c r="L204" i="2"/>
  <c r="L215" i="2"/>
  <c r="L225" i="2"/>
  <c r="L236" i="2"/>
  <c r="L247" i="2"/>
  <c r="L257" i="2"/>
  <c r="L268" i="2"/>
  <c r="L279" i="2"/>
  <c r="L289" i="2"/>
  <c r="L300" i="2"/>
  <c r="L309" i="2"/>
  <c r="L317" i="2"/>
  <c r="L325" i="2"/>
  <c r="L333" i="2"/>
  <c r="L341" i="2"/>
  <c r="L349" i="2"/>
  <c r="L357" i="2"/>
  <c r="L365" i="2"/>
  <c r="L373" i="2"/>
  <c r="L381" i="2"/>
  <c r="L389" i="2"/>
  <c r="L397" i="2"/>
  <c r="L405" i="2"/>
  <c r="L413" i="2"/>
  <c r="L421" i="2"/>
  <c r="L429" i="2"/>
  <c r="L437" i="2"/>
  <c r="L445" i="2"/>
  <c r="L453" i="2"/>
  <c r="L461" i="2"/>
  <c r="L469" i="2"/>
  <c r="L477" i="2"/>
  <c r="L485" i="2"/>
  <c r="L493" i="2"/>
  <c r="L501" i="2"/>
  <c r="L509" i="2"/>
  <c r="L517" i="2"/>
  <c r="L525" i="2"/>
  <c r="L533" i="2"/>
  <c r="L541" i="2"/>
  <c r="L549" i="2"/>
  <c r="L557" i="2"/>
  <c r="L565" i="2"/>
  <c r="L570" i="2"/>
  <c r="L576" i="2"/>
  <c r="L581" i="2"/>
  <c r="L586" i="2"/>
  <c r="L591" i="2"/>
  <c r="L595" i="2"/>
  <c r="L599" i="2"/>
  <c r="L603" i="2"/>
  <c r="L607" i="2"/>
  <c r="L611" i="2"/>
  <c r="L615" i="2"/>
  <c r="L619" i="2"/>
  <c r="L623" i="2"/>
  <c r="L627" i="2"/>
  <c r="L631" i="2"/>
  <c r="L3" i="2"/>
  <c r="L13" i="2"/>
  <c r="L24" i="2"/>
  <c r="L35" i="2"/>
  <c r="L45" i="2"/>
  <c r="L56" i="2"/>
  <c r="L67" i="2"/>
  <c r="L77" i="2"/>
  <c r="L88" i="2"/>
  <c r="L99" i="2"/>
  <c r="L109" i="2"/>
  <c r="L120" i="2"/>
  <c r="L131" i="2"/>
  <c r="L141" i="2"/>
  <c r="L152" i="2"/>
  <c r="L163" i="2"/>
  <c r="L173" i="2"/>
  <c r="L184" i="2"/>
  <c r="L227" i="2"/>
  <c r="L269" i="2"/>
  <c r="L310" i="2"/>
  <c r="L342" i="2"/>
  <c r="L374" i="2"/>
  <c r="L406" i="2"/>
  <c r="L438" i="2"/>
  <c r="L470" i="2"/>
  <c r="L502" i="2"/>
  <c r="L534" i="2"/>
  <c r="L566" i="2"/>
  <c r="L588" i="2"/>
  <c r="L604" i="2"/>
  <c r="L620" i="2"/>
  <c r="L195" i="2"/>
  <c r="L237" i="2"/>
  <c r="L280" i="2"/>
  <c r="L318" i="2"/>
  <c r="L350" i="2"/>
  <c r="L382" i="2"/>
  <c r="L414" i="2"/>
  <c r="L446" i="2"/>
  <c r="L478" i="2"/>
  <c r="L510" i="2"/>
  <c r="L542" i="2"/>
  <c r="L572" i="2"/>
  <c r="L592" i="2"/>
  <c r="L608" i="2"/>
  <c r="L624" i="2"/>
  <c r="L205" i="2"/>
  <c r="L248" i="2"/>
  <c r="L291" i="2"/>
  <c r="L326" i="2"/>
  <c r="L358" i="2"/>
  <c r="L390" i="2"/>
  <c r="L422" i="2"/>
  <c r="L454" i="2"/>
  <c r="L486" i="2"/>
  <c r="L518" i="2"/>
  <c r="L550" i="2"/>
  <c r="L577" i="2"/>
  <c r="L596" i="2"/>
  <c r="L612" i="2"/>
  <c r="L628" i="2"/>
  <c r="L216" i="2"/>
  <c r="L259" i="2"/>
  <c r="L301" i="2"/>
  <c r="L334" i="2"/>
  <c r="L366" i="2"/>
  <c r="L398" i="2"/>
  <c r="L430" i="2"/>
  <c r="L462" i="2"/>
  <c r="L494" i="2"/>
  <c r="L526" i="2"/>
  <c r="L558" i="2"/>
  <c r="L582" i="2"/>
  <c r="L600" i="2"/>
  <c r="L616" i="2"/>
  <c r="L632" i="2"/>
  <c r="N625" i="2"/>
  <c r="N562" i="2"/>
  <c r="N498" i="2"/>
  <c r="N434" i="2"/>
  <c r="N301" i="2"/>
  <c r="N130" i="2"/>
  <c r="N624" i="2"/>
  <c r="N561" i="2"/>
  <c r="N497" i="2"/>
  <c r="N433" i="2"/>
  <c r="N300" i="2"/>
  <c r="N129" i="2"/>
  <c r="N618" i="2"/>
  <c r="N554" i="2"/>
  <c r="N490" i="2"/>
  <c r="N423" i="2"/>
  <c r="N280" i="2"/>
  <c r="N109" i="2"/>
  <c r="N617" i="2"/>
  <c r="N553" i="2"/>
  <c r="N489" i="2"/>
  <c r="N422" i="2"/>
  <c r="N278" i="2"/>
  <c r="N108" i="2"/>
  <c r="N628" i="2"/>
  <c r="N598" i="2"/>
  <c r="N566" i="2"/>
  <c r="N534" i="2"/>
  <c r="N502" i="2"/>
  <c r="N470" i="2"/>
  <c r="N438" i="2"/>
  <c r="N383" i="2"/>
  <c r="N312" i="2"/>
  <c r="N226" i="2"/>
  <c r="N141" i="2"/>
  <c r="N56" i="2"/>
  <c r="N626" i="2"/>
  <c r="N597" i="2"/>
  <c r="N565" i="2"/>
  <c r="N533" i="2"/>
  <c r="N501" i="2"/>
  <c r="N469" i="2"/>
  <c r="N437" i="2"/>
  <c r="N382" i="2"/>
  <c r="N310" i="2"/>
  <c r="N225" i="2"/>
  <c r="N140" i="2"/>
  <c r="N54" i="2"/>
  <c r="N616" i="2"/>
  <c r="N600" i="2"/>
  <c r="N584" i="2"/>
  <c r="N568" i="2"/>
  <c r="N552" i="2"/>
  <c r="N536" i="2"/>
  <c r="N520" i="2"/>
  <c r="N504" i="2"/>
  <c r="N488" i="2"/>
  <c r="N472" i="2"/>
  <c r="N456" i="2"/>
  <c r="N440" i="2"/>
  <c r="N419" i="2"/>
  <c r="N387" i="2"/>
  <c r="N355" i="2"/>
  <c r="N317" i="2"/>
  <c r="N274" i="2"/>
  <c r="N232" i="2"/>
  <c r="N189" i="2"/>
  <c r="N146" i="2"/>
  <c r="N104" i="2"/>
  <c r="N61" i="2"/>
  <c r="N18" i="2"/>
  <c r="N623" i="2"/>
  <c r="N607" i="2"/>
  <c r="N591" i="2"/>
  <c r="N575" i="2"/>
  <c r="N559" i="2"/>
  <c r="N543" i="2"/>
  <c r="N527" i="2"/>
  <c r="N511" i="2"/>
  <c r="N495" i="2"/>
  <c r="N479" i="2"/>
  <c r="N463" i="2"/>
  <c r="N447" i="2"/>
  <c r="N431" i="2"/>
  <c r="N402" i="2"/>
  <c r="N370" i="2"/>
  <c r="N337" i="2"/>
  <c r="N294" i="2"/>
  <c r="N252" i="2"/>
  <c r="N209" i="2"/>
  <c r="N166" i="2"/>
  <c r="N124" i="2"/>
  <c r="N81" i="2"/>
  <c r="N38" i="2"/>
  <c r="N425" i="2"/>
  <c r="N409" i="2"/>
  <c r="N393" i="2"/>
  <c r="N377" i="2"/>
  <c r="N361" i="2"/>
  <c r="N345" i="2"/>
  <c r="N325" i="2"/>
  <c r="N304" i="2"/>
  <c r="N282" i="2"/>
  <c r="N261" i="2"/>
  <c r="N240" i="2"/>
  <c r="N218" i="2"/>
  <c r="N197" i="2"/>
  <c r="N176" i="2"/>
  <c r="N154" i="2"/>
  <c r="N133" i="2"/>
  <c r="N112" i="2"/>
  <c r="N90" i="2"/>
  <c r="N69" i="2"/>
  <c r="N48" i="2"/>
  <c r="N26" i="2"/>
  <c r="N5" i="2"/>
  <c r="N416" i="2"/>
  <c r="N400" i="2"/>
  <c r="N384" i="2"/>
  <c r="N368" i="2"/>
  <c r="N352" i="2"/>
  <c r="N334" i="2"/>
  <c r="N313" i="2"/>
  <c r="N292" i="2"/>
  <c r="N270" i="2"/>
  <c r="N249" i="2"/>
  <c r="N228" i="2"/>
  <c r="N206" i="2"/>
  <c r="N185" i="2"/>
  <c r="N164" i="2"/>
  <c r="N142" i="2"/>
  <c r="N121" i="2"/>
  <c r="N100" i="2"/>
  <c r="N78" i="2"/>
  <c r="N57" i="2"/>
  <c r="N36" i="2"/>
  <c r="N14" i="2"/>
  <c r="N335" i="2"/>
  <c r="N319" i="2"/>
  <c r="N303" i="2"/>
  <c r="N287" i="2"/>
  <c r="N271" i="2"/>
  <c r="N255" i="2"/>
  <c r="N239" i="2"/>
  <c r="N223" i="2"/>
  <c r="N207" i="2"/>
  <c r="N191" i="2"/>
  <c r="N175" i="2"/>
  <c r="N159" i="2"/>
  <c r="N143" i="2"/>
  <c r="N127" i="2"/>
  <c r="N111" i="2"/>
  <c r="N95" i="2"/>
  <c r="N79" i="2"/>
  <c r="N63" i="2"/>
  <c r="N47" i="2"/>
  <c r="N31" i="2"/>
  <c r="N610" i="2"/>
  <c r="N546" i="2"/>
  <c r="N482" i="2"/>
  <c r="N407" i="2"/>
  <c r="N258" i="2"/>
  <c r="N88" i="2"/>
  <c r="N609" i="2"/>
  <c r="N545" i="2"/>
  <c r="N481" i="2"/>
  <c r="N406" i="2"/>
  <c r="N257" i="2"/>
  <c r="N86" i="2"/>
  <c r="N602" i="2"/>
  <c r="N538" i="2"/>
  <c r="N474" i="2"/>
  <c r="N391" i="2"/>
  <c r="N237" i="2"/>
  <c r="N66" i="2"/>
  <c r="N601" i="2"/>
  <c r="N537" i="2"/>
  <c r="N473" i="2"/>
  <c r="N390" i="2"/>
  <c r="N236" i="2"/>
  <c r="N65" i="2"/>
  <c r="N622" i="2"/>
  <c r="N590" i="2"/>
  <c r="N558" i="2"/>
  <c r="N526" i="2"/>
  <c r="N494" i="2"/>
  <c r="N462" i="2"/>
  <c r="N430" i="2"/>
  <c r="N367" i="2"/>
  <c r="N290" i="2"/>
  <c r="N205" i="2"/>
  <c r="N120" i="2"/>
  <c r="N34" i="2"/>
  <c r="N621" i="2"/>
  <c r="N589" i="2"/>
  <c r="N557" i="2"/>
  <c r="N525" i="2"/>
  <c r="N493" i="2"/>
  <c r="N461" i="2"/>
  <c r="N429" i="2"/>
  <c r="N366" i="2"/>
  <c r="N289" i="2"/>
  <c r="N204" i="2"/>
  <c r="N118" i="2"/>
  <c r="N33" i="2"/>
  <c r="N612" i="2"/>
  <c r="N596" i="2"/>
  <c r="N580" i="2"/>
  <c r="N564" i="2"/>
  <c r="N548" i="2"/>
  <c r="N532" i="2"/>
  <c r="N516" i="2"/>
  <c r="N500" i="2"/>
  <c r="N484" i="2"/>
  <c r="N468" i="2"/>
  <c r="N452" i="2"/>
  <c r="N436" i="2"/>
  <c r="N411" i="2"/>
  <c r="N379" i="2"/>
  <c r="N347" i="2"/>
  <c r="N306" i="2"/>
  <c r="N264" i="2"/>
  <c r="N221" i="2"/>
  <c r="N178" i="2"/>
  <c r="N136" i="2"/>
  <c r="N93" i="2"/>
  <c r="N50" i="2"/>
  <c r="N8" i="2"/>
  <c r="N619" i="2"/>
  <c r="N603" i="2"/>
  <c r="N587" i="2"/>
  <c r="N571" i="2"/>
  <c r="N555" i="2"/>
  <c r="N539" i="2"/>
  <c r="N523" i="2"/>
  <c r="N507" i="2"/>
  <c r="N491" i="2"/>
  <c r="N475" i="2"/>
  <c r="N459" i="2"/>
  <c r="N443" i="2"/>
  <c r="N426" i="2"/>
  <c r="N394" i="2"/>
  <c r="N362" i="2"/>
  <c r="N326" i="2"/>
  <c r="N284" i="2"/>
  <c r="N241" i="2"/>
  <c r="N198" i="2"/>
  <c r="N156" i="2"/>
  <c r="N113" i="2"/>
  <c r="N70" i="2"/>
  <c r="N28" i="2"/>
  <c r="N421" i="2"/>
  <c r="N405" i="2"/>
  <c r="N389" i="2"/>
  <c r="N373" i="2"/>
  <c r="N357" i="2"/>
  <c r="N341" i="2"/>
  <c r="N320" i="2"/>
  <c r="N298" i="2"/>
  <c r="N277" i="2"/>
  <c r="N256" i="2"/>
  <c r="N234" i="2"/>
  <c r="N213" i="2"/>
  <c r="N192" i="2"/>
  <c r="N170" i="2"/>
  <c r="N149" i="2"/>
  <c r="N128" i="2"/>
  <c r="N106" i="2"/>
  <c r="N85" i="2"/>
  <c r="N64" i="2"/>
  <c r="N42" i="2"/>
  <c r="N21" i="2"/>
  <c r="N428" i="2"/>
  <c r="N412" i="2"/>
  <c r="N396" i="2"/>
  <c r="N380" i="2"/>
  <c r="N364" i="2"/>
  <c r="N348" i="2"/>
  <c r="N329" i="2"/>
  <c r="N308" i="2"/>
  <c r="N286" i="2"/>
  <c r="N265" i="2"/>
  <c r="N244" i="2"/>
  <c r="N222" i="2"/>
  <c r="N201" i="2"/>
  <c r="N180" i="2"/>
  <c r="N158" i="2"/>
  <c r="N137" i="2"/>
  <c r="N116" i="2"/>
  <c r="N94" i="2"/>
  <c r="N73" i="2"/>
  <c r="N52" i="2"/>
  <c r="N30" i="2"/>
  <c r="N9" i="2"/>
  <c r="N331" i="2"/>
  <c r="N315" i="2"/>
  <c r="N299" i="2"/>
  <c r="N283" i="2"/>
  <c r="N267" i="2"/>
  <c r="N251" i="2"/>
  <c r="N235" i="2"/>
  <c r="N219" i="2"/>
  <c r="N203" i="2"/>
  <c r="N187" i="2"/>
  <c r="N171" i="2"/>
  <c r="N155" i="2"/>
  <c r="N139" i="2"/>
  <c r="N123" i="2"/>
  <c r="N107" i="2"/>
  <c r="N91" i="2"/>
  <c r="N75" i="2"/>
  <c r="N59" i="2"/>
  <c r="N43" i="2"/>
  <c r="N27" i="2"/>
  <c r="F9" i="3"/>
  <c r="F8" i="5"/>
</calcChain>
</file>

<file path=xl/sharedStrings.xml><?xml version="1.0" encoding="utf-8"?>
<sst xmlns="http://schemas.openxmlformats.org/spreadsheetml/2006/main" count="781" uniqueCount="698">
  <si>
    <t>class</t>
  </si>
  <si>
    <t xml:space="preserve"> NOCom</t>
  </si>
  <si>
    <t xml:space="preserve"> NCLOC</t>
  </si>
  <si>
    <t xml:space="preserve"> DCP</t>
  </si>
  <si>
    <t>./src/main/java/org/jfree/chart/annotations/AbstractAnnotation.java</t>
  </si>
  <si>
    <t>./src/main/java/org/jfree/chart/annotations/AbstractXYAnnotation.java</t>
  </si>
  <si>
    <t>./src/main/java/org/jfree/chart/annotations/Annotation.java</t>
  </si>
  <si>
    <t>./src/main/java/org/jfree/chart/annotations/CategoryAnnotation.java</t>
  </si>
  <si>
    <t>./src/main/java/org/jfree/chart/annotations/CategoryLineAnnotation.java</t>
  </si>
  <si>
    <t>./src/main/java/org/jfree/chart/annotations/CategoryPointerAnnotation.java</t>
  </si>
  <si>
    <t>./src/main/java/org/jfree/chart/annotations/CategoryTextAnnotation.java</t>
  </si>
  <si>
    <t>./src/main/java/org/jfree/chart/annotations/TextAnnotation.java</t>
  </si>
  <si>
    <t>./src/main/java/org/jfree/chart/annotations/XYAnnotation.java</t>
  </si>
  <si>
    <t>./src/main/java/org/jfree/chart/annotations/XYAnnotationBoundsInfo.java</t>
  </si>
  <si>
    <t>./src/main/java/org/jfree/chart/annotations/XYBoxAnnotation.java</t>
  </si>
  <si>
    <t>./src/main/java/org/jfree/chart/annotations/XYDataImageAnnotation.java</t>
  </si>
  <si>
    <t>./src/main/java/org/jfree/chart/annotations/XYDrawableAnnotation.java</t>
  </si>
  <si>
    <t>./src/main/java/org/jfree/chart/annotations/XYImageAnnotation.java</t>
  </si>
  <si>
    <t>./src/main/java/org/jfree/chart/annotations/XYLineAnnotation.java</t>
  </si>
  <si>
    <t>./src/main/java/org/jfree/chart/annotations/XYPointerAnnotation.java</t>
  </si>
  <si>
    <t>./src/main/java/org/jfree/chart/annotations/XYPolygonAnnotation.java</t>
  </si>
  <si>
    <t>./src/main/java/org/jfree/chart/annotations/XYShapeAnnotation.java</t>
  </si>
  <si>
    <t>./src/main/java/org/jfree/chart/annotations/XYTextAnnotation.java</t>
  </si>
  <si>
    <t>./src/main/java/org/jfree/chart/annotations/XYTitleAnnotation.java</t>
  </si>
  <si>
    <t>./src/main/java/org/jfree/chart/api/HorizontalAlignment.java</t>
  </si>
  <si>
    <t>./src/main/java/org/jfree/chart/api/Layer.java</t>
  </si>
  <si>
    <t>./src/main/java/org/jfree/chart/api/LengthAdjustmentType.java</t>
  </si>
  <si>
    <t>./src/main/java/org/jfree/chart/api/PublicCloneable.java</t>
  </si>
  <si>
    <t>./src/main/java/org/jfree/chart/api/RectangleAlignment.java</t>
  </si>
  <si>
    <t>./src/main/java/org/jfree/chart/api/RectangleAnchor.java</t>
  </si>
  <si>
    <t>./src/main/java/org/jfree/chart/api/RectangleEdge.java</t>
  </si>
  <si>
    <t>./src/main/java/org/jfree/chart/api/RectangleInsets.java</t>
  </si>
  <si>
    <t>./src/main/java/org/jfree/chart/api/Rotation.java</t>
  </si>
  <si>
    <t>./src/main/java/org/jfree/chart/api/SortOrder.java</t>
  </si>
  <si>
    <t>./src/main/java/org/jfree/chart/api/TableOrder.java</t>
  </si>
  <si>
    <t>./src/main/java/org/jfree/chart/api/UnitType.java</t>
  </si>
  <si>
    <t>./src/main/java/org/jfree/chart/api/VerticalAlignment.java</t>
  </si>
  <si>
    <t>./src/main/java/org/jfree/chart/api/XYCoordinateType.java</t>
  </si>
  <si>
    <t>./src/main/java/org/jfree/chart/axis/Axis.java</t>
  </si>
  <si>
    <t>./src/main/java/org/jfree/chart/axis/AxisCollection.java</t>
  </si>
  <si>
    <t>./src/main/java/org/jfree/chart/axis/AxisLabelLocation.java</t>
  </si>
  <si>
    <t>./src/main/java/org/jfree/chart/axis/AxisLocation.java</t>
  </si>
  <si>
    <t>./src/main/java/org/jfree/chart/axis/AxisSpace.java</t>
  </si>
  <si>
    <t>./src/main/java/org/jfree/chart/axis/AxisState.java</t>
  </si>
  <si>
    <t>./src/main/java/org/jfree/chart/axis/CategoryAnchor.java</t>
  </si>
  <si>
    <t>./src/main/java/org/jfree/chart/axis/CategoryAxis.java</t>
  </si>
  <si>
    <t>./src/main/java/org/jfree/chart/axis/CategoryLabelPosition.java</t>
  </si>
  <si>
    <t>./src/main/java/org/jfree/chart/axis/CategoryLabelPositions.java</t>
  </si>
  <si>
    <t>./src/main/java/org/jfree/chart/axis/CategoryLabelWidthType.java</t>
  </si>
  <si>
    <t>./src/main/java/org/jfree/chart/axis/CategoryTick.java</t>
  </si>
  <si>
    <t>./src/main/java/org/jfree/chart/axis/CompassFormat.java</t>
  </si>
  <si>
    <t>./src/main/java/org/jfree/chart/axis/CyclicNumberAxis.java</t>
  </si>
  <si>
    <t>./src/main/java/org/jfree/chart/axis/DateAxis.java</t>
  </si>
  <si>
    <t>./src/main/java/org/jfree/chart/axis/DateTick.java</t>
  </si>
  <si>
    <t>./src/main/java/org/jfree/chart/axis/DateTickMarkPosition.java</t>
  </si>
  <si>
    <t>./src/main/java/org/jfree/chart/axis/DateTickUnit.java</t>
  </si>
  <si>
    <t>./src/main/java/org/jfree/chart/axis/DateTickUnitType.java</t>
  </si>
  <si>
    <t>./src/main/java/org/jfree/chart/axis/ExtendedCategoryAxis.java</t>
  </si>
  <si>
    <t>./src/main/java/org/jfree/chart/axis/LogarithmicAxis.java</t>
  </si>
  <si>
    <t>./src/main/java/org/jfree/chart/axis/LogAxis.java</t>
  </si>
  <si>
    <t>./src/main/java/org/jfree/chart/axis/LogTick.java</t>
  </si>
  <si>
    <t>./src/main/java/org/jfree/chart/axis/MarkerAxisBand.java</t>
  </si>
  <si>
    <t>./src/main/java/org/jfree/chart/axis/ModuloAxis.java</t>
  </si>
  <si>
    <t>./src/main/java/org/jfree/chart/axis/MonthDateFormat.java</t>
  </si>
  <si>
    <t>./src/main/java/org/jfree/chart/axis/NumberAxis.java</t>
  </si>
  <si>
    <t>./src/main/java/org/jfree/chart/axis/NumberTick.java</t>
  </si>
  <si>
    <t>./src/main/java/org/jfree/chart/axis/NumberTickUnit.java</t>
  </si>
  <si>
    <t>./src/main/java/org/jfree/chart/axis/NumberTickUnitSource.java</t>
  </si>
  <si>
    <t>./src/main/java/org/jfree/chart/axis/PeriodAxis.java</t>
  </si>
  <si>
    <t>./src/main/java/org/jfree/chart/axis/PeriodAxisLabelInfo.java</t>
  </si>
  <si>
    <t>./src/main/java/org/jfree/chart/axis/QuarterDateFormat.java</t>
  </si>
  <si>
    <t>./src/main/java/org/jfree/chart/axis/StandardTickUnitSource.java</t>
  </si>
  <si>
    <t>./src/main/java/org/jfree/chart/axis/SubCategoryAxis.java</t>
  </si>
  <si>
    <t>./src/main/java/org/jfree/chart/axis/SymbolAxis.java</t>
  </si>
  <si>
    <t>./src/main/java/org/jfree/chart/axis/Tick.java</t>
  </si>
  <si>
    <t>./src/main/java/org/jfree/chart/axis/TickType.java</t>
  </si>
  <si>
    <t>./src/main/java/org/jfree/chart/axis/TickUnit.java</t>
  </si>
  <si>
    <t>./src/main/java/org/jfree/chart/axis/TickUnits.java</t>
  </si>
  <si>
    <t>./src/main/java/org/jfree/chart/axis/TickUnitSource.java</t>
  </si>
  <si>
    <t>./src/main/java/org/jfree/chart/axis/Timeline.java</t>
  </si>
  <si>
    <t>./src/main/java/org/jfree/chart/axis/ValueAxis.java</t>
  </si>
  <si>
    <t>./src/main/java/org/jfree/chart/axis/ValueTick.java</t>
  </si>
  <si>
    <t>./src/main/java/org/jfree/chart/block/AbstractBlock.java</t>
  </si>
  <si>
    <t>./src/main/java/org/jfree/chart/block/Arrangement.java</t>
  </si>
  <si>
    <t>./src/main/java/org/jfree/chart/block/Block.java</t>
  </si>
  <si>
    <t>./src/main/java/org/jfree/chart/block/BlockBorder.java</t>
  </si>
  <si>
    <t>./src/main/java/org/jfree/chart/block/BlockContainer.java</t>
  </si>
  <si>
    <t>./src/main/java/org/jfree/chart/block/BlockFrame.java</t>
  </si>
  <si>
    <t>./src/main/java/org/jfree/chart/block/BlockParams.java</t>
  </si>
  <si>
    <t>./src/main/java/org/jfree/chart/block/BlockResult.java</t>
  </si>
  <si>
    <t>./src/main/java/org/jfree/chart/block/BorderArrangement.java</t>
  </si>
  <si>
    <t>./src/main/java/org/jfree/chart/block/CenterArrangement.java</t>
  </si>
  <si>
    <t>./src/main/java/org/jfree/chart/block/ColorBlock.java</t>
  </si>
  <si>
    <t>./src/main/java/org/jfree/chart/block/ColumnArrangement.java</t>
  </si>
  <si>
    <t>./src/main/java/org/jfree/chart/block/EmptyBlock.java</t>
  </si>
  <si>
    <t>./src/main/java/org/jfree/chart/block/EntityBlockParams.java</t>
  </si>
  <si>
    <t>./src/main/java/org/jfree/chart/block/EntityBlockResult.java</t>
  </si>
  <si>
    <t>./src/main/java/org/jfree/chart/block/FlowArrangement.java</t>
  </si>
  <si>
    <t>./src/main/java/org/jfree/chart/block/GridArrangement.java</t>
  </si>
  <si>
    <t>./src/main/java/org/jfree/chart/block/LabelBlock.java</t>
  </si>
  <si>
    <t>./src/main/java/org/jfree/chart/block/LengthConstraintType.java</t>
  </si>
  <si>
    <t>./src/main/java/org/jfree/chart/block/LineBorder.java</t>
  </si>
  <si>
    <t>./src/main/java/org/jfree/chart/block/RectangleConstraint.java</t>
  </si>
  <si>
    <t>./src/main/java/org/jfree/chart/block/Size2D.java</t>
  </si>
  <si>
    <t>./src/main/java/org/jfree/chart/ChartColor.java</t>
  </si>
  <si>
    <t>./src/main/java/org/jfree/chart/ChartElement.java</t>
  </si>
  <si>
    <t>./src/main/java/org/jfree/chart/ChartElementVisitor.java</t>
  </si>
  <si>
    <t>./src/main/java/org/jfree/chart/ChartFactory.java</t>
  </si>
  <si>
    <t>./src/main/java/org/jfree/chart/ChartHints.java</t>
  </si>
  <si>
    <t>./src/main/java/org/jfree/chart/ChartRenderingInfo.java</t>
  </si>
  <si>
    <t>./src/main/java/org/jfree/chart/ChartTheme.java</t>
  </si>
  <si>
    <t>./src/main/java/org/jfree/chart/ChartTransferable.java</t>
  </si>
  <si>
    <t>./src/main/java/org/jfree/chart/ChartUtils.java</t>
  </si>
  <si>
    <t>./src/main/java/org/jfree/chart/date/MonthConstants.java</t>
  </si>
  <si>
    <t>./src/main/java/org/jfree/chart/date/SerialDate.java</t>
  </si>
  <si>
    <t>./src/main/java/org/jfree/chart/date/SpreadsheetDate.java</t>
  </si>
  <si>
    <t>./src/main/java/org/jfree/chart/Drawable.java</t>
  </si>
  <si>
    <t>./src/main/java/org/jfree/chart/encoders/EncoderUtil.java</t>
  </si>
  <si>
    <t>./src/main/java/org/jfree/chart/encoders/ImageEncoder.java</t>
  </si>
  <si>
    <t>./src/main/java/org/jfree/chart/encoders/ImageEncoderFactory.java</t>
  </si>
  <si>
    <t>./src/main/java/org/jfree/chart/encoders/ImageFormat.java</t>
  </si>
  <si>
    <t>./src/main/java/org/jfree/chart/encoders/SunJPEGEncoderAdapter.java</t>
  </si>
  <si>
    <t>./src/main/java/org/jfree/chart/encoders/SunPNGEncoderAdapter.java</t>
  </si>
  <si>
    <t>./src/main/java/org/jfree/chart/entity/AxisEntity.java</t>
  </si>
  <si>
    <t>./src/main/java/org/jfree/chart/entity/CategoryItemEntity.java</t>
  </si>
  <si>
    <t>./src/main/java/org/jfree/chart/entity/CategoryLabelEntity.java</t>
  </si>
  <si>
    <t>./src/main/java/org/jfree/chart/entity/ChartEntity.java</t>
  </si>
  <si>
    <t>./src/main/java/org/jfree/chart/entity/EntityCollection.java</t>
  </si>
  <si>
    <t>./src/main/java/org/jfree/chart/entity/FlowEntity.java</t>
  </si>
  <si>
    <t>./src/main/java/org/jfree/chart/entity/JFreeChartEntity.java</t>
  </si>
  <si>
    <t>./src/main/java/org/jfree/chart/entity/LegendItemEntity.java</t>
  </si>
  <si>
    <t>./src/main/java/org/jfree/chart/entity/NodeEntity.java</t>
  </si>
  <si>
    <t>./src/main/java/org/jfree/chart/entity/PieSectionEntity.java</t>
  </si>
  <si>
    <t>./src/main/java/org/jfree/chart/entity/PlotEntity.java</t>
  </si>
  <si>
    <t>./src/main/java/org/jfree/chart/entity/StandardEntityCollection.java</t>
  </si>
  <si>
    <t>./src/main/java/org/jfree/chart/entity/TickLabelEntity.java</t>
  </si>
  <si>
    <t>./src/main/java/org/jfree/chart/entity/TitleEntity.java</t>
  </si>
  <si>
    <t>./src/main/java/org/jfree/chart/entity/XYAnnotationEntity.java</t>
  </si>
  <si>
    <t>./src/main/java/org/jfree/chart/entity/XYItemEntity.java</t>
  </si>
  <si>
    <t>./src/main/java/org/jfree/chart/event/AnnotationChangeEvent.java</t>
  </si>
  <si>
    <t>./src/main/java/org/jfree/chart/event/AnnotationChangeListener.java</t>
  </si>
  <si>
    <t>./src/main/java/org/jfree/chart/event/AxisChangeEvent.java</t>
  </si>
  <si>
    <t>./src/main/java/org/jfree/chart/event/AxisChangeListener.java</t>
  </si>
  <si>
    <t>./src/main/java/org/jfree/chart/event/ChartChangeEvent.java</t>
  </si>
  <si>
    <t>./src/main/java/org/jfree/chart/event/ChartChangeEventType.java</t>
  </si>
  <si>
    <t>./src/main/java/org/jfree/chart/event/ChartChangeListener.java</t>
  </si>
  <si>
    <t>./src/main/java/org/jfree/chart/event/ChartProgressEvent.java</t>
  </si>
  <si>
    <t>./src/main/java/org/jfree/chart/event/ChartProgressEventType.java</t>
  </si>
  <si>
    <t>./src/main/java/org/jfree/chart/event/ChartProgressListener.java</t>
  </si>
  <si>
    <t>./src/main/java/org/jfree/chart/event/MarkerChangeEvent.java</t>
  </si>
  <si>
    <t>./src/main/java/org/jfree/chart/event/MarkerChangeListener.java</t>
  </si>
  <si>
    <t>./src/main/java/org/jfree/chart/event/PlotChangeEvent.java</t>
  </si>
  <si>
    <t>./src/main/java/org/jfree/chart/event/PlotChangeListener.java</t>
  </si>
  <si>
    <t>./src/main/java/org/jfree/chart/event/RendererChangeEvent.java</t>
  </si>
  <si>
    <t>./src/main/java/org/jfree/chart/event/RendererChangeListener.java</t>
  </si>
  <si>
    <t>./src/main/java/org/jfree/chart/event/TitleChangeEvent.java</t>
  </si>
  <si>
    <t>./src/main/java/org/jfree/chart/event/TitleChangeListener.java</t>
  </si>
  <si>
    <t>./src/main/java/org/jfree/chart/imagemap/DynamicDriveToolTipTagFragmentGenerator.java</t>
  </si>
  <si>
    <t>./src/main/java/org/jfree/chart/imagemap/ImageMapUtils.java</t>
  </si>
  <si>
    <t>./src/main/java/org/jfree/chart/imagemap/OverLIBToolTipTagFragmentGenerator.java</t>
  </si>
  <si>
    <t>./src/main/java/org/jfree/chart/imagemap/StandardToolTipTagFragmentGenerator.java</t>
  </si>
  <si>
    <t>./src/main/java/org/jfree/chart/imagemap/StandardURLTagFragmentGenerator.java</t>
  </si>
  <si>
    <t>./src/main/java/org/jfree/chart/imagemap/ToolTipTagFragmentGenerator.java</t>
  </si>
  <si>
    <t>./src/main/java/org/jfree/chart/imagemap/URLTagFragmentGenerator.java</t>
  </si>
  <si>
    <t>./src/main/java/org/jfree/chart/internal/Args.java</t>
  </si>
  <si>
    <t>./src/main/java/org/jfree/chart/internal/ArrayUtils.java</t>
  </si>
  <si>
    <t>./src/main/java/org/jfree/chart/internal/CloneUtils.java</t>
  </si>
  <si>
    <t>./src/main/java/org/jfree/chart/internal/HashUtils.java</t>
  </si>
  <si>
    <t>./src/main/java/org/jfree/chart/internal/LineUtils.java</t>
  </si>
  <si>
    <t>./src/main/java/org/jfree/chart/internal/PaintUtils.java</t>
  </si>
  <si>
    <t>./src/main/java/org/jfree/chart/internal/SerialUtils.java</t>
  </si>
  <si>
    <t>./src/main/java/org/jfree/chart/internal/ShapeUtils.java</t>
  </si>
  <si>
    <t>./src/main/java/org/jfree/chart/JFreeChart.java</t>
  </si>
  <si>
    <t>./src/main/java/org/jfree/chart/labels/AbstractCategoryItemLabelGenerator.java</t>
  </si>
  <si>
    <t>./src/main/java/org/jfree/chart/labels/AbstractPieItemLabelGenerator.java</t>
  </si>
  <si>
    <t>./src/main/java/org/jfree/chart/labels/AbstractXYItemLabelGenerator.java</t>
  </si>
  <si>
    <t>./src/main/java/org/jfree/chart/labels/BoxAndWhiskerToolTipGenerator.java</t>
  </si>
  <si>
    <t>./src/main/java/org/jfree/chart/labels/BoxAndWhiskerXYToolTipGenerator.java</t>
  </si>
  <si>
    <t>./src/main/java/org/jfree/chart/labels/BubbleXYItemLabelGenerator.java</t>
  </si>
  <si>
    <t>./src/main/java/org/jfree/chart/labels/CategoryItemLabelGenerator.java</t>
  </si>
  <si>
    <t>./src/main/java/org/jfree/chart/labels/CategorySeriesLabelGenerator.java</t>
  </si>
  <si>
    <t>./src/main/java/org/jfree/chart/labels/CategoryToolTipGenerator.java</t>
  </si>
  <si>
    <t>./src/main/java/org/jfree/chart/labels/CrosshairLabelGenerator.java</t>
  </si>
  <si>
    <t>./src/main/java/org/jfree/chart/labels/CustomXYToolTipGenerator.java</t>
  </si>
  <si>
    <t>./src/main/java/org/jfree/chart/labels/FlowLabelGenerator.java</t>
  </si>
  <si>
    <t>./src/main/java/org/jfree/chart/labels/HighLowItemLabelGenerator.java</t>
  </si>
  <si>
    <t>./src/main/java/org/jfree/chart/labels/IntervalCategoryItemLabelGenerator.java</t>
  </si>
  <si>
    <t>./src/main/java/org/jfree/chart/labels/IntervalCategoryToolTipGenerator.java</t>
  </si>
  <si>
    <t>./src/main/java/org/jfree/chart/labels/IntervalXYItemLabelGenerator.java</t>
  </si>
  <si>
    <t>./src/main/java/org/jfree/chart/labels/IntervalXYToolTipGenerator.java</t>
  </si>
  <si>
    <t>./src/main/java/org/jfree/chart/labels/ItemLabelAnchor.java</t>
  </si>
  <si>
    <t>./src/main/java/org/jfree/chart/labels/ItemLabelPosition.java</t>
  </si>
  <si>
    <t>./src/main/java/org/jfree/chart/labels/MultipleXYSeriesLabelGenerator.java</t>
  </si>
  <si>
    <t>./src/main/java/org/jfree/chart/labels/PieSectionLabelGenerator.java</t>
  </si>
  <si>
    <t>./src/main/java/org/jfree/chart/labels/PieToolTipGenerator.java</t>
  </si>
  <si>
    <t>./src/main/java/org/jfree/chart/labels/StandardCategoryItemLabelGenerator.java</t>
  </si>
  <si>
    <t>./src/main/java/org/jfree/chart/labels/StandardCategorySeriesLabelGenerator.java</t>
  </si>
  <si>
    <t>./src/main/java/org/jfree/chart/labels/StandardCategoryToolTipGenerator.java</t>
  </si>
  <si>
    <t>./src/main/java/org/jfree/chart/labels/StandardCrosshairLabelGenerator.java</t>
  </si>
  <si>
    <t>./src/main/java/org/jfree/chart/labels/StandardFlowLabelGenerator.java</t>
  </si>
  <si>
    <t>./src/main/java/org/jfree/chart/labels/StandardPieSectionLabelGenerator.java</t>
  </si>
  <si>
    <t>./src/main/java/org/jfree/chart/labels/StandardPieToolTipGenerator.java</t>
  </si>
  <si>
    <t>./src/main/java/org/jfree/chart/labels/StandardXYItemLabelGenerator.java</t>
  </si>
  <si>
    <t>./src/main/java/org/jfree/chart/labels/StandardXYSeriesLabelGenerator.java</t>
  </si>
  <si>
    <t>./src/main/java/org/jfree/chart/labels/StandardXYToolTipGenerator.java</t>
  </si>
  <si>
    <t>./src/main/java/org/jfree/chart/labels/StandardXYZToolTipGenerator.java</t>
  </si>
  <si>
    <t>./src/main/java/org/jfree/chart/labels/SymbolicXYItemLabelGenerator.java</t>
  </si>
  <si>
    <t>./src/main/java/org/jfree/chart/labels/XYItemLabelGenerator.java</t>
  </si>
  <si>
    <t>./src/main/java/org/jfree/chart/labels/XYSeriesLabelGenerator.java</t>
  </si>
  <si>
    <t>./src/main/java/org/jfree/chart/labels/XYToolTipGenerator.java</t>
  </si>
  <si>
    <t>./src/main/java/org/jfree/chart/labels/XYZToolTipGenerator.java</t>
  </si>
  <si>
    <t>./src/main/java/org/jfree/chart/legend/LegendGraphic.java</t>
  </si>
  <si>
    <t>./src/main/java/org/jfree/chart/legend/LegendItem.java</t>
  </si>
  <si>
    <t>./src/main/java/org/jfree/chart/legend/LegendItemBlockContainer.java</t>
  </si>
  <si>
    <t>./src/main/java/org/jfree/chart/legend/LegendItemCollection.java</t>
  </si>
  <si>
    <t>./src/main/java/org/jfree/chart/legend/LegendItemSource.java</t>
  </si>
  <si>
    <t>./src/main/java/org/jfree/chart/legend/LegendRenderingOrder.java</t>
  </si>
  <si>
    <t>./src/main/java/org/jfree/chart/legend/LegendTitle.java</t>
  </si>
  <si>
    <t>./src/main/java/org/jfree/chart/legend/PaintScaleLegend.java</t>
  </si>
  <si>
    <t>./src/main/java/org/jfree/chart/plot/CategoryCrosshairState.java</t>
  </si>
  <si>
    <t>./src/main/java/org/jfree/chart/plot/CategoryMarker.java</t>
  </si>
  <si>
    <t>./src/main/java/org/jfree/chart/plot/CategoryPlot.java</t>
  </si>
  <si>
    <t>./src/main/java/org/jfree/chart/plot/CenterTextMode.java</t>
  </si>
  <si>
    <t>./src/main/java/org/jfree/chart/plot/CombinedDomainCategoryPlot.java</t>
  </si>
  <si>
    <t>./src/main/java/org/jfree/chart/plot/CombinedDomainXYPlot.java</t>
  </si>
  <si>
    <t>./src/main/java/org/jfree/chart/plot/CombinedRangeCategoryPlot.java</t>
  </si>
  <si>
    <t>./src/main/java/org/jfree/chart/plot/CombinedRangeXYPlot.java</t>
  </si>
  <si>
    <t>./src/main/java/org/jfree/chart/plot/compass/ArrowNeedle.java</t>
  </si>
  <si>
    <t>./src/main/java/org/jfree/chart/plot/compass/CompassPlot.java</t>
  </si>
  <si>
    <t>./src/main/java/org/jfree/chart/plot/compass/LineNeedle.java</t>
  </si>
  <si>
    <t>./src/main/java/org/jfree/chart/plot/compass/LongNeedle.java</t>
  </si>
  <si>
    <t>./src/main/java/org/jfree/chart/plot/compass/MeterNeedle.java</t>
  </si>
  <si>
    <t>./src/main/java/org/jfree/chart/plot/compass/MiddlePinNeedle.java</t>
  </si>
  <si>
    <t>./src/main/java/org/jfree/chart/plot/compass/PinNeedle.java</t>
  </si>
  <si>
    <t>./src/main/java/org/jfree/chart/plot/compass/PlumNeedle.java</t>
  </si>
  <si>
    <t>./src/main/java/org/jfree/chart/plot/compass/PointerNeedle.java</t>
  </si>
  <si>
    <t>./src/main/java/org/jfree/chart/plot/compass/ShipNeedle.java</t>
  </si>
  <si>
    <t>./src/main/java/org/jfree/chart/plot/compass/WindNeedle.java</t>
  </si>
  <si>
    <t>./src/main/java/org/jfree/chart/plot/Crosshair.java</t>
  </si>
  <si>
    <t>./src/main/java/org/jfree/chart/plot/CrosshairState.java</t>
  </si>
  <si>
    <t>./src/main/java/org/jfree/chart/plot/DatasetRenderingOrder.java</t>
  </si>
  <si>
    <t>./src/main/java/org/jfree/chart/plot/DefaultDrawingSupplier.java</t>
  </si>
  <si>
    <t>./src/main/java/org/jfree/chart/plot/dial/AbstractDialLayer.java</t>
  </si>
  <si>
    <t>./src/main/java/org/jfree/chart/plot/dial/ArcDialFrame.java</t>
  </si>
  <si>
    <t>./src/main/java/org/jfree/chart/plot/dial/DialBackground.java</t>
  </si>
  <si>
    <t>./src/main/java/org/jfree/chart/plot/dial/DialCap.java</t>
  </si>
  <si>
    <t>./src/main/java/org/jfree/chart/plot/dial/DialFrame.java</t>
  </si>
  <si>
    <t>./src/main/java/org/jfree/chart/plot/dial/DialLayer.java</t>
  </si>
  <si>
    <t>./src/main/java/org/jfree/chart/plot/dial/DialLayerChangeEvent.java</t>
  </si>
  <si>
    <t>./src/main/java/org/jfree/chart/plot/dial/DialLayerChangeListener.java</t>
  </si>
  <si>
    <t>./src/main/java/org/jfree/chart/plot/dial/DialPlot.java</t>
  </si>
  <si>
    <t>./src/main/java/org/jfree/chart/plot/dial/DialPointer.java</t>
  </si>
  <si>
    <t>./src/main/java/org/jfree/chart/plot/dial/DialScale.java</t>
  </si>
  <si>
    <t>./src/main/java/org/jfree/chart/plot/dial/DialTextAnnotation.java</t>
  </si>
  <si>
    <t>./src/main/java/org/jfree/chart/plot/dial/DialValueIndicator.java</t>
  </si>
  <si>
    <t>./src/main/java/org/jfree/chart/plot/dial/StandardDialFrame.java</t>
  </si>
  <si>
    <t>./src/main/java/org/jfree/chart/plot/dial/StandardDialRange.java</t>
  </si>
  <si>
    <t>./src/main/java/org/jfree/chart/plot/dial/StandardDialScale.java</t>
  </si>
  <si>
    <t>./src/main/java/org/jfree/chart/plot/DialShape.java</t>
  </si>
  <si>
    <t>./src/main/java/org/jfree/chart/plot/DrawingSupplier.java</t>
  </si>
  <si>
    <t>./src/main/java/org/jfree/chart/plot/FastScatterPlot.java</t>
  </si>
  <si>
    <t>./src/main/java/org/jfree/chart/plot/flow/FlowPlot.java</t>
  </si>
  <si>
    <t>./src/main/java/org/jfree/chart/plot/IntervalMarker.java</t>
  </si>
  <si>
    <t>./src/main/java/org/jfree/chart/plot/Marker.java</t>
  </si>
  <si>
    <t>./src/main/java/org/jfree/chart/plot/MeterInterval.java</t>
  </si>
  <si>
    <t>./src/main/java/org/jfree/chart/plot/MeterPlot.java</t>
  </si>
  <si>
    <t>./src/main/java/org/jfree/chart/plot/Pannable.java</t>
  </si>
  <si>
    <t>./src/main/java/org/jfree/chart/plot/pie/AbstractPieLabelDistributor.java</t>
  </si>
  <si>
    <t>./src/main/java/org/jfree/chart/plot/pie/MultiplePiePlot.java</t>
  </si>
  <si>
    <t>./src/main/java/org/jfree/chart/plot/pie/PieLabelDistributor.java</t>
  </si>
  <si>
    <t>./src/main/java/org/jfree/chart/plot/pie/PieLabelLinkStyle.java</t>
  </si>
  <si>
    <t>./src/main/java/org/jfree/chart/plot/pie/PieLabelRecord.java</t>
  </si>
  <si>
    <t>./src/main/java/org/jfree/chart/plot/pie/PiePlot.java</t>
  </si>
  <si>
    <t>./src/main/java/org/jfree/chart/plot/pie/PiePlotState.java</t>
  </si>
  <si>
    <t>./src/main/java/org/jfree/chart/plot/Plot.java</t>
  </si>
  <si>
    <t>./src/main/java/org/jfree/chart/plot/PlotOrientation.java</t>
  </si>
  <si>
    <t>./src/main/java/org/jfree/chart/plot/PlotRenderingInfo.java</t>
  </si>
  <si>
    <t>./src/main/java/org/jfree/chart/plot/PlotState.java</t>
  </si>
  <si>
    <t>./src/main/java/org/jfree/chart/plot/PolarAxisLocation.java</t>
  </si>
  <si>
    <t>./src/main/java/org/jfree/chart/plot/PolarPlot.java</t>
  </si>
  <si>
    <t>./src/main/java/org/jfree/chart/plot/RingPlot.java</t>
  </si>
  <si>
    <t>./src/main/java/org/jfree/chart/plot/SeriesRenderingOrder.java</t>
  </si>
  <si>
    <t>./src/main/java/org/jfree/chart/plot/SpiderWebPlot.java</t>
  </si>
  <si>
    <t>./src/main/java/org/jfree/chart/plot/ThermometerPlot.java</t>
  </si>
  <si>
    <t>./src/main/java/org/jfree/chart/plot/ValueAxisPlot.java</t>
  </si>
  <si>
    <t>./src/main/java/org/jfree/chart/plot/ValueMarker.java</t>
  </si>
  <si>
    <t>./src/main/java/org/jfree/chart/plot/WaferMapPlot.java</t>
  </si>
  <si>
    <t>./src/main/java/org/jfree/chart/plot/XYCrosshairState.java</t>
  </si>
  <si>
    <t>./src/main/java/org/jfree/chart/plot/XYPlot.java</t>
  </si>
  <si>
    <t>./src/main/java/org/jfree/chart/plot/Zoomable.java</t>
  </si>
  <si>
    <t>./src/main/java/org/jfree/chart/renderer/AbstractRenderer.java</t>
  </si>
  <si>
    <t>./src/main/java/org/jfree/chart/renderer/AreaRendererEndType.java</t>
  </si>
  <si>
    <t>./src/main/java/org/jfree/chart/renderer/category/AbstractCategoryItemRenderer.java</t>
  </si>
  <si>
    <t>./src/main/java/org/jfree/chart/renderer/category/AreaRenderer.java</t>
  </si>
  <si>
    <t>./src/main/java/org/jfree/chart/renderer/category/BarPainter.java</t>
  </si>
  <si>
    <t>./src/main/java/org/jfree/chart/renderer/category/BarRenderer.java</t>
  </si>
  <si>
    <t>./src/main/java/org/jfree/chart/renderer/category/BoxAndWhiskerRenderer.java</t>
  </si>
  <si>
    <t>./src/main/java/org/jfree/chart/renderer/category/CategoryItemRenderer.java</t>
  </si>
  <si>
    <t>./src/main/java/org/jfree/chart/renderer/category/CategoryItemRendererState.java</t>
  </si>
  <si>
    <t>./src/main/java/org/jfree/chart/renderer/category/CategoryStepRenderer.java</t>
  </si>
  <si>
    <t>./src/main/java/org/jfree/chart/renderer/category/DefaultCategoryItemRenderer.java</t>
  </si>
  <si>
    <t>./src/main/java/org/jfree/chart/renderer/category/GanttRenderer.java</t>
  </si>
  <si>
    <t>./src/main/java/org/jfree/chart/renderer/category/GradientBarPainter.java</t>
  </si>
  <si>
    <t>./src/main/java/org/jfree/chart/renderer/category/GroupedStackedBarRenderer.java</t>
  </si>
  <si>
    <t>./src/main/java/org/jfree/chart/renderer/category/IntervalBarRenderer.java</t>
  </si>
  <si>
    <t>./src/main/java/org/jfree/chart/renderer/category/LayeredBarRenderer.java</t>
  </si>
  <si>
    <t>./src/main/java/org/jfree/chart/renderer/category/LevelRenderer.java</t>
  </si>
  <si>
    <t>./src/main/java/org/jfree/chart/renderer/category/LineAndShapeRenderer.java</t>
  </si>
  <si>
    <t>./src/main/java/org/jfree/chart/renderer/category/MinMaxCategoryRenderer.java</t>
  </si>
  <si>
    <t>./src/main/java/org/jfree/chart/renderer/category/ScatterRenderer.java</t>
  </si>
  <si>
    <t>./src/main/java/org/jfree/chart/renderer/category/StackedAreaRenderer.java</t>
  </si>
  <si>
    <t>./src/main/java/org/jfree/chart/renderer/category/StackedBarRenderer.java</t>
  </si>
  <si>
    <t>./src/main/java/org/jfree/chart/renderer/category/StandardBarPainter.java</t>
  </si>
  <si>
    <t>./src/main/java/org/jfree/chart/renderer/category/StatisticalBarRenderer.java</t>
  </si>
  <si>
    <t>./src/main/java/org/jfree/chart/renderer/category/StatisticalLineAndShapeRenderer.java</t>
  </si>
  <si>
    <t>./src/main/java/org/jfree/chart/renderer/category/WaterfallBarRenderer.java</t>
  </si>
  <si>
    <t>./src/main/java/org/jfree/chart/renderer/DefaultPolarItemRenderer.java</t>
  </si>
  <si>
    <t>./src/main/java/org/jfree/chart/renderer/GrayPaintScale.java</t>
  </si>
  <si>
    <t>./src/main/java/org/jfree/chart/renderer/LookupPaintScale.java</t>
  </si>
  <si>
    <t>./src/main/java/org/jfree/chart/renderer/NotOutlierException.java</t>
  </si>
  <si>
    <t>./src/main/java/org/jfree/chart/renderer/Outlier.java</t>
  </si>
  <si>
    <t>./src/main/java/org/jfree/chart/renderer/OutlierList.java</t>
  </si>
  <si>
    <t>./src/main/java/org/jfree/chart/renderer/OutlierListCollection.java</t>
  </si>
  <si>
    <t>./src/main/java/org/jfree/chart/renderer/PaintScale.java</t>
  </si>
  <si>
    <t>./src/main/java/org/jfree/chart/renderer/PolarItemRenderer.java</t>
  </si>
  <si>
    <t>./src/main/java/org/jfree/chart/renderer/RendererState.java</t>
  </si>
  <si>
    <t>./src/main/java/org/jfree/chart/renderer/RendererUtils.java</t>
  </si>
  <si>
    <t>./src/main/java/org/jfree/chart/renderer/WaferMapRenderer.java</t>
  </si>
  <si>
    <t>./src/main/java/org/jfree/chart/renderer/xy/AbstractXYItemRenderer.java</t>
  </si>
  <si>
    <t>./src/main/java/org/jfree/chart/renderer/xy/CandlestickRenderer.java</t>
  </si>
  <si>
    <t>./src/main/java/org/jfree/chart/renderer/xy/ClusteredXYBarRenderer.java</t>
  </si>
  <si>
    <t>./src/main/java/org/jfree/chart/renderer/xy/CyclicXYItemRenderer.java</t>
  </si>
  <si>
    <t>./src/main/java/org/jfree/chart/renderer/xy/DefaultXYItemRenderer.java</t>
  </si>
  <si>
    <t>./src/main/java/org/jfree/chart/renderer/xy/DeviationRenderer.java</t>
  </si>
  <si>
    <t>./src/main/java/org/jfree/chart/renderer/xy/DeviationStepRenderer.java</t>
  </si>
  <si>
    <t>./src/main/java/org/jfree/chart/renderer/xy/GradientXYBarPainter.java</t>
  </si>
  <si>
    <t>./src/main/java/org/jfree/chart/renderer/xy/HighLowRenderer.java</t>
  </si>
  <si>
    <t>./src/main/java/org/jfree/chart/renderer/xy/SamplingXYLineRenderer.java</t>
  </si>
  <si>
    <t>./src/main/java/org/jfree/chart/renderer/xy/StackedXYAreaRenderer.java</t>
  </si>
  <si>
    <t>./src/main/java/org/jfree/chart/renderer/xy/StackedXYAreaRenderer2.java</t>
  </si>
  <si>
    <t>./src/main/java/org/jfree/chart/renderer/xy/StackedXYBarRenderer.java</t>
  </si>
  <si>
    <t>./src/main/java/org/jfree/chart/renderer/xy/StandardXYBarPainter.java</t>
  </si>
  <si>
    <t>./src/main/java/org/jfree/chart/renderer/xy/StandardXYItemRenderer.java</t>
  </si>
  <si>
    <t>./src/main/java/org/jfree/chart/renderer/xy/VectorRenderer.java</t>
  </si>
  <si>
    <t>./src/main/java/org/jfree/chart/renderer/xy/WindItemRenderer.java</t>
  </si>
  <si>
    <t>./src/main/java/org/jfree/chart/renderer/xy/XYAreaRenderer.java</t>
  </si>
  <si>
    <t>./src/main/java/org/jfree/chart/renderer/xy/XYAreaRenderer2.java</t>
  </si>
  <si>
    <t>./src/main/java/org/jfree/chart/renderer/xy/XYBarPainter.java</t>
  </si>
  <si>
    <t>./src/main/java/org/jfree/chart/renderer/xy/XYBarRenderer.java</t>
  </si>
  <si>
    <t>./src/main/java/org/jfree/chart/renderer/xy/XYBlockRenderer.java</t>
  </si>
  <si>
    <t>./src/main/java/org/jfree/chart/renderer/xy/XYBoxAndWhiskerRenderer.java</t>
  </si>
  <si>
    <t>./src/main/java/org/jfree/chart/renderer/xy/XYBubbleRenderer.java</t>
  </si>
  <si>
    <t>./src/main/java/org/jfree/chart/renderer/xy/XYDifferenceRenderer.java</t>
  </si>
  <si>
    <t>./src/main/java/org/jfree/chart/renderer/xy/XYDotRenderer.java</t>
  </si>
  <si>
    <t>./src/main/java/org/jfree/chart/renderer/xy/XYErrorRenderer.java</t>
  </si>
  <si>
    <t>./src/main/java/org/jfree/chart/renderer/xy/XYItemRenderer.java</t>
  </si>
  <si>
    <t>./src/main/java/org/jfree/chart/renderer/xy/XYItemRendererState.java</t>
  </si>
  <si>
    <t>./src/main/java/org/jfree/chart/renderer/xy/XYLineAndShapeRenderer.java</t>
  </si>
  <si>
    <t>./src/main/java/org/jfree/chart/renderer/xy/XYShapeRenderer.java</t>
  </si>
  <si>
    <t>./src/main/java/org/jfree/chart/renderer/xy/XYSplineRenderer.java</t>
  </si>
  <si>
    <t>./src/main/java/org/jfree/chart/renderer/xy/XYStepAreaRenderer.java</t>
  </si>
  <si>
    <t>./src/main/java/org/jfree/chart/renderer/xy/XYStepRenderer.java</t>
  </si>
  <si>
    <t>./src/main/java/org/jfree/chart/renderer/xy/YIntervalRenderer.java</t>
  </si>
  <si>
    <t>./src/main/java/org/jfree/chart/StandardChartTheme.java</t>
  </si>
  <si>
    <t>./src/main/java/org/jfree/chart/swing/AbstractOverlay.java</t>
  </si>
  <si>
    <t>./src/main/java/org/jfree/chart/swing/ApplicationFrame.java</t>
  </si>
  <si>
    <t>./src/main/java/org/jfree/chart/swing/ChartFrame.java</t>
  </si>
  <si>
    <t>./src/main/java/org/jfree/chart/swing/ChartMouseEvent.java</t>
  </si>
  <si>
    <t>./src/main/java/org/jfree/chart/swing/ChartMouseListener.java</t>
  </si>
  <si>
    <t>./src/main/java/org/jfree/chart/swing/ChartPanel.java</t>
  </si>
  <si>
    <t>./src/main/java/org/jfree/chart/swing/CrosshairOverlay.java</t>
  </si>
  <si>
    <t>./src/main/java/org/jfree/chart/swing/DefaultSelectionZoomStrategy.java</t>
  </si>
  <si>
    <t>./src/main/java/org/jfree/chart/swing/editor/ChartEditor.java</t>
  </si>
  <si>
    <t>./src/main/java/org/jfree/chart/swing/editor/ChartEditorFactory.java</t>
  </si>
  <si>
    <t>./src/main/java/org/jfree/chart/swing/editor/ChartEditorManager.java</t>
  </si>
  <si>
    <t>./src/main/java/org/jfree/chart/swing/editor/DefaultAxisEditor.java</t>
  </si>
  <si>
    <t>./src/main/java/org/jfree/chart/swing/editor/DefaultChartEditor.java</t>
  </si>
  <si>
    <t>./src/main/java/org/jfree/chart/swing/editor/DefaultChartEditorFactory.java</t>
  </si>
  <si>
    <t>./src/main/java/org/jfree/chart/swing/editor/DefaultLogAxisEditor.java</t>
  </si>
  <si>
    <t>./src/main/java/org/jfree/chart/swing/editor/DefaultNumberAxisEditor.java</t>
  </si>
  <si>
    <t>./src/main/java/org/jfree/chart/swing/editor/DefaultPlotEditor.java</t>
  </si>
  <si>
    <t>./src/main/java/org/jfree/chart/swing/editor/DefaultPolarPlotEditor.java</t>
  </si>
  <si>
    <t>./src/main/java/org/jfree/chart/swing/editor/DefaultTitleEditor.java</t>
  </si>
  <si>
    <t>./src/main/java/org/jfree/chart/swing/editor/DefaultValueAxisEditor.java</t>
  </si>
  <si>
    <t>./src/main/java/org/jfree/chart/swing/editor/FontChooserPanel.java</t>
  </si>
  <si>
    <t>./src/main/java/org/jfree/chart/swing/editor/FontDisplayField.java</t>
  </si>
  <si>
    <t>./src/main/java/org/jfree/chart/swing/editor/LCBLayout.java</t>
  </si>
  <si>
    <t>./src/main/java/org/jfree/chart/swing/editor/PaintSample.java</t>
  </si>
  <si>
    <t>./src/main/java/org/jfree/chart/swing/editor/StrokeChooserPanel.java</t>
  </si>
  <si>
    <t>./src/main/java/org/jfree/chart/swing/editor/StrokeSample.java</t>
  </si>
  <si>
    <t>./src/main/java/org/jfree/chart/swing/MouseWheelHandler.java</t>
  </si>
  <si>
    <t>./src/main/java/org/jfree/chart/swing/NumberCellRenderer.java</t>
  </si>
  <si>
    <t>./src/main/java/org/jfree/chart/swing/Overlay.java</t>
  </si>
  <si>
    <t>./src/main/java/org/jfree/chart/swing/OverlayChangeEvent.java</t>
  </si>
  <si>
    <t>./src/main/java/org/jfree/chart/swing/OverlayChangeListener.java</t>
  </si>
  <si>
    <t>./src/main/java/org/jfree/chart/swing/PolarChartPanel.java</t>
  </si>
  <si>
    <t>./src/main/java/org/jfree/chart/swing/SelectionZoomStrategy.java</t>
  </si>
  <si>
    <t>./src/main/java/org/jfree/chart/swing/UIUtils.java</t>
  </si>
  <si>
    <t>./src/main/java/org/jfree/chart/text/AttributedStringUtils.java</t>
  </si>
  <si>
    <t>./src/main/java/org/jfree/chart/text/format/HexNumberFormat.java</t>
  </si>
  <si>
    <t>./src/main/java/org/jfree/chart/text/format/HMSNumberFormat.java</t>
  </si>
  <si>
    <t>./src/main/java/org/jfree/chart/text/format/LogFormat.java</t>
  </si>
  <si>
    <t>./src/main/java/org/jfree/chart/text/format/RelativeDateFormat.java</t>
  </si>
  <si>
    <t>./src/main/java/org/jfree/chart/text/G2TextMeasurer.java</t>
  </si>
  <si>
    <t>./src/main/java/org/jfree/chart/text/TextAnchor.java</t>
  </si>
  <si>
    <t>./src/main/java/org/jfree/chart/text/TextBlock.java</t>
  </si>
  <si>
    <t>./src/main/java/org/jfree/chart/text/TextBlockAnchor.java</t>
  </si>
  <si>
    <t>./src/main/java/org/jfree/chart/text/TextBox.java</t>
  </si>
  <si>
    <t>./src/main/java/org/jfree/chart/text/TextFragment.java</t>
  </si>
  <si>
    <t>./src/main/java/org/jfree/chart/text/TextLine.java</t>
  </si>
  <si>
    <t>./src/main/java/org/jfree/chart/text/TextMeasurer.java</t>
  </si>
  <si>
    <t>./src/main/java/org/jfree/chart/text/TextUtils.java</t>
  </si>
  <si>
    <t>./src/main/java/org/jfree/chart/title/CompositeTitle.java</t>
  </si>
  <si>
    <t>./src/main/java/org/jfree/chart/title/DateTitle.java</t>
  </si>
  <si>
    <t>./src/main/java/org/jfree/chart/title/ImageTitle.java</t>
  </si>
  <si>
    <t>./src/main/java/org/jfree/chart/title/ShortTextTitle.java</t>
  </si>
  <si>
    <t>./src/main/java/org/jfree/chart/title/TextTitle.java</t>
  </si>
  <si>
    <t>./src/main/java/org/jfree/chart/title/Title.java</t>
  </si>
  <si>
    <t>./src/main/java/org/jfree/chart/urls/CategoryURLGenerator.java</t>
  </si>
  <si>
    <t>./src/main/java/org/jfree/chart/urls/CustomCategoryURLGenerator.java</t>
  </si>
  <si>
    <t>./src/main/java/org/jfree/chart/urls/CustomPieURLGenerator.java</t>
  </si>
  <si>
    <t>./src/main/java/org/jfree/chart/urls/CustomXYURLGenerator.java</t>
  </si>
  <si>
    <t>./src/main/java/org/jfree/chart/urls/PieURLGenerator.java</t>
  </si>
  <si>
    <t>./src/main/java/org/jfree/chart/urls/StandardCategoryURLGenerator.java</t>
  </si>
  <si>
    <t>./src/main/java/org/jfree/chart/urls/StandardPieURLGenerator.java</t>
  </si>
  <si>
    <t>./src/main/java/org/jfree/chart/urls/StandardXYURLGenerator.java</t>
  </si>
  <si>
    <t>./src/main/java/org/jfree/chart/urls/StandardXYZURLGenerator.java</t>
  </si>
  <si>
    <t>./src/main/java/org/jfree/chart/urls/TimeSeriesURLGenerator.java</t>
  </si>
  <si>
    <t>./src/main/java/org/jfree/chart/urls/XYURLGenerator.java</t>
  </si>
  <si>
    <t>./src/main/java/org/jfree/chart/urls/XYZURLGenerator.java</t>
  </si>
  <si>
    <t>./src/main/java/org/jfree/chart/util/AttrStringUtils.java</t>
  </si>
  <si>
    <t>./src/main/java/org/jfree/chart/util/DefaultShadowGenerator.java</t>
  </si>
  <si>
    <t>./src/main/java/org/jfree/chart/util/DirectionalGradientPaintTransformer.java</t>
  </si>
  <si>
    <t>./src/main/java/org/jfree/chart/util/ExportUtils.java</t>
  </si>
  <si>
    <t>./src/main/java/org/jfree/chart/util/GradientPaintTransformer.java</t>
  </si>
  <si>
    <t>./src/main/java/org/jfree/chart/util/GradientPaintTransformType.java</t>
  </si>
  <si>
    <t>./src/main/java/org/jfree/chart/util/PaintAlpha.java</t>
  </si>
  <si>
    <t>./src/main/java/org/jfree/chart/util/ShadowGenerator.java</t>
  </si>
  <si>
    <t>./src/main/java/org/jfree/chart/util/StandardGradientPaintTransformer.java</t>
  </si>
  <si>
    <t>./src/main/java/org/jfree/chart/util/StringUtils.java</t>
  </si>
  <si>
    <t>./src/main/java/org/jfree/data/category/CategoryDataset.java</t>
  </si>
  <si>
    <t>./src/main/java/org/jfree/data/category/CategoryRangeInfo.java</t>
  </si>
  <si>
    <t>./src/main/java/org/jfree/data/category/CategoryToPieDataset.java</t>
  </si>
  <si>
    <t>./src/main/java/org/jfree/data/category/DefaultCategoryDataset.java</t>
  </si>
  <si>
    <t>./src/main/java/org/jfree/data/category/DefaultIntervalCategoryDataset.java</t>
  </si>
  <si>
    <t>./src/main/java/org/jfree/data/category/IntervalCategoryDataset.java</t>
  </si>
  <si>
    <t>./src/main/java/org/jfree/data/category/SlidingCategoryDataset.java</t>
  </si>
  <si>
    <t>./src/main/java/org/jfree/data/ComparableObjectItem.java</t>
  </si>
  <si>
    <t>./src/main/java/org/jfree/data/ComparableObjectSeries.java</t>
  </si>
  <si>
    <t>./src/main/java/org/jfree/data/DataUtils.java</t>
  </si>
  <si>
    <t>./src/main/java/org/jfree/data/DefaultKeyedValue.java</t>
  </si>
  <si>
    <t>./src/main/java/org/jfree/data/DefaultKeyedValues.java</t>
  </si>
  <si>
    <t>./src/main/java/org/jfree/data/DefaultKeyedValues2D.java</t>
  </si>
  <si>
    <t>./src/main/java/org/jfree/data/DomainInfo.java</t>
  </si>
  <si>
    <t>./src/main/java/org/jfree/data/DomainOrder.java</t>
  </si>
  <si>
    <t>./src/main/java/org/jfree/data/flow/DefaultFlowDataset.java</t>
  </si>
  <si>
    <t>./src/main/java/org/jfree/data/flow/FlowDataset.java</t>
  </si>
  <si>
    <t>./src/main/java/org/jfree/data/flow/FlowDatasetUtils.java</t>
  </si>
  <si>
    <t>./src/main/java/org/jfree/data/flow/FlowKey.java</t>
  </si>
  <si>
    <t>./src/main/java/org/jfree/data/flow/NodeKey.java</t>
  </si>
  <si>
    <t>./src/main/java/org/jfree/data/function/Function2D.java</t>
  </si>
  <si>
    <t>./src/main/java/org/jfree/data/function/LineFunction2D.java</t>
  </si>
  <si>
    <t>./src/main/java/org/jfree/data/function/NormalDistributionFunction2D.java</t>
  </si>
  <si>
    <t>./src/main/java/org/jfree/data/function/PolynomialFunction2D.java</t>
  </si>
  <si>
    <t>./src/main/java/org/jfree/data/function/PowerFunction2D.java</t>
  </si>
  <si>
    <t>./src/main/java/org/jfree/data/gantt/GanttCategoryDataset.java</t>
  </si>
  <si>
    <t>./src/main/java/org/jfree/data/gantt/SlidingGanttCategoryDataset.java</t>
  </si>
  <si>
    <t>./src/main/java/org/jfree/data/gantt/Task.java</t>
  </si>
  <si>
    <t>./src/main/java/org/jfree/data/gantt/TaskSeries.java</t>
  </si>
  <si>
    <t>./src/main/java/org/jfree/data/gantt/TaskSeriesCollection.java</t>
  </si>
  <si>
    <t>./src/main/java/org/jfree/data/gantt/XYTaskDataset.java</t>
  </si>
  <si>
    <t>./src/main/java/org/jfree/data/general/AbstractDataset.java</t>
  </si>
  <si>
    <t>./src/main/java/org/jfree/data/general/AbstractSeriesDataset.java</t>
  </si>
  <si>
    <t>./src/main/java/org/jfree/data/general/Dataset.java</t>
  </si>
  <si>
    <t>./src/main/java/org/jfree/data/general/DatasetChangeEvent.java</t>
  </si>
  <si>
    <t>./src/main/java/org/jfree/data/general/DatasetChangeListener.java</t>
  </si>
  <si>
    <t>./src/main/java/org/jfree/data/general/DatasetUtils.java</t>
  </si>
  <si>
    <t>./src/main/java/org/jfree/data/general/DefaultHeatMapDataset.java</t>
  </si>
  <si>
    <t>./src/main/java/org/jfree/data/general/DefaultKeyedValueDataset.java</t>
  </si>
  <si>
    <t>./src/main/java/org/jfree/data/general/DefaultKeyedValues2DDataset.java</t>
  </si>
  <si>
    <t>./src/main/java/org/jfree/data/general/DefaultKeyedValuesDataset.java</t>
  </si>
  <si>
    <t>./src/main/java/org/jfree/data/general/DefaultPieDataset.java</t>
  </si>
  <si>
    <t>./src/main/java/org/jfree/data/general/DefaultValueDataset.java</t>
  </si>
  <si>
    <t>./src/main/java/org/jfree/data/general/HeatMapDataset.java</t>
  </si>
  <si>
    <t>./src/main/java/org/jfree/data/general/HeatMapUtils.java</t>
  </si>
  <si>
    <t>./src/main/java/org/jfree/data/general/KeyedValueDataset.java</t>
  </si>
  <si>
    <t>./src/main/java/org/jfree/data/general/KeyedValues2DDataset.java</t>
  </si>
  <si>
    <t>./src/main/java/org/jfree/data/general/KeyedValuesDataset.java</t>
  </si>
  <si>
    <t>./src/main/java/org/jfree/data/general/PieDataset.java</t>
  </si>
  <si>
    <t>./src/main/java/org/jfree/data/general/Series.java</t>
  </si>
  <si>
    <t>./src/main/java/org/jfree/data/general/SeriesChangeEvent.java</t>
  </si>
  <si>
    <t>./src/main/java/org/jfree/data/general/SeriesChangeListener.java</t>
  </si>
  <si>
    <t>./src/main/java/org/jfree/data/general/SeriesDataset.java</t>
  </si>
  <si>
    <t>./src/main/java/org/jfree/data/general/SeriesException.java</t>
  </si>
  <si>
    <t>./src/main/java/org/jfree/data/general/ValueDataset.java</t>
  </si>
  <si>
    <t>./src/main/java/org/jfree/data/general/WaferMapDataset.java</t>
  </si>
  <si>
    <t>./src/main/java/org/jfree/data/io/CSV.java</t>
  </si>
  <si>
    <t>./src/main/java/org/jfree/data/ItemKey.java</t>
  </si>
  <si>
    <t>./src/main/java/org/jfree/data/json/impl/JSONArray.java</t>
  </si>
  <si>
    <t>./src/main/java/org/jfree/data/json/impl/JSONAware.java</t>
  </si>
  <si>
    <t>./src/main/java/org/jfree/data/json/impl/JSONObject.java</t>
  </si>
  <si>
    <t>./src/main/java/org/jfree/data/json/impl/JSONStreamAware.java</t>
  </si>
  <si>
    <t>./src/main/java/org/jfree/data/json/impl/JSONValue.java</t>
  </si>
  <si>
    <t>./src/main/java/org/jfree/data/json/JSONUtils.java</t>
  </si>
  <si>
    <t>./src/main/java/org/jfree/data/KeyedObject.java</t>
  </si>
  <si>
    <t>./src/main/java/org/jfree/data/KeyedObjects.java</t>
  </si>
  <si>
    <t>./src/main/java/org/jfree/data/KeyedObjects2D.java</t>
  </si>
  <si>
    <t>./src/main/java/org/jfree/data/KeyedValue.java</t>
  </si>
  <si>
    <t>./src/main/java/org/jfree/data/KeyedValueComparator.java</t>
  </si>
  <si>
    <t>./src/main/java/org/jfree/data/KeyedValueComparatorType.java</t>
  </si>
  <si>
    <t>./src/main/java/org/jfree/data/KeyedValues.java</t>
  </si>
  <si>
    <t>./src/main/java/org/jfree/data/KeyedValues2D.java</t>
  </si>
  <si>
    <t>./src/main/java/org/jfree/data/KeyedValues2DItemKey.java</t>
  </si>
  <si>
    <t>./src/main/java/org/jfree/data/KeyedValuesItemKey.java</t>
  </si>
  <si>
    <t>./src/main/java/org/jfree/data/KeyToGroupMap.java</t>
  </si>
  <si>
    <t>./src/main/java/org/jfree/data/Range.java</t>
  </si>
  <si>
    <t>./src/main/java/org/jfree/data/RangeInfo.java</t>
  </si>
  <si>
    <t>./src/main/java/org/jfree/data/RangeType.java</t>
  </si>
  <si>
    <t>./src/main/java/org/jfree/data/resources/DataPackageResources.java</t>
  </si>
  <si>
    <t>./src/main/java/org/jfree/data/resources/DataPackageResources_de.java</t>
  </si>
  <si>
    <t>./src/main/java/org/jfree/data/resources/DataPackageResources_es.java</t>
  </si>
  <si>
    <t>./src/main/java/org/jfree/data/resources/DataPackageResources_fr.java</t>
  </si>
  <si>
    <t>./src/main/java/org/jfree/data/resources/DataPackageResources_pl.java</t>
  </si>
  <si>
    <t>./src/main/java/org/jfree/data/resources/DataPackageResources_ru.java</t>
  </si>
  <si>
    <t>./src/main/java/org/jfree/data/statistics/BoxAndWhiskerCalculator.java</t>
  </si>
  <si>
    <t>./src/main/java/org/jfree/data/statistics/BoxAndWhiskerCategoryDataset.java</t>
  </si>
  <si>
    <t>./src/main/java/org/jfree/data/statistics/BoxAndWhiskerItem.java</t>
  </si>
  <si>
    <t>./src/main/java/org/jfree/data/statistics/BoxAndWhiskerXYDataset.java</t>
  </si>
  <si>
    <t>./src/main/java/org/jfree/data/statistics/DefaultBoxAndWhiskerCategoryDataset.java</t>
  </si>
  <si>
    <t>./src/main/java/org/jfree/data/statistics/DefaultBoxAndWhiskerXYDataset.java</t>
  </si>
  <si>
    <t>./src/main/java/org/jfree/data/statistics/DefaultMultiValueCategoryDataset.java</t>
  </si>
  <si>
    <t>./src/main/java/org/jfree/data/statistics/DefaultStatisticalCategoryDataset.java</t>
  </si>
  <si>
    <t>./src/main/java/org/jfree/data/statistics/HistogramBin.java</t>
  </si>
  <si>
    <t>./src/main/java/org/jfree/data/statistics/HistogramDataset.java</t>
  </si>
  <si>
    <t>./src/main/java/org/jfree/data/statistics/HistogramType.java</t>
  </si>
  <si>
    <t>./src/main/java/org/jfree/data/statistics/MeanAndStandardDeviation.java</t>
  </si>
  <si>
    <t>./src/main/java/org/jfree/data/statistics/MultiValueCategoryDataset.java</t>
  </si>
  <si>
    <t>./src/main/java/org/jfree/data/statistics/Regression.java</t>
  </si>
  <si>
    <t>./src/main/java/org/jfree/data/statistics/SimpleHistogramBin.java</t>
  </si>
  <si>
    <t>./src/main/java/org/jfree/data/statistics/SimpleHistogramDataset.java</t>
  </si>
  <si>
    <t>./src/main/java/org/jfree/data/statistics/StatisticalCategoryDataset.java</t>
  </si>
  <si>
    <t>./src/main/java/org/jfree/data/statistics/Statistics.java</t>
  </si>
  <si>
    <t>./src/main/java/org/jfree/data/time/DateRange.java</t>
  </si>
  <si>
    <t>./src/main/java/org/jfree/data/time/Day.java</t>
  </si>
  <si>
    <t>./src/main/java/org/jfree/data/time/DynamicTimeSeriesCollection.java</t>
  </si>
  <si>
    <t>./src/main/java/org/jfree/data/time/FixedMillisecond.java</t>
  </si>
  <si>
    <t>./src/main/java/org/jfree/data/time/Hour.java</t>
  </si>
  <si>
    <t>./src/main/java/org/jfree/data/time/Millisecond.java</t>
  </si>
  <si>
    <t>./src/main/java/org/jfree/data/time/Minute.java</t>
  </si>
  <si>
    <t>./src/main/java/org/jfree/data/time/Month.java</t>
  </si>
  <si>
    <t>./src/main/java/org/jfree/data/time/MovingAverage.java</t>
  </si>
  <si>
    <t>./src/main/java/org/jfree/data/time/ohlc/OHLC.java</t>
  </si>
  <si>
    <t>./src/main/java/org/jfree/data/time/ohlc/OHLCItem.java</t>
  </si>
  <si>
    <t>./src/main/java/org/jfree/data/time/ohlc/OHLCSeries.java</t>
  </si>
  <si>
    <t>./src/main/java/org/jfree/data/time/ohlc/OHLCSeriesCollection.java</t>
  </si>
  <si>
    <t>./src/main/java/org/jfree/data/time/Quarter.java</t>
  </si>
  <si>
    <t>./src/main/java/org/jfree/data/time/RegularTimePeriod.java</t>
  </si>
  <si>
    <t>./src/main/java/org/jfree/data/time/Second.java</t>
  </si>
  <si>
    <t>./src/main/java/org/jfree/data/time/SimpleTimePeriod.java</t>
  </si>
  <si>
    <t>./src/main/java/org/jfree/data/time/TimePeriod.java</t>
  </si>
  <si>
    <t>./src/main/java/org/jfree/data/time/TimePeriodAnchor.java</t>
  </si>
  <si>
    <t>./src/main/java/org/jfree/data/time/TimePeriodFormatException.java</t>
  </si>
  <si>
    <t>./src/main/java/org/jfree/data/time/TimePeriodValue.java</t>
  </si>
  <si>
    <t>./src/main/java/org/jfree/data/time/TimePeriodValues.java</t>
  </si>
  <si>
    <t>./src/main/java/org/jfree/data/time/TimePeriodValuesCollection.java</t>
  </si>
  <si>
    <t>./src/main/java/org/jfree/data/time/TimeSeries.java</t>
  </si>
  <si>
    <t>./src/main/java/org/jfree/data/time/TimeSeriesCollection.java</t>
  </si>
  <si>
    <t>./src/main/java/org/jfree/data/time/TimeSeriesDataItem.java</t>
  </si>
  <si>
    <t>./src/main/java/org/jfree/data/time/TimeSeriesTableModel.java</t>
  </si>
  <si>
    <t>./src/main/java/org/jfree/data/time/TimeTableXYDataset.java</t>
  </si>
  <si>
    <t>./src/main/java/org/jfree/data/time/Week.java</t>
  </si>
  <si>
    <t>./src/main/java/org/jfree/data/time/Year.java</t>
  </si>
  <si>
    <t>./src/main/java/org/jfree/data/UnknownKeyException.java</t>
  </si>
  <si>
    <t>./src/main/java/org/jfree/data/Value.java</t>
  </si>
  <si>
    <t>./src/main/java/org/jfree/data/Values.java</t>
  </si>
  <si>
    <t>./src/main/java/org/jfree/data/Values2D.java</t>
  </si>
  <si>
    <t>./src/main/java/org/jfree/data/xml/CategoryDatasetHandler.java</t>
  </si>
  <si>
    <t>./src/main/java/org/jfree/data/xml/CategorySeriesHandler.java</t>
  </si>
  <si>
    <t>./src/main/java/org/jfree/data/xml/DatasetReader.java</t>
  </si>
  <si>
    <t>./src/main/java/org/jfree/data/xml/DatasetTags.java</t>
  </si>
  <si>
    <t>./src/main/java/org/jfree/data/xml/ItemHandler.java</t>
  </si>
  <si>
    <t>./src/main/java/org/jfree/data/xml/KeyHandler.java</t>
  </si>
  <si>
    <t>./src/main/java/org/jfree/data/xml/PieDatasetHandler.java</t>
  </si>
  <si>
    <t>./src/main/java/org/jfree/data/xml/RootHandler.java</t>
  </si>
  <si>
    <t>./src/main/java/org/jfree/data/xml/ValueHandler.java</t>
  </si>
  <si>
    <t>./src/main/java/org/jfree/data/xy/AbstractIntervalXYDataset.java</t>
  </si>
  <si>
    <t>./src/main/java/org/jfree/data/xy/AbstractXYDataset.java</t>
  </si>
  <si>
    <t>./src/main/java/org/jfree/data/xy/AbstractXYZDataset.java</t>
  </si>
  <si>
    <t>./src/main/java/org/jfree/data/xy/CategoryTableXYDataset.java</t>
  </si>
  <si>
    <t>./src/main/java/org/jfree/data/xy/DefaultHighLowDataset.java</t>
  </si>
  <si>
    <t>./src/main/java/org/jfree/data/xy/DefaultIntervalXYDataset.java</t>
  </si>
  <si>
    <t>./src/main/java/org/jfree/data/xy/DefaultOHLCDataset.java</t>
  </si>
  <si>
    <t>./src/main/java/org/jfree/data/xy/DefaultTableXYDataset.java</t>
  </si>
  <si>
    <t>./src/main/java/org/jfree/data/xy/DefaultWindDataset.java</t>
  </si>
  <si>
    <t>./src/main/java/org/jfree/data/xy/DefaultXYDataset.java</t>
  </si>
  <si>
    <t>./src/main/java/org/jfree/data/xy/DefaultXYZDataset.java</t>
  </si>
  <si>
    <t>./src/main/java/org/jfree/data/xy/IntervalXYDataset.java</t>
  </si>
  <si>
    <t>./src/main/java/org/jfree/data/xy/IntervalXYDelegate.java</t>
  </si>
  <si>
    <t>./src/main/java/org/jfree/data/xy/IntervalXYZDataset.java</t>
  </si>
  <si>
    <t>./src/main/java/org/jfree/data/xy/MatrixSeries.java</t>
  </si>
  <si>
    <t>./src/main/java/org/jfree/data/xy/MatrixSeriesCollection.java</t>
  </si>
  <si>
    <t>./src/main/java/org/jfree/data/xy/NormalizedMatrixSeries.java</t>
  </si>
  <si>
    <t>./src/main/java/org/jfree/data/xy/OHLCDataItem.java</t>
  </si>
  <si>
    <t>./src/main/java/org/jfree/data/xy/OHLCDataset.java</t>
  </si>
  <si>
    <t>./src/main/java/org/jfree/data/xy/TableXYDataset.java</t>
  </si>
  <si>
    <t>./src/main/java/org/jfree/data/xy/Vector.java</t>
  </si>
  <si>
    <t>./src/main/java/org/jfree/data/xy/VectorDataItem.java</t>
  </si>
  <si>
    <t>./src/main/java/org/jfree/data/xy/VectorSeries.java</t>
  </si>
  <si>
    <t>./src/main/java/org/jfree/data/xy/VectorSeriesCollection.java</t>
  </si>
  <si>
    <t>./src/main/java/org/jfree/data/xy/VectorXYDataset.java</t>
  </si>
  <si>
    <t>./src/main/java/org/jfree/data/xy/WindDataset.java</t>
  </si>
  <si>
    <t>./src/main/java/org/jfree/data/xy/XIntervalDataItem.java</t>
  </si>
  <si>
    <t>./src/main/java/org/jfree/data/xy/XIntervalSeries.java</t>
  </si>
  <si>
    <t>./src/main/java/org/jfree/data/xy/XIntervalSeriesCollection.java</t>
  </si>
  <si>
    <t>./src/main/java/org/jfree/data/xy/XisSymbolic.java</t>
  </si>
  <si>
    <t>./src/main/java/org/jfree/data/xy/XYBarDataset.java</t>
  </si>
  <si>
    <t>./src/main/java/org/jfree/data/xy/XYCoordinate.java</t>
  </si>
  <si>
    <t>./src/main/java/org/jfree/data/xy/XYDataItem.java</t>
  </si>
  <si>
    <t>./src/main/java/org/jfree/data/xy/XYDataset.java</t>
  </si>
  <si>
    <t>./src/main/java/org/jfree/data/xy/XYDatasetTableModel.java</t>
  </si>
  <si>
    <t>./src/main/java/org/jfree/data/xy/XYDomainInfo.java</t>
  </si>
  <si>
    <t>./src/main/java/org/jfree/data/xy/XYInterval.java</t>
  </si>
  <si>
    <t>./src/main/java/org/jfree/data/xy/XYIntervalDataItem.java</t>
  </si>
  <si>
    <t>./src/main/java/org/jfree/data/xy/XYIntervalSeries.java</t>
  </si>
  <si>
    <t>./src/main/java/org/jfree/data/xy/XYIntervalSeriesCollection.java</t>
  </si>
  <si>
    <t>./src/main/java/org/jfree/data/xy/XYItemKey.java</t>
  </si>
  <si>
    <t>./src/main/java/org/jfree/data/xy/XYRangeInfo.java</t>
  </si>
  <si>
    <t>./src/main/java/org/jfree/data/xy/XYSeries.java</t>
  </si>
  <si>
    <t>./src/main/java/org/jfree/data/xy/XYSeriesCollection.java</t>
  </si>
  <si>
    <t>./src/main/java/org/jfree/data/xy/XYZDataset.java</t>
  </si>
  <si>
    <t>./src/main/java/org/jfree/data/xy/YInterval.java</t>
  </si>
  <si>
    <t>./src/main/java/org/jfree/data/xy/YIntervalDataItem.java</t>
  </si>
  <si>
    <t>./src/main/java/org/jfree/data/xy/YIntervalSeries.java</t>
  </si>
  <si>
    <t>./src/main/java/org/jfree/data/xy/YIntervalSeriesCollection.java</t>
  </si>
  <si>
    <t>./src/main/java/org/jfree/data/xy/YisSymbolic.java</t>
  </si>
  <si>
    <t>./src/main/java/org/jfree/data/xy/YWithXInterval.java</t>
  </si>
  <si>
    <t>median</t>
  </si>
  <si>
    <t>Min</t>
  </si>
  <si>
    <t>Max</t>
  </si>
  <si>
    <t>Quartil</t>
  </si>
  <si>
    <t>m</t>
  </si>
  <si>
    <t>u</t>
  </si>
  <si>
    <t>l</t>
  </si>
  <si>
    <t>d</t>
  </si>
  <si>
    <t>longueur</t>
  </si>
  <si>
    <t>s</t>
  </si>
  <si>
    <t>i</t>
  </si>
  <si>
    <t>limite suppérieur</t>
  </si>
  <si>
    <t>limite inférieur</t>
  </si>
  <si>
    <t>Pearson</t>
  </si>
  <si>
    <t>Spearman</t>
  </si>
  <si>
    <t>&gt;10</t>
  </si>
  <si>
    <t>&lt;10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</si>
  <si>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</si>
  <si>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</si>
  <si>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</si>
  <si>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</si>
  <si>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</si>
  <si>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</si>
  <si>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</si>
  <si>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</si>
  <si>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</si>
  <si>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</si>
  <si>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</si>
  <si>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</si>
  <si>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</si>
  <si>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</si>
  <si>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t-Test: Two-Sample Assuming Unequal Variances</t>
  </si>
  <si>
    <t>Column 1</t>
  </si>
  <si>
    <t>Column1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</si>
  <si>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</si>
  <si>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</si>
  <si>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</si>
  <si>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</si>
  <si>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</si>
  <si>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</si>
  <si>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</si>
  <si>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</si>
  <si>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</si>
  <si>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</si>
  <si>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</si>
  <si>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</si>
  <si>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Jarque–Bera test</t>
  </si>
  <si>
    <t>Anova: Single Factor</t>
  </si>
  <si>
    <t>SUMMARY</t>
  </si>
  <si>
    <t>Groups</t>
  </si>
  <si>
    <t>Average</t>
  </si>
  <si>
    <t>Column 2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</si>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</sst>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E14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NCLOC</a:t>
            </a:r>
            <a:r>
              <a:rPr lang="en-CA" baseline="0"/>
              <a:t> selon NoCom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479002624671917E-3"/>
                  <c:y val="-0.13375218722659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data!$B$2:$B$633</c:f>
              <c:numCache>
                <c:formatCode>General</c:formatCode>
                <c:ptCount val="632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15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17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14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11</c:v>
                </c:pt>
                <c:pt idx="69">
                  <c:v>11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14</c:v>
                </c:pt>
                <c:pt idx="77">
                  <c:v>6</c:v>
                </c:pt>
                <c:pt idx="78">
                  <c:v>13</c:v>
                </c:pt>
                <c:pt idx="79">
                  <c:v>5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14</c:v>
                </c:pt>
                <c:pt idx="96">
                  <c:v>5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22</c:v>
                </c:pt>
                <c:pt idx="104">
                  <c:v>4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10</c:v>
                </c:pt>
                <c:pt idx="109">
                  <c:v>5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10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7</c:v>
                </c:pt>
                <c:pt idx="127">
                  <c:v>2</c:v>
                </c:pt>
                <c:pt idx="128">
                  <c:v>7</c:v>
                </c:pt>
                <c:pt idx="129">
                  <c:v>10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24</c:v>
                </c:pt>
                <c:pt idx="169">
                  <c:v>12</c:v>
                </c:pt>
                <c:pt idx="170">
                  <c:v>7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9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2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9</c:v>
                </c:pt>
                <c:pt idx="188">
                  <c:v>10</c:v>
                </c:pt>
                <c:pt idx="189">
                  <c:v>6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3</c:v>
                </c:pt>
                <c:pt idx="194">
                  <c:v>5</c:v>
                </c:pt>
                <c:pt idx="195">
                  <c:v>2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8</c:v>
                </c:pt>
                <c:pt idx="208">
                  <c:v>6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7</c:v>
                </c:pt>
                <c:pt idx="214">
                  <c:v>5</c:v>
                </c:pt>
                <c:pt idx="215">
                  <c:v>4</c:v>
                </c:pt>
                <c:pt idx="216">
                  <c:v>7</c:v>
                </c:pt>
                <c:pt idx="217">
                  <c:v>32</c:v>
                </c:pt>
                <c:pt idx="218">
                  <c:v>3</c:v>
                </c:pt>
                <c:pt idx="219">
                  <c:v>14</c:v>
                </c:pt>
                <c:pt idx="220">
                  <c:v>15</c:v>
                </c:pt>
                <c:pt idx="221">
                  <c:v>12</c:v>
                </c:pt>
                <c:pt idx="222">
                  <c:v>16</c:v>
                </c:pt>
                <c:pt idx="223">
                  <c:v>2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16</c:v>
                </c:pt>
                <c:pt idx="235">
                  <c:v>7</c:v>
                </c:pt>
                <c:pt idx="236">
                  <c:v>5</c:v>
                </c:pt>
                <c:pt idx="237">
                  <c:v>8</c:v>
                </c:pt>
                <c:pt idx="238">
                  <c:v>6</c:v>
                </c:pt>
                <c:pt idx="239">
                  <c:v>10</c:v>
                </c:pt>
                <c:pt idx="240">
                  <c:v>11</c:v>
                </c:pt>
                <c:pt idx="241">
                  <c:v>10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16</c:v>
                </c:pt>
                <c:pt idx="247">
                  <c:v>10</c:v>
                </c:pt>
                <c:pt idx="248">
                  <c:v>4</c:v>
                </c:pt>
                <c:pt idx="249">
                  <c:v>12</c:v>
                </c:pt>
                <c:pt idx="250">
                  <c:v>16</c:v>
                </c:pt>
                <c:pt idx="251">
                  <c:v>10</c:v>
                </c:pt>
                <c:pt idx="252">
                  <c:v>10</c:v>
                </c:pt>
                <c:pt idx="253">
                  <c:v>11</c:v>
                </c:pt>
                <c:pt idx="254">
                  <c:v>6</c:v>
                </c:pt>
                <c:pt idx="255">
                  <c:v>5</c:v>
                </c:pt>
                <c:pt idx="256">
                  <c:v>15</c:v>
                </c:pt>
                <c:pt idx="257">
                  <c:v>3</c:v>
                </c:pt>
                <c:pt idx="258">
                  <c:v>8</c:v>
                </c:pt>
                <c:pt idx="259">
                  <c:v>13</c:v>
                </c:pt>
                <c:pt idx="260">
                  <c:v>9</c:v>
                </c:pt>
                <c:pt idx="261">
                  <c:v>19</c:v>
                </c:pt>
                <c:pt idx="262">
                  <c:v>4</c:v>
                </c:pt>
                <c:pt idx="263">
                  <c:v>2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6</c:v>
                </c:pt>
                <c:pt idx="269">
                  <c:v>2</c:v>
                </c:pt>
                <c:pt idx="270">
                  <c:v>22</c:v>
                </c:pt>
                <c:pt idx="271">
                  <c:v>4</c:v>
                </c:pt>
                <c:pt idx="272">
                  <c:v>11</c:v>
                </c:pt>
                <c:pt idx="273">
                  <c:v>4</c:v>
                </c:pt>
                <c:pt idx="274">
                  <c:v>6</c:v>
                </c:pt>
                <c:pt idx="275">
                  <c:v>27</c:v>
                </c:pt>
                <c:pt idx="276">
                  <c:v>22</c:v>
                </c:pt>
                <c:pt idx="277">
                  <c:v>5</c:v>
                </c:pt>
                <c:pt idx="278">
                  <c:v>24</c:v>
                </c:pt>
                <c:pt idx="279">
                  <c:v>20</c:v>
                </c:pt>
                <c:pt idx="280">
                  <c:v>4</c:v>
                </c:pt>
                <c:pt idx="281">
                  <c:v>4</c:v>
                </c:pt>
                <c:pt idx="282">
                  <c:v>10</c:v>
                </c:pt>
                <c:pt idx="283">
                  <c:v>2</c:v>
                </c:pt>
                <c:pt idx="284">
                  <c:v>31</c:v>
                </c:pt>
                <c:pt idx="285">
                  <c:v>6</c:v>
                </c:pt>
                <c:pt idx="286">
                  <c:v>30</c:v>
                </c:pt>
                <c:pt idx="287">
                  <c:v>4</c:v>
                </c:pt>
                <c:pt idx="288">
                  <c:v>28</c:v>
                </c:pt>
                <c:pt idx="289">
                  <c:v>10</c:v>
                </c:pt>
                <c:pt idx="290">
                  <c:v>7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3</c:v>
                </c:pt>
                <c:pt idx="295">
                  <c:v>8</c:v>
                </c:pt>
                <c:pt idx="296">
                  <c:v>2</c:v>
                </c:pt>
                <c:pt idx="297">
                  <c:v>12</c:v>
                </c:pt>
                <c:pt idx="298">
                  <c:v>7</c:v>
                </c:pt>
                <c:pt idx="299">
                  <c:v>9</c:v>
                </c:pt>
                <c:pt idx="300">
                  <c:v>6</c:v>
                </c:pt>
                <c:pt idx="301">
                  <c:v>12</c:v>
                </c:pt>
                <c:pt idx="302">
                  <c:v>12</c:v>
                </c:pt>
                <c:pt idx="303">
                  <c:v>14</c:v>
                </c:pt>
                <c:pt idx="304">
                  <c:v>11</c:v>
                </c:pt>
                <c:pt idx="305">
                  <c:v>13</c:v>
                </c:pt>
                <c:pt idx="306">
                  <c:v>12</c:v>
                </c:pt>
                <c:pt idx="307">
                  <c:v>11</c:v>
                </c:pt>
                <c:pt idx="308">
                  <c:v>6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22</c:v>
                </c:pt>
                <c:pt idx="313">
                  <c:v>7</c:v>
                </c:pt>
                <c:pt idx="314">
                  <c:v>9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6</c:v>
                </c:pt>
                <c:pt idx="319">
                  <c:v>5</c:v>
                </c:pt>
                <c:pt idx="320">
                  <c:v>8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30</c:v>
                </c:pt>
                <c:pt idx="325">
                  <c:v>15</c:v>
                </c:pt>
                <c:pt idx="326">
                  <c:v>12</c:v>
                </c:pt>
                <c:pt idx="327">
                  <c:v>4</c:v>
                </c:pt>
                <c:pt idx="328">
                  <c:v>2</c:v>
                </c:pt>
                <c:pt idx="329">
                  <c:v>8</c:v>
                </c:pt>
                <c:pt idx="330">
                  <c:v>3</c:v>
                </c:pt>
                <c:pt idx="331">
                  <c:v>8</c:v>
                </c:pt>
                <c:pt idx="332">
                  <c:v>10</c:v>
                </c:pt>
                <c:pt idx="333">
                  <c:v>13</c:v>
                </c:pt>
                <c:pt idx="334">
                  <c:v>10</c:v>
                </c:pt>
                <c:pt idx="335">
                  <c:v>9</c:v>
                </c:pt>
                <c:pt idx="336">
                  <c:v>11</c:v>
                </c:pt>
                <c:pt idx="337">
                  <c:v>7</c:v>
                </c:pt>
                <c:pt idx="338">
                  <c:v>20</c:v>
                </c:pt>
                <c:pt idx="339">
                  <c:v>8</c:v>
                </c:pt>
                <c:pt idx="340">
                  <c:v>8</c:v>
                </c:pt>
                <c:pt idx="341">
                  <c:v>17</c:v>
                </c:pt>
                <c:pt idx="342">
                  <c:v>13</c:v>
                </c:pt>
                <c:pt idx="343">
                  <c:v>7</c:v>
                </c:pt>
                <c:pt idx="344">
                  <c:v>18</c:v>
                </c:pt>
                <c:pt idx="345">
                  <c:v>17</c:v>
                </c:pt>
                <c:pt idx="346">
                  <c:v>12</c:v>
                </c:pt>
                <c:pt idx="347">
                  <c:v>10</c:v>
                </c:pt>
                <c:pt idx="348">
                  <c:v>15</c:v>
                </c:pt>
                <c:pt idx="349">
                  <c:v>12</c:v>
                </c:pt>
                <c:pt idx="350">
                  <c:v>10</c:v>
                </c:pt>
                <c:pt idx="351">
                  <c:v>19</c:v>
                </c:pt>
                <c:pt idx="352">
                  <c:v>2</c:v>
                </c:pt>
                <c:pt idx="353">
                  <c:v>21</c:v>
                </c:pt>
                <c:pt idx="354">
                  <c:v>14</c:v>
                </c:pt>
                <c:pt idx="355">
                  <c:v>13</c:v>
                </c:pt>
                <c:pt idx="356">
                  <c:v>11</c:v>
                </c:pt>
                <c:pt idx="357">
                  <c:v>15</c:v>
                </c:pt>
                <c:pt idx="358">
                  <c:v>10</c:v>
                </c:pt>
                <c:pt idx="359">
                  <c:v>20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9</c:v>
                </c:pt>
                <c:pt idx="366">
                  <c:v>8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5</c:v>
                </c:pt>
                <c:pt idx="372">
                  <c:v>4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4</c:v>
                </c:pt>
                <c:pt idx="393">
                  <c:v>2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11</c:v>
                </c:pt>
                <c:pt idx="402">
                  <c:v>5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4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13</c:v>
                </c:pt>
                <c:pt idx="413">
                  <c:v>9</c:v>
                </c:pt>
                <c:pt idx="414">
                  <c:v>4</c:v>
                </c:pt>
                <c:pt idx="415">
                  <c:v>5</c:v>
                </c:pt>
                <c:pt idx="416">
                  <c:v>8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2</c:v>
                </c:pt>
                <c:pt idx="423">
                  <c:v>5</c:v>
                </c:pt>
                <c:pt idx="424">
                  <c:v>3</c:v>
                </c:pt>
                <c:pt idx="425">
                  <c:v>3</c:v>
                </c:pt>
                <c:pt idx="426">
                  <c:v>8</c:v>
                </c:pt>
                <c:pt idx="427">
                  <c:v>8</c:v>
                </c:pt>
                <c:pt idx="428">
                  <c:v>6</c:v>
                </c:pt>
                <c:pt idx="429">
                  <c:v>12</c:v>
                </c:pt>
                <c:pt idx="430">
                  <c:v>2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2</c:v>
                </c:pt>
                <c:pt idx="435">
                  <c:v>5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7</c:v>
                </c:pt>
                <c:pt idx="440">
                  <c:v>8</c:v>
                </c:pt>
                <c:pt idx="441">
                  <c:v>5</c:v>
                </c:pt>
                <c:pt idx="442">
                  <c:v>8</c:v>
                </c:pt>
                <c:pt idx="443">
                  <c:v>8</c:v>
                </c:pt>
                <c:pt idx="444">
                  <c:v>12</c:v>
                </c:pt>
                <c:pt idx="445">
                  <c:v>7</c:v>
                </c:pt>
                <c:pt idx="446">
                  <c:v>7</c:v>
                </c:pt>
                <c:pt idx="447">
                  <c:v>9</c:v>
                </c:pt>
                <c:pt idx="448">
                  <c:v>13</c:v>
                </c:pt>
                <c:pt idx="449">
                  <c:v>5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6</c:v>
                </c:pt>
                <c:pt idx="460">
                  <c:v>4</c:v>
                </c:pt>
                <c:pt idx="461">
                  <c:v>4</c:v>
                </c:pt>
                <c:pt idx="462">
                  <c:v>6</c:v>
                </c:pt>
                <c:pt idx="463">
                  <c:v>8</c:v>
                </c:pt>
                <c:pt idx="464">
                  <c:v>8</c:v>
                </c:pt>
                <c:pt idx="465">
                  <c:v>11</c:v>
                </c:pt>
                <c:pt idx="466">
                  <c:v>6</c:v>
                </c:pt>
                <c:pt idx="467">
                  <c:v>7</c:v>
                </c:pt>
                <c:pt idx="468">
                  <c:v>3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13</c:v>
                </c:pt>
                <c:pt idx="473">
                  <c:v>7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14</c:v>
                </c:pt>
                <c:pt idx="478">
                  <c:v>6</c:v>
                </c:pt>
                <c:pt idx="479">
                  <c:v>3</c:v>
                </c:pt>
                <c:pt idx="480">
                  <c:v>4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5</c:v>
                </c:pt>
                <c:pt idx="485">
                  <c:v>12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2</c:v>
                </c:pt>
                <c:pt idx="490">
                  <c:v>2</c:v>
                </c:pt>
                <c:pt idx="491">
                  <c:v>5</c:v>
                </c:pt>
                <c:pt idx="492">
                  <c:v>2</c:v>
                </c:pt>
                <c:pt idx="493">
                  <c:v>4</c:v>
                </c:pt>
                <c:pt idx="494">
                  <c:v>4</c:v>
                </c:pt>
                <c:pt idx="495">
                  <c:v>2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7</c:v>
                </c:pt>
                <c:pt idx="500">
                  <c:v>8</c:v>
                </c:pt>
                <c:pt idx="501">
                  <c:v>8</c:v>
                </c:pt>
                <c:pt idx="502">
                  <c:v>7</c:v>
                </c:pt>
                <c:pt idx="503">
                  <c:v>4</c:v>
                </c:pt>
                <c:pt idx="504">
                  <c:v>9</c:v>
                </c:pt>
                <c:pt idx="505">
                  <c:v>5</c:v>
                </c:pt>
                <c:pt idx="506">
                  <c:v>5</c:v>
                </c:pt>
                <c:pt idx="507">
                  <c:v>6</c:v>
                </c:pt>
                <c:pt idx="508">
                  <c:v>9</c:v>
                </c:pt>
                <c:pt idx="509">
                  <c:v>7</c:v>
                </c:pt>
                <c:pt idx="510">
                  <c:v>16</c:v>
                </c:pt>
                <c:pt idx="511">
                  <c:v>8</c:v>
                </c:pt>
                <c:pt idx="512">
                  <c:v>4</c:v>
                </c:pt>
                <c:pt idx="513">
                  <c:v>5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7</c:v>
                </c:pt>
                <c:pt idx="521">
                  <c:v>4</c:v>
                </c:pt>
                <c:pt idx="522">
                  <c:v>7</c:v>
                </c:pt>
                <c:pt idx="523">
                  <c:v>5</c:v>
                </c:pt>
                <c:pt idx="524">
                  <c:v>8</c:v>
                </c:pt>
                <c:pt idx="525">
                  <c:v>7</c:v>
                </c:pt>
                <c:pt idx="526">
                  <c:v>7</c:v>
                </c:pt>
                <c:pt idx="527">
                  <c:v>8</c:v>
                </c:pt>
                <c:pt idx="528">
                  <c:v>3</c:v>
                </c:pt>
                <c:pt idx="529">
                  <c:v>8</c:v>
                </c:pt>
                <c:pt idx="530">
                  <c:v>5</c:v>
                </c:pt>
                <c:pt idx="531">
                  <c:v>6</c:v>
                </c:pt>
                <c:pt idx="532">
                  <c:v>4</c:v>
                </c:pt>
                <c:pt idx="533">
                  <c:v>4</c:v>
                </c:pt>
                <c:pt idx="534">
                  <c:v>7</c:v>
                </c:pt>
                <c:pt idx="535">
                  <c:v>10</c:v>
                </c:pt>
                <c:pt idx="536">
                  <c:v>4</c:v>
                </c:pt>
                <c:pt idx="537">
                  <c:v>5</c:v>
                </c:pt>
                <c:pt idx="538">
                  <c:v>5</c:v>
                </c:pt>
                <c:pt idx="539">
                  <c:v>11</c:v>
                </c:pt>
                <c:pt idx="540">
                  <c:v>4</c:v>
                </c:pt>
                <c:pt idx="541">
                  <c:v>4</c:v>
                </c:pt>
                <c:pt idx="542">
                  <c:v>9</c:v>
                </c:pt>
                <c:pt idx="543">
                  <c:v>8</c:v>
                </c:pt>
                <c:pt idx="544">
                  <c:v>9</c:v>
                </c:pt>
                <c:pt idx="545">
                  <c:v>8</c:v>
                </c:pt>
                <c:pt idx="546">
                  <c:v>8</c:v>
                </c:pt>
                <c:pt idx="547">
                  <c:v>5</c:v>
                </c:pt>
                <c:pt idx="548">
                  <c:v>6</c:v>
                </c:pt>
                <c:pt idx="549">
                  <c:v>6</c:v>
                </c:pt>
                <c:pt idx="550">
                  <c:v>12</c:v>
                </c:pt>
                <c:pt idx="551">
                  <c:v>11</c:v>
                </c:pt>
                <c:pt idx="552">
                  <c:v>12</c:v>
                </c:pt>
                <c:pt idx="553">
                  <c:v>9</c:v>
                </c:pt>
                <c:pt idx="554">
                  <c:v>6</c:v>
                </c:pt>
                <c:pt idx="555">
                  <c:v>5</c:v>
                </c:pt>
                <c:pt idx="556">
                  <c:v>7</c:v>
                </c:pt>
                <c:pt idx="557">
                  <c:v>3</c:v>
                </c:pt>
                <c:pt idx="558">
                  <c:v>7</c:v>
                </c:pt>
                <c:pt idx="559">
                  <c:v>12</c:v>
                </c:pt>
                <c:pt idx="560">
                  <c:v>12</c:v>
                </c:pt>
                <c:pt idx="561">
                  <c:v>19</c:v>
                </c:pt>
                <c:pt idx="562">
                  <c:v>18</c:v>
                </c:pt>
                <c:pt idx="563">
                  <c:v>10</c:v>
                </c:pt>
                <c:pt idx="564">
                  <c:v>4</c:v>
                </c:pt>
                <c:pt idx="565">
                  <c:v>11</c:v>
                </c:pt>
                <c:pt idx="566">
                  <c:v>9</c:v>
                </c:pt>
                <c:pt idx="567">
                  <c:v>10</c:v>
                </c:pt>
                <c:pt idx="568">
                  <c:v>2</c:v>
                </c:pt>
                <c:pt idx="569">
                  <c:v>3</c:v>
                </c:pt>
                <c:pt idx="570">
                  <c:v>5</c:v>
                </c:pt>
                <c:pt idx="571">
                  <c:v>4</c:v>
                </c:pt>
                <c:pt idx="572">
                  <c:v>3</c:v>
                </c:pt>
                <c:pt idx="573">
                  <c:v>5</c:v>
                </c:pt>
                <c:pt idx="574">
                  <c:v>5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4</c:v>
                </c:pt>
                <c:pt idx="583">
                  <c:v>3</c:v>
                </c:pt>
                <c:pt idx="584">
                  <c:v>7</c:v>
                </c:pt>
                <c:pt idx="585">
                  <c:v>9</c:v>
                </c:pt>
                <c:pt idx="586">
                  <c:v>8</c:v>
                </c:pt>
                <c:pt idx="587">
                  <c:v>6</c:v>
                </c:pt>
                <c:pt idx="588">
                  <c:v>12</c:v>
                </c:pt>
                <c:pt idx="589">
                  <c:v>7</c:v>
                </c:pt>
                <c:pt idx="590">
                  <c:v>8</c:v>
                </c:pt>
                <c:pt idx="591">
                  <c:v>7</c:v>
                </c:pt>
                <c:pt idx="592">
                  <c:v>4</c:v>
                </c:pt>
                <c:pt idx="593">
                  <c:v>9</c:v>
                </c:pt>
                <c:pt idx="594">
                  <c:v>4</c:v>
                </c:pt>
                <c:pt idx="595">
                  <c:v>4</c:v>
                </c:pt>
                <c:pt idx="596">
                  <c:v>8</c:v>
                </c:pt>
                <c:pt idx="597">
                  <c:v>4</c:v>
                </c:pt>
                <c:pt idx="598">
                  <c:v>5</c:v>
                </c:pt>
                <c:pt idx="599">
                  <c:v>3</c:v>
                </c:pt>
                <c:pt idx="600">
                  <c:v>4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10</c:v>
                </c:pt>
                <c:pt idx="605">
                  <c:v>5</c:v>
                </c:pt>
                <c:pt idx="606">
                  <c:v>5</c:v>
                </c:pt>
                <c:pt idx="607">
                  <c:v>6</c:v>
                </c:pt>
                <c:pt idx="608">
                  <c:v>3</c:v>
                </c:pt>
                <c:pt idx="609">
                  <c:v>11</c:v>
                </c:pt>
                <c:pt idx="610">
                  <c:v>4</c:v>
                </c:pt>
                <c:pt idx="611">
                  <c:v>6</c:v>
                </c:pt>
                <c:pt idx="612">
                  <c:v>3</c:v>
                </c:pt>
                <c:pt idx="613">
                  <c:v>9</c:v>
                </c:pt>
                <c:pt idx="614">
                  <c:v>5</c:v>
                </c:pt>
                <c:pt idx="615">
                  <c:v>2</c:v>
                </c:pt>
                <c:pt idx="616">
                  <c:v>5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10</c:v>
                </c:pt>
                <c:pt idx="621">
                  <c:v>8</c:v>
                </c:pt>
                <c:pt idx="622">
                  <c:v>4</c:v>
                </c:pt>
                <c:pt idx="623">
                  <c:v>15</c:v>
                </c:pt>
                <c:pt idx="624">
                  <c:v>14</c:v>
                </c:pt>
                <c:pt idx="625">
                  <c:v>4</c:v>
                </c:pt>
                <c:pt idx="626">
                  <c:v>4</c:v>
                </c:pt>
                <c:pt idx="627">
                  <c:v>5</c:v>
                </c:pt>
                <c:pt idx="628">
                  <c:v>3</c:v>
                </c:pt>
                <c:pt idx="629">
                  <c:v>12</c:v>
                </c:pt>
                <c:pt idx="630">
                  <c:v>4</c:v>
                </c:pt>
                <c:pt idx="631">
                  <c:v>4</c:v>
                </c:pt>
              </c:numCache>
            </c:numRef>
          </c:xVal>
          <c:yVal>
            <c:numRef>
              <c:f>data!$C$2:$C$633</c:f>
              <c:numCache>
                <c:formatCode>General</c:formatCode>
                <c:ptCount val="632"/>
                <c:pt idx="0">
                  <c:v>68</c:v>
                </c:pt>
                <c:pt idx="1">
                  <c:v>77</c:v>
                </c:pt>
                <c:pt idx="2">
                  <c:v>7</c:v>
                </c:pt>
                <c:pt idx="3">
                  <c:v>10</c:v>
                </c:pt>
                <c:pt idx="4">
                  <c:v>198</c:v>
                </c:pt>
                <c:pt idx="5">
                  <c:v>238</c:v>
                </c:pt>
                <c:pt idx="6">
                  <c:v>123</c:v>
                </c:pt>
                <c:pt idx="7">
                  <c:v>137</c:v>
                </c:pt>
                <c:pt idx="8">
                  <c:v>11</c:v>
                </c:pt>
                <c:pt idx="9">
                  <c:v>7</c:v>
                </c:pt>
                <c:pt idx="10">
                  <c:v>176</c:v>
                </c:pt>
                <c:pt idx="11">
                  <c:v>159</c:v>
                </c:pt>
                <c:pt idx="12">
                  <c:v>143</c:v>
                </c:pt>
                <c:pt idx="13">
                  <c:v>134</c:v>
                </c:pt>
                <c:pt idx="14">
                  <c:v>180</c:v>
                </c:pt>
                <c:pt idx="15">
                  <c:v>252</c:v>
                </c:pt>
                <c:pt idx="16">
                  <c:v>171</c:v>
                </c:pt>
                <c:pt idx="17">
                  <c:v>152</c:v>
                </c:pt>
                <c:pt idx="18">
                  <c:v>282</c:v>
                </c:pt>
                <c:pt idx="19">
                  <c:v>212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80</c:v>
                </c:pt>
                <c:pt idx="25">
                  <c:v>95</c:v>
                </c:pt>
                <c:pt idx="26">
                  <c:v>42</c:v>
                </c:pt>
                <c:pt idx="27">
                  <c:v>245</c:v>
                </c:pt>
                <c:pt idx="28">
                  <c:v>12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789</c:v>
                </c:pt>
                <c:pt idx="35">
                  <c:v>49</c:v>
                </c:pt>
                <c:pt idx="36">
                  <c:v>6</c:v>
                </c:pt>
                <c:pt idx="37">
                  <c:v>26</c:v>
                </c:pt>
                <c:pt idx="38">
                  <c:v>189</c:v>
                </c:pt>
                <c:pt idx="39">
                  <c:v>66</c:v>
                </c:pt>
                <c:pt idx="40">
                  <c:v>6</c:v>
                </c:pt>
                <c:pt idx="41">
                  <c:v>726</c:v>
                </c:pt>
                <c:pt idx="42">
                  <c:v>99</c:v>
                </c:pt>
                <c:pt idx="43">
                  <c:v>217</c:v>
                </c:pt>
                <c:pt idx="44">
                  <c:v>5</c:v>
                </c:pt>
                <c:pt idx="45">
                  <c:v>55</c:v>
                </c:pt>
                <c:pt idx="46">
                  <c:v>48</c:v>
                </c:pt>
                <c:pt idx="47">
                  <c:v>653</c:v>
                </c:pt>
                <c:pt idx="48">
                  <c:v>1063</c:v>
                </c:pt>
                <c:pt idx="49">
                  <c:v>42</c:v>
                </c:pt>
                <c:pt idx="50">
                  <c:v>6</c:v>
                </c:pt>
                <c:pt idx="51">
                  <c:v>140</c:v>
                </c:pt>
                <c:pt idx="52">
                  <c:v>18</c:v>
                </c:pt>
                <c:pt idx="53">
                  <c:v>106</c:v>
                </c:pt>
                <c:pt idx="54">
                  <c:v>561</c:v>
                </c:pt>
                <c:pt idx="55">
                  <c:v>565</c:v>
                </c:pt>
                <c:pt idx="56">
                  <c:v>14</c:v>
                </c:pt>
                <c:pt idx="57">
                  <c:v>133</c:v>
                </c:pt>
                <c:pt idx="58">
                  <c:v>215</c:v>
                </c:pt>
                <c:pt idx="59">
                  <c:v>98</c:v>
                </c:pt>
                <c:pt idx="60">
                  <c:v>597</c:v>
                </c:pt>
                <c:pt idx="61">
                  <c:v>19</c:v>
                </c:pt>
                <c:pt idx="62">
                  <c:v>55</c:v>
                </c:pt>
                <c:pt idx="63">
                  <c:v>157</c:v>
                </c:pt>
                <c:pt idx="64">
                  <c:v>670</c:v>
                </c:pt>
                <c:pt idx="65">
                  <c:v>158</c:v>
                </c:pt>
                <c:pt idx="66">
                  <c:v>81</c:v>
                </c:pt>
                <c:pt idx="67">
                  <c:v>39</c:v>
                </c:pt>
                <c:pt idx="68">
                  <c:v>233</c:v>
                </c:pt>
                <c:pt idx="69">
                  <c:v>423</c:v>
                </c:pt>
                <c:pt idx="70">
                  <c:v>65</c:v>
                </c:pt>
                <c:pt idx="71">
                  <c:v>5</c:v>
                </c:pt>
                <c:pt idx="72">
                  <c:v>64</c:v>
                </c:pt>
                <c:pt idx="73">
                  <c:v>72</c:v>
                </c:pt>
                <c:pt idx="74">
                  <c:v>6</c:v>
                </c:pt>
                <c:pt idx="75">
                  <c:v>11</c:v>
                </c:pt>
                <c:pt idx="76">
                  <c:v>767</c:v>
                </c:pt>
                <c:pt idx="77">
                  <c:v>42</c:v>
                </c:pt>
                <c:pt idx="78">
                  <c:v>259</c:v>
                </c:pt>
                <c:pt idx="79">
                  <c:v>7</c:v>
                </c:pt>
                <c:pt idx="80">
                  <c:v>13</c:v>
                </c:pt>
                <c:pt idx="81">
                  <c:v>101</c:v>
                </c:pt>
                <c:pt idx="82">
                  <c:v>126</c:v>
                </c:pt>
                <c:pt idx="83">
                  <c:v>9</c:v>
                </c:pt>
                <c:pt idx="84">
                  <c:v>30</c:v>
                </c:pt>
                <c:pt idx="85">
                  <c:v>15</c:v>
                </c:pt>
                <c:pt idx="86">
                  <c:v>382</c:v>
                </c:pt>
                <c:pt idx="87">
                  <c:v>140</c:v>
                </c:pt>
                <c:pt idx="88">
                  <c:v>72</c:v>
                </c:pt>
                <c:pt idx="89">
                  <c:v>208</c:v>
                </c:pt>
                <c:pt idx="90">
                  <c:v>33</c:v>
                </c:pt>
                <c:pt idx="91">
                  <c:v>4</c:v>
                </c:pt>
                <c:pt idx="92">
                  <c:v>5</c:v>
                </c:pt>
                <c:pt idx="93">
                  <c:v>234</c:v>
                </c:pt>
                <c:pt idx="94">
                  <c:v>242</c:v>
                </c:pt>
                <c:pt idx="95">
                  <c:v>179</c:v>
                </c:pt>
                <c:pt idx="96">
                  <c:v>6</c:v>
                </c:pt>
                <c:pt idx="97">
                  <c:v>118</c:v>
                </c:pt>
                <c:pt idx="98">
                  <c:v>149</c:v>
                </c:pt>
                <c:pt idx="99">
                  <c:v>59</c:v>
                </c:pt>
                <c:pt idx="100">
                  <c:v>70</c:v>
                </c:pt>
                <c:pt idx="101">
                  <c:v>4</c:v>
                </c:pt>
                <c:pt idx="102">
                  <c:v>4</c:v>
                </c:pt>
                <c:pt idx="103">
                  <c:v>1000</c:v>
                </c:pt>
                <c:pt idx="104">
                  <c:v>25</c:v>
                </c:pt>
                <c:pt idx="105">
                  <c:v>97</c:v>
                </c:pt>
                <c:pt idx="106">
                  <c:v>4</c:v>
                </c:pt>
                <c:pt idx="107">
                  <c:v>102</c:v>
                </c:pt>
                <c:pt idx="108">
                  <c:v>235</c:v>
                </c:pt>
                <c:pt idx="109">
                  <c:v>15</c:v>
                </c:pt>
                <c:pt idx="110">
                  <c:v>355</c:v>
                </c:pt>
                <c:pt idx="111">
                  <c:v>175</c:v>
                </c:pt>
                <c:pt idx="112">
                  <c:v>6</c:v>
                </c:pt>
                <c:pt idx="113">
                  <c:v>53</c:v>
                </c:pt>
                <c:pt idx="114">
                  <c:v>13</c:v>
                </c:pt>
                <c:pt idx="115">
                  <c:v>52</c:v>
                </c:pt>
                <c:pt idx="116">
                  <c:v>6</c:v>
                </c:pt>
                <c:pt idx="117">
                  <c:v>59</c:v>
                </c:pt>
                <c:pt idx="118">
                  <c:v>36</c:v>
                </c:pt>
                <c:pt idx="119">
                  <c:v>79</c:v>
                </c:pt>
                <c:pt idx="120">
                  <c:v>65</c:v>
                </c:pt>
                <c:pt idx="121">
                  <c:v>45</c:v>
                </c:pt>
                <c:pt idx="122">
                  <c:v>181</c:v>
                </c:pt>
                <c:pt idx="123">
                  <c:v>13</c:v>
                </c:pt>
                <c:pt idx="124">
                  <c:v>38</c:v>
                </c:pt>
                <c:pt idx="125">
                  <c:v>79</c:v>
                </c:pt>
                <c:pt idx="126">
                  <c:v>56</c:v>
                </c:pt>
                <c:pt idx="127">
                  <c:v>23</c:v>
                </c:pt>
                <c:pt idx="128">
                  <c:v>81</c:v>
                </c:pt>
                <c:pt idx="129">
                  <c:v>79</c:v>
                </c:pt>
                <c:pt idx="130">
                  <c:v>86</c:v>
                </c:pt>
                <c:pt idx="131">
                  <c:v>10</c:v>
                </c:pt>
                <c:pt idx="132">
                  <c:v>79</c:v>
                </c:pt>
                <c:pt idx="133">
                  <c:v>35</c:v>
                </c:pt>
                <c:pt idx="134">
                  <c:v>56</c:v>
                </c:pt>
                <c:pt idx="135">
                  <c:v>14</c:v>
                </c:pt>
                <c:pt idx="136">
                  <c:v>6</c:v>
                </c:pt>
                <c:pt idx="137">
                  <c:v>12</c:v>
                </c:pt>
                <c:pt idx="138">
                  <c:v>5</c:v>
                </c:pt>
                <c:pt idx="139">
                  <c:v>34</c:v>
                </c:pt>
                <c:pt idx="140">
                  <c:v>6</c:v>
                </c:pt>
                <c:pt idx="141">
                  <c:v>5</c:v>
                </c:pt>
                <c:pt idx="142">
                  <c:v>35</c:v>
                </c:pt>
                <c:pt idx="143">
                  <c:v>5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12</c:v>
                </c:pt>
                <c:pt idx="148">
                  <c:v>5</c:v>
                </c:pt>
                <c:pt idx="149">
                  <c:v>19</c:v>
                </c:pt>
                <c:pt idx="150">
                  <c:v>5</c:v>
                </c:pt>
                <c:pt idx="151">
                  <c:v>12</c:v>
                </c:pt>
                <c:pt idx="152">
                  <c:v>5</c:v>
                </c:pt>
                <c:pt idx="153">
                  <c:v>20</c:v>
                </c:pt>
                <c:pt idx="154">
                  <c:v>123</c:v>
                </c:pt>
                <c:pt idx="155">
                  <c:v>13</c:v>
                </c:pt>
                <c:pt idx="156">
                  <c:v>12</c:v>
                </c:pt>
                <c:pt idx="157">
                  <c:v>11</c:v>
                </c:pt>
                <c:pt idx="158">
                  <c:v>4</c:v>
                </c:pt>
                <c:pt idx="159">
                  <c:v>8</c:v>
                </c:pt>
                <c:pt idx="160">
                  <c:v>34</c:v>
                </c:pt>
                <c:pt idx="161">
                  <c:v>106</c:v>
                </c:pt>
                <c:pt idx="162">
                  <c:v>89</c:v>
                </c:pt>
                <c:pt idx="163">
                  <c:v>65</c:v>
                </c:pt>
                <c:pt idx="164">
                  <c:v>84</c:v>
                </c:pt>
                <c:pt idx="165">
                  <c:v>117</c:v>
                </c:pt>
                <c:pt idx="166">
                  <c:v>418</c:v>
                </c:pt>
                <c:pt idx="167">
                  <c:v>262</c:v>
                </c:pt>
                <c:pt idx="168">
                  <c:v>780</c:v>
                </c:pt>
                <c:pt idx="169">
                  <c:v>135</c:v>
                </c:pt>
                <c:pt idx="170">
                  <c:v>103</c:v>
                </c:pt>
                <c:pt idx="171">
                  <c:v>155</c:v>
                </c:pt>
                <c:pt idx="172">
                  <c:v>52</c:v>
                </c:pt>
                <c:pt idx="173">
                  <c:v>57</c:v>
                </c:pt>
                <c:pt idx="174">
                  <c:v>115</c:v>
                </c:pt>
                <c:pt idx="175">
                  <c:v>7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77</c:v>
                </c:pt>
                <c:pt idx="180">
                  <c:v>6</c:v>
                </c:pt>
                <c:pt idx="181">
                  <c:v>106</c:v>
                </c:pt>
                <c:pt idx="182">
                  <c:v>54</c:v>
                </c:pt>
                <c:pt idx="183">
                  <c:v>64</c:v>
                </c:pt>
                <c:pt idx="184">
                  <c:v>128</c:v>
                </c:pt>
                <c:pt idx="185">
                  <c:v>124</c:v>
                </c:pt>
                <c:pt idx="186">
                  <c:v>28</c:v>
                </c:pt>
                <c:pt idx="187">
                  <c:v>76</c:v>
                </c:pt>
                <c:pt idx="188">
                  <c:v>112</c:v>
                </c:pt>
                <c:pt idx="189">
                  <c:v>11</c:v>
                </c:pt>
                <c:pt idx="190">
                  <c:v>5</c:v>
                </c:pt>
                <c:pt idx="191">
                  <c:v>47</c:v>
                </c:pt>
                <c:pt idx="192">
                  <c:v>57</c:v>
                </c:pt>
                <c:pt idx="193">
                  <c:v>43</c:v>
                </c:pt>
                <c:pt idx="194">
                  <c:v>57</c:v>
                </c:pt>
                <c:pt idx="195">
                  <c:v>47</c:v>
                </c:pt>
                <c:pt idx="196">
                  <c:v>85</c:v>
                </c:pt>
                <c:pt idx="197">
                  <c:v>37</c:v>
                </c:pt>
                <c:pt idx="198">
                  <c:v>58</c:v>
                </c:pt>
                <c:pt idx="199">
                  <c:v>58</c:v>
                </c:pt>
                <c:pt idx="200">
                  <c:v>59</c:v>
                </c:pt>
                <c:pt idx="201">
                  <c:v>109</c:v>
                </c:pt>
                <c:pt idx="202">
                  <c:v>70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334</c:v>
                </c:pt>
                <c:pt idx="208">
                  <c:v>468</c:v>
                </c:pt>
                <c:pt idx="209">
                  <c:v>69</c:v>
                </c:pt>
                <c:pt idx="210">
                  <c:v>56</c:v>
                </c:pt>
                <c:pt idx="211">
                  <c:v>5</c:v>
                </c:pt>
                <c:pt idx="212">
                  <c:v>5</c:v>
                </c:pt>
                <c:pt idx="213">
                  <c:v>347</c:v>
                </c:pt>
                <c:pt idx="214">
                  <c:v>392</c:v>
                </c:pt>
                <c:pt idx="215">
                  <c:v>64</c:v>
                </c:pt>
                <c:pt idx="216">
                  <c:v>69</c:v>
                </c:pt>
                <c:pt idx="217">
                  <c:v>2415</c:v>
                </c:pt>
                <c:pt idx="218">
                  <c:v>6</c:v>
                </c:pt>
                <c:pt idx="219">
                  <c:v>358</c:v>
                </c:pt>
                <c:pt idx="220">
                  <c:v>396</c:v>
                </c:pt>
                <c:pt idx="221">
                  <c:v>307</c:v>
                </c:pt>
                <c:pt idx="222">
                  <c:v>371</c:v>
                </c:pt>
                <c:pt idx="223">
                  <c:v>78</c:v>
                </c:pt>
                <c:pt idx="224">
                  <c:v>438</c:v>
                </c:pt>
                <c:pt idx="225">
                  <c:v>41</c:v>
                </c:pt>
                <c:pt idx="226">
                  <c:v>87</c:v>
                </c:pt>
                <c:pt idx="227">
                  <c:v>178</c:v>
                </c:pt>
                <c:pt idx="228">
                  <c:v>61</c:v>
                </c:pt>
                <c:pt idx="229">
                  <c:v>59</c:v>
                </c:pt>
                <c:pt idx="230">
                  <c:v>51</c:v>
                </c:pt>
                <c:pt idx="231">
                  <c:v>70</c:v>
                </c:pt>
                <c:pt idx="232">
                  <c:v>49</c:v>
                </c:pt>
                <c:pt idx="233">
                  <c:v>45</c:v>
                </c:pt>
                <c:pt idx="234">
                  <c:v>298</c:v>
                </c:pt>
                <c:pt idx="235">
                  <c:v>109</c:v>
                </c:pt>
                <c:pt idx="236">
                  <c:v>5</c:v>
                </c:pt>
                <c:pt idx="237">
                  <c:v>276</c:v>
                </c:pt>
                <c:pt idx="238">
                  <c:v>74</c:v>
                </c:pt>
                <c:pt idx="239">
                  <c:v>228</c:v>
                </c:pt>
                <c:pt idx="240">
                  <c:v>100</c:v>
                </c:pt>
                <c:pt idx="241">
                  <c:v>131</c:v>
                </c:pt>
                <c:pt idx="242">
                  <c:v>7</c:v>
                </c:pt>
                <c:pt idx="243">
                  <c:v>14</c:v>
                </c:pt>
                <c:pt idx="244">
                  <c:v>12</c:v>
                </c:pt>
                <c:pt idx="245">
                  <c:v>5</c:v>
                </c:pt>
                <c:pt idx="246">
                  <c:v>373</c:v>
                </c:pt>
                <c:pt idx="247">
                  <c:v>279</c:v>
                </c:pt>
                <c:pt idx="248">
                  <c:v>5</c:v>
                </c:pt>
                <c:pt idx="249">
                  <c:v>159</c:v>
                </c:pt>
                <c:pt idx="250">
                  <c:v>327</c:v>
                </c:pt>
                <c:pt idx="251">
                  <c:v>149</c:v>
                </c:pt>
                <c:pt idx="252">
                  <c:v>181</c:v>
                </c:pt>
                <c:pt idx="253">
                  <c:v>417</c:v>
                </c:pt>
                <c:pt idx="254">
                  <c:v>6</c:v>
                </c:pt>
                <c:pt idx="255">
                  <c:v>12</c:v>
                </c:pt>
                <c:pt idx="256">
                  <c:v>507</c:v>
                </c:pt>
                <c:pt idx="257">
                  <c:v>455</c:v>
                </c:pt>
                <c:pt idx="258">
                  <c:v>82</c:v>
                </c:pt>
                <c:pt idx="259">
                  <c:v>268</c:v>
                </c:pt>
                <c:pt idx="260">
                  <c:v>89</c:v>
                </c:pt>
                <c:pt idx="261">
                  <c:v>643</c:v>
                </c:pt>
                <c:pt idx="262">
                  <c:v>11</c:v>
                </c:pt>
                <c:pt idx="263">
                  <c:v>24</c:v>
                </c:pt>
                <c:pt idx="264">
                  <c:v>355</c:v>
                </c:pt>
                <c:pt idx="265">
                  <c:v>106</c:v>
                </c:pt>
                <c:pt idx="266">
                  <c:v>6</c:v>
                </c:pt>
                <c:pt idx="267">
                  <c:v>114</c:v>
                </c:pt>
                <c:pt idx="268">
                  <c:v>1547</c:v>
                </c:pt>
                <c:pt idx="269">
                  <c:v>81</c:v>
                </c:pt>
                <c:pt idx="270">
                  <c:v>656</c:v>
                </c:pt>
                <c:pt idx="271">
                  <c:v>11</c:v>
                </c:pt>
                <c:pt idx="272">
                  <c:v>117</c:v>
                </c:pt>
                <c:pt idx="273">
                  <c:v>14</c:v>
                </c:pt>
                <c:pt idx="274">
                  <c:v>11</c:v>
                </c:pt>
                <c:pt idx="275">
                  <c:v>988</c:v>
                </c:pt>
                <c:pt idx="276">
                  <c:v>331</c:v>
                </c:pt>
                <c:pt idx="277">
                  <c:v>5</c:v>
                </c:pt>
                <c:pt idx="278">
                  <c:v>677</c:v>
                </c:pt>
                <c:pt idx="279">
                  <c:v>764</c:v>
                </c:pt>
                <c:pt idx="280">
                  <c:v>6</c:v>
                </c:pt>
                <c:pt idx="281">
                  <c:v>43</c:v>
                </c:pt>
                <c:pt idx="282">
                  <c:v>237</c:v>
                </c:pt>
                <c:pt idx="283">
                  <c:v>6</c:v>
                </c:pt>
                <c:pt idx="284">
                  <c:v>2732</c:v>
                </c:pt>
                <c:pt idx="285">
                  <c:v>18</c:v>
                </c:pt>
                <c:pt idx="286">
                  <c:v>1235</c:v>
                </c:pt>
                <c:pt idx="287">
                  <c:v>6</c:v>
                </c:pt>
                <c:pt idx="288">
                  <c:v>925</c:v>
                </c:pt>
                <c:pt idx="289">
                  <c:v>192</c:v>
                </c:pt>
                <c:pt idx="290">
                  <c:v>11</c:v>
                </c:pt>
                <c:pt idx="291">
                  <c:v>683</c:v>
                </c:pt>
                <c:pt idx="292">
                  <c:v>596</c:v>
                </c:pt>
                <c:pt idx="293">
                  <c:v>170</c:v>
                </c:pt>
                <c:pt idx="294">
                  <c:v>64</c:v>
                </c:pt>
                <c:pt idx="295">
                  <c:v>174</c:v>
                </c:pt>
                <c:pt idx="296">
                  <c:v>7</c:v>
                </c:pt>
                <c:pt idx="297">
                  <c:v>351</c:v>
                </c:pt>
                <c:pt idx="298">
                  <c:v>215</c:v>
                </c:pt>
                <c:pt idx="299">
                  <c:v>218</c:v>
                </c:pt>
                <c:pt idx="300">
                  <c:v>117</c:v>
                </c:pt>
                <c:pt idx="301">
                  <c:v>291</c:v>
                </c:pt>
                <c:pt idx="302">
                  <c:v>222</c:v>
                </c:pt>
                <c:pt idx="303">
                  <c:v>379</c:v>
                </c:pt>
                <c:pt idx="304">
                  <c:v>268</c:v>
                </c:pt>
                <c:pt idx="305">
                  <c:v>269</c:v>
                </c:pt>
                <c:pt idx="306">
                  <c:v>284</c:v>
                </c:pt>
                <c:pt idx="307">
                  <c:v>216</c:v>
                </c:pt>
                <c:pt idx="308">
                  <c:v>106</c:v>
                </c:pt>
                <c:pt idx="309">
                  <c:v>342</c:v>
                </c:pt>
                <c:pt idx="310">
                  <c:v>269</c:v>
                </c:pt>
                <c:pt idx="311">
                  <c:v>261</c:v>
                </c:pt>
                <c:pt idx="312">
                  <c:v>489</c:v>
                </c:pt>
                <c:pt idx="313">
                  <c:v>82</c:v>
                </c:pt>
                <c:pt idx="314">
                  <c:v>179</c:v>
                </c:pt>
                <c:pt idx="315">
                  <c:v>6</c:v>
                </c:pt>
                <c:pt idx="316">
                  <c:v>70</c:v>
                </c:pt>
                <c:pt idx="317">
                  <c:v>49</c:v>
                </c:pt>
                <c:pt idx="318">
                  <c:v>49</c:v>
                </c:pt>
                <c:pt idx="319">
                  <c:v>8</c:v>
                </c:pt>
                <c:pt idx="320">
                  <c:v>35</c:v>
                </c:pt>
                <c:pt idx="321">
                  <c:v>31</c:v>
                </c:pt>
                <c:pt idx="322">
                  <c:v>153</c:v>
                </c:pt>
                <c:pt idx="323">
                  <c:v>204</c:v>
                </c:pt>
                <c:pt idx="324">
                  <c:v>974</c:v>
                </c:pt>
                <c:pt idx="325">
                  <c:v>429</c:v>
                </c:pt>
                <c:pt idx="326">
                  <c:v>200</c:v>
                </c:pt>
                <c:pt idx="327">
                  <c:v>249</c:v>
                </c:pt>
                <c:pt idx="328">
                  <c:v>6</c:v>
                </c:pt>
                <c:pt idx="329">
                  <c:v>168</c:v>
                </c:pt>
                <c:pt idx="330">
                  <c:v>173</c:v>
                </c:pt>
                <c:pt idx="331">
                  <c:v>214</c:v>
                </c:pt>
                <c:pt idx="332">
                  <c:v>243</c:v>
                </c:pt>
                <c:pt idx="333">
                  <c:v>170</c:v>
                </c:pt>
                <c:pt idx="334">
                  <c:v>335</c:v>
                </c:pt>
                <c:pt idx="335">
                  <c:v>325</c:v>
                </c:pt>
                <c:pt idx="336">
                  <c:v>224</c:v>
                </c:pt>
                <c:pt idx="337">
                  <c:v>106</c:v>
                </c:pt>
                <c:pt idx="338">
                  <c:v>466</c:v>
                </c:pt>
                <c:pt idx="339">
                  <c:v>207</c:v>
                </c:pt>
                <c:pt idx="340">
                  <c:v>84</c:v>
                </c:pt>
                <c:pt idx="341">
                  <c:v>387</c:v>
                </c:pt>
                <c:pt idx="342">
                  <c:v>234</c:v>
                </c:pt>
                <c:pt idx="343">
                  <c:v>11</c:v>
                </c:pt>
                <c:pt idx="344">
                  <c:v>623</c:v>
                </c:pt>
                <c:pt idx="345">
                  <c:v>258</c:v>
                </c:pt>
                <c:pt idx="346">
                  <c:v>434</c:v>
                </c:pt>
                <c:pt idx="347">
                  <c:v>192</c:v>
                </c:pt>
                <c:pt idx="348">
                  <c:v>708</c:v>
                </c:pt>
                <c:pt idx="349">
                  <c:v>169</c:v>
                </c:pt>
                <c:pt idx="350">
                  <c:v>213</c:v>
                </c:pt>
                <c:pt idx="351">
                  <c:v>169</c:v>
                </c:pt>
                <c:pt idx="352">
                  <c:v>37</c:v>
                </c:pt>
                <c:pt idx="353">
                  <c:v>521</c:v>
                </c:pt>
                <c:pt idx="354">
                  <c:v>272</c:v>
                </c:pt>
                <c:pt idx="355">
                  <c:v>258</c:v>
                </c:pt>
                <c:pt idx="356">
                  <c:v>293</c:v>
                </c:pt>
                <c:pt idx="357">
                  <c:v>167</c:v>
                </c:pt>
                <c:pt idx="358">
                  <c:v>142</c:v>
                </c:pt>
                <c:pt idx="359">
                  <c:v>947</c:v>
                </c:pt>
                <c:pt idx="360">
                  <c:v>32</c:v>
                </c:pt>
                <c:pt idx="361">
                  <c:v>35</c:v>
                </c:pt>
                <c:pt idx="362">
                  <c:v>25</c:v>
                </c:pt>
                <c:pt idx="363">
                  <c:v>28</c:v>
                </c:pt>
                <c:pt idx="364">
                  <c:v>7</c:v>
                </c:pt>
                <c:pt idx="365">
                  <c:v>1575</c:v>
                </c:pt>
                <c:pt idx="366">
                  <c:v>398</c:v>
                </c:pt>
                <c:pt idx="367">
                  <c:v>156</c:v>
                </c:pt>
                <c:pt idx="368">
                  <c:v>6</c:v>
                </c:pt>
                <c:pt idx="369">
                  <c:v>5</c:v>
                </c:pt>
                <c:pt idx="370">
                  <c:v>18</c:v>
                </c:pt>
                <c:pt idx="371">
                  <c:v>221</c:v>
                </c:pt>
                <c:pt idx="372">
                  <c:v>143</c:v>
                </c:pt>
                <c:pt idx="373">
                  <c:v>10</c:v>
                </c:pt>
                <c:pt idx="374">
                  <c:v>82</c:v>
                </c:pt>
                <c:pt idx="375">
                  <c:v>97</c:v>
                </c:pt>
                <c:pt idx="376">
                  <c:v>365</c:v>
                </c:pt>
                <c:pt idx="377">
                  <c:v>110</c:v>
                </c:pt>
                <c:pt idx="378">
                  <c:v>155</c:v>
                </c:pt>
                <c:pt idx="379">
                  <c:v>226</c:v>
                </c:pt>
                <c:pt idx="380">
                  <c:v>113</c:v>
                </c:pt>
                <c:pt idx="381">
                  <c:v>29</c:v>
                </c:pt>
                <c:pt idx="382">
                  <c:v>147</c:v>
                </c:pt>
                <c:pt idx="383">
                  <c:v>43</c:v>
                </c:pt>
                <c:pt idx="384">
                  <c:v>30</c:v>
                </c:pt>
                <c:pt idx="385">
                  <c:v>72</c:v>
                </c:pt>
                <c:pt idx="386">
                  <c:v>65</c:v>
                </c:pt>
                <c:pt idx="387">
                  <c:v>30</c:v>
                </c:pt>
                <c:pt idx="388">
                  <c:v>7</c:v>
                </c:pt>
                <c:pt idx="389">
                  <c:v>7</c:v>
                </c:pt>
                <c:pt idx="390">
                  <c:v>5</c:v>
                </c:pt>
                <c:pt idx="391">
                  <c:v>116</c:v>
                </c:pt>
                <c:pt idx="392">
                  <c:v>24</c:v>
                </c:pt>
                <c:pt idx="393">
                  <c:v>85</c:v>
                </c:pt>
                <c:pt idx="394">
                  <c:v>43</c:v>
                </c:pt>
                <c:pt idx="395">
                  <c:v>46</c:v>
                </c:pt>
                <c:pt idx="396">
                  <c:v>32</c:v>
                </c:pt>
                <c:pt idx="397">
                  <c:v>98</c:v>
                </c:pt>
                <c:pt idx="398">
                  <c:v>229</c:v>
                </c:pt>
                <c:pt idx="399">
                  <c:v>18</c:v>
                </c:pt>
                <c:pt idx="400">
                  <c:v>51</c:v>
                </c:pt>
                <c:pt idx="401">
                  <c:v>137</c:v>
                </c:pt>
                <c:pt idx="402">
                  <c:v>12</c:v>
                </c:pt>
                <c:pt idx="403">
                  <c:v>204</c:v>
                </c:pt>
                <c:pt idx="404">
                  <c:v>126</c:v>
                </c:pt>
                <c:pt idx="405">
                  <c:v>108</c:v>
                </c:pt>
                <c:pt idx="406">
                  <c:v>4</c:v>
                </c:pt>
                <c:pt idx="407">
                  <c:v>393</c:v>
                </c:pt>
                <c:pt idx="408">
                  <c:v>97</c:v>
                </c:pt>
                <c:pt idx="409">
                  <c:v>37</c:v>
                </c:pt>
                <c:pt idx="410">
                  <c:v>176</c:v>
                </c:pt>
                <c:pt idx="411">
                  <c:v>119</c:v>
                </c:pt>
                <c:pt idx="412">
                  <c:v>469</c:v>
                </c:pt>
                <c:pt idx="413">
                  <c:v>180</c:v>
                </c:pt>
                <c:pt idx="414">
                  <c:v>6</c:v>
                </c:pt>
                <c:pt idx="415">
                  <c:v>88</c:v>
                </c:pt>
                <c:pt idx="416">
                  <c:v>95</c:v>
                </c:pt>
                <c:pt idx="417">
                  <c:v>89</c:v>
                </c:pt>
                <c:pt idx="418">
                  <c:v>5</c:v>
                </c:pt>
                <c:pt idx="419">
                  <c:v>86</c:v>
                </c:pt>
                <c:pt idx="420">
                  <c:v>70</c:v>
                </c:pt>
                <c:pt idx="421">
                  <c:v>58</c:v>
                </c:pt>
                <c:pt idx="422">
                  <c:v>9</c:v>
                </c:pt>
                <c:pt idx="423">
                  <c:v>90</c:v>
                </c:pt>
                <c:pt idx="424">
                  <c:v>5</c:v>
                </c:pt>
                <c:pt idx="425">
                  <c:v>5</c:v>
                </c:pt>
                <c:pt idx="426">
                  <c:v>182</c:v>
                </c:pt>
                <c:pt idx="427">
                  <c:v>158</c:v>
                </c:pt>
                <c:pt idx="428">
                  <c:v>48</c:v>
                </c:pt>
                <c:pt idx="429">
                  <c:v>112</c:v>
                </c:pt>
                <c:pt idx="430">
                  <c:v>6</c:v>
                </c:pt>
                <c:pt idx="431">
                  <c:v>7</c:v>
                </c:pt>
                <c:pt idx="432">
                  <c:v>144</c:v>
                </c:pt>
                <c:pt idx="433">
                  <c:v>7</c:v>
                </c:pt>
                <c:pt idx="434">
                  <c:v>79</c:v>
                </c:pt>
                <c:pt idx="435">
                  <c:v>25</c:v>
                </c:pt>
                <c:pt idx="436">
                  <c:v>6</c:v>
                </c:pt>
                <c:pt idx="437">
                  <c:v>7</c:v>
                </c:pt>
                <c:pt idx="438">
                  <c:v>155</c:v>
                </c:pt>
                <c:pt idx="439">
                  <c:v>146</c:v>
                </c:pt>
                <c:pt idx="440">
                  <c:v>380</c:v>
                </c:pt>
                <c:pt idx="441">
                  <c:v>8</c:v>
                </c:pt>
                <c:pt idx="442">
                  <c:v>152</c:v>
                </c:pt>
                <c:pt idx="443">
                  <c:v>56</c:v>
                </c:pt>
                <c:pt idx="444">
                  <c:v>209</c:v>
                </c:pt>
                <c:pt idx="445">
                  <c:v>126</c:v>
                </c:pt>
                <c:pt idx="446">
                  <c:v>56</c:v>
                </c:pt>
                <c:pt idx="447">
                  <c:v>203</c:v>
                </c:pt>
                <c:pt idx="448">
                  <c:v>255</c:v>
                </c:pt>
                <c:pt idx="449">
                  <c:v>6</c:v>
                </c:pt>
                <c:pt idx="450">
                  <c:v>6</c:v>
                </c:pt>
                <c:pt idx="451">
                  <c:v>181</c:v>
                </c:pt>
                <c:pt idx="452">
                  <c:v>14</c:v>
                </c:pt>
                <c:pt idx="453">
                  <c:v>93</c:v>
                </c:pt>
                <c:pt idx="454">
                  <c:v>66</c:v>
                </c:pt>
                <c:pt idx="455">
                  <c:v>56</c:v>
                </c:pt>
                <c:pt idx="456">
                  <c:v>4</c:v>
                </c:pt>
                <c:pt idx="457">
                  <c:v>42</c:v>
                </c:pt>
                <c:pt idx="458">
                  <c:v>50</c:v>
                </c:pt>
                <c:pt idx="459">
                  <c:v>38</c:v>
                </c:pt>
                <c:pt idx="460">
                  <c:v>42</c:v>
                </c:pt>
                <c:pt idx="461">
                  <c:v>15</c:v>
                </c:pt>
                <c:pt idx="462">
                  <c:v>283</c:v>
                </c:pt>
                <c:pt idx="463">
                  <c:v>98</c:v>
                </c:pt>
                <c:pt idx="464">
                  <c:v>79</c:v>
                </c:pt>
                <c:pt idx="465">
                  <c:v>316</c:v>
                </c:pt>
                <c:pt idx="466">
                  <c:v>203</c:v>
                </c:pt>
                <c:pt idx="467">
                  <c:v>70</c:v>
                </c:pt>
                <c:pt idx="468">
                  <c:v>28</c:v>
                </c:pt>
                <c:pt idx="469">
                  <c:v>5</c:v>
                </c:pt>
                <c:pt idx="470">
                  <c:v>11</c:v>
                </c:pt>
                <c:pt idx="471">
                  <c:v>5</c:v>
                </c:pt>
                <c:pt idx="472">
                  <c:v>1459</c:v>
                </c:pt>
                <c:pt idx="473">
                  <c:v>136</c:v>
                </c:pt>
                <c:pt idx="474">
                  <c:v>78</c:v>
                </c:pt>
                <c:pt idx="475">
                  <c:v>8</c:v>
                </c:pt>
                <c:pt idx="476">
                  <c:v>5</c:v>
                </c:pt>
                <c:pt idx="477">
                  <c:v>127</c:v>
                </c:pt>
                <c:pt idx="478">
                  <c:v>42</c:v>
                </c:pt>
                <c:pt idx="479">
                  <c:v>13</c:v>
                </c:pt>
                <c:pt idx="480">
                  <c:v>50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5</c:v>
                </c:pt>
                <c:pt idx="485">
                  <c:v>79</c:v>
                </c:pt>
                <c:pt idx="486">
                  <c:v>9</c:v>
                </c:pt>
                <c:pt idx="487">
                  <c:v>5</c:v>
                </c:pt>
                <c:pt idx="488">
                  <c:v>11</c:v>
                </c:pt>
                <c:pt idx="489">
                  <c:v>8</c:v>
                </c:pt>
                <c:pt idx="490">
                  <c:v>4</c:v>
                </c:pt>
                <c:pt idx="491">
                  <c:v>109</c:v>
                </c:pt>
                <c:pt idx="492">
                  <c:v>96</c:v>
                </c:pt>
                <c:pt idx="493">
                  <c:v>4</c:v>
                </c:pt>
                <c:pt idx="494">
                  <c:v>72</c:v>
                </c:pt>
                <c:pt idx="495">
                  <c:v>4</c:v>
                </c:pt>
                <c:pt idx="496">
                  <c:v>85</c:v>
                </c:pt>
                <c:pt idx="497">
                  <c:v>6</c:v>
                </c:pt>
                <c:pt idx="498">
                  <c:v>156</c:v>
                </c:pt>
                <c:pt idx="499">
                  <c:v>102</c:v>
                </c:pt>
                <c:pt idx="500">
                  <c:v>56</c:v>
                </c:pt>
                <c:pt idx="501">
                  <c:v>149</c:v>
                </c:pt>
                <c:pt idx="502">
                  <c:v>244</c:v>
                </c:pt>
                <c:pt idx="503">
                  <c:v>4</c:v>
                </c:pt>
                <c:pt idx="504">
                  <c:v>84</c:v>
                </c:pt>
                <c:pt idx="505">
                  <c:v>5</c:v>
                </c:pt>
                <c:pt idx="506">
                  <c:v>8</c:v>
                </c:pt>
                <c:pt idx="507">
                  <c:v>12</c:v>
                </c:pt>
                <c:pt idx="508">
                  <c:v>72</c:v>
                </c:pt>
                <c:pt idx="509">
                  <c:v>49</c:v>
                </c:pt>
                <c:pt idx="510">
                  <c:v>162</c:v>
                </c:pt>
                <c:pt idx="511">
                  <c:v>196</c:v>
                </c:pt>
                <c:pt idx="512">
                  <c:v>6</c:v>
                </c:pt>
                <c:pt idx="513">
                  <c:v>6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110</c:v>
                </c:pt>
                <c:pt idx="521">
                  <c:v>24</c:v>
                </c:pt>
                <c:pt idx="522">
                  <c:v>125</c:v>
                </c:pt>
                <c:pt idx="523">
                  <c:v>17</c:v>
                </c:pt>
                <c:pt idx="524">
                  <c:v>412</c:v>
                </c:pt>
                <c:pt idx="525">
                  <c:v>239</c:v>
                </c:pt>
                <c:pt idx="526">
                  <c:v>196</c:v>
                </c:pt>
                <c:pt idx="527">
                  <c:v>363</c:v>
                </c:pt>
                <c:pt idx="528">
                  <c:v>62</c:v>
                </c:pt>
                <c:pt idx="529">
                  <c:v>213</c:v>
                </c:pt>
                <c:pt idx="530">
                  <c:v>6</c:v>
                </c:pt>
                <c:pt idx="531">
                  <c:v>65</c:v>
                </c:pt>
                <c:pt idx="532">
                  <c:v>8</c:v>
                </c:pt>
                <c:pt idx="533">
                  <c:v>223</c:v>
                </c:pt>
                <c:pt idx="534">
                  <c:v>130</c:v>
                </c:pt>
                <c:pt idx="535">
                  <c:v>188</c:v>
                </c:pt>
                <c:pt idx="536">
                  <c:v>9</c:v>
                </c:pt>
                <c:pt idx="537">
                  <c:v>234</c:v>
                </c:pt>
                <c:pt idx="538">
                  <c:v>44</c:v>
                </c:pt>
                <c:pt idx="539">
                  <c:v>187</c:v>
                </c:pt>
                <c:pt idx="540">
                  <c:v>403</c:v>
                </c:pt>
                <c:pt idx="541">
                  <c:v>111</c:v>
                </c:pt>
                <c:pt idx="542">
                  <c:v>197</c:v>
                </c:pt>
                <c:pt idx="543">
                  <c:v>194</c:v>
                </c:pt>
                <c:pt idx="544">
                  <c:v>207</c:v>
                </c:pt>
                <c:pt idx="545">
                  <c:v>239</c:v>
                </c:pt>
                <c:pt idx="546">
                  <c:v>165</c:v>
                </c:pt>
                <c:pt idx="547">
                  <c:v>59</c:v>
                </c:pt>
                <c:pt idx="548">
                  <c:v>51</c:v>
                </c:pt>
                <c:pt idx="549">
                  <c:v>38</c:v>
                </c:pt>
                <c:pt idx="550">
                  <c:v>187</c:v>
                </c:pt>
                <c:pt idx="551">
                  <c:v>198</c:v>
                </c:pt>
                <c:pt idx="552">
                  <c:v>110</c:v>
                </c:pt>
                <c:pt idx="553">
                  <c:v>196</c:v>
                </c:pt>
                <c:pt idx="554">
                  <c:v>91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66</c:v>
                </c:pt>
                <c:pt idx="559">
                  <c:v>221</c:v>
                </c:pt>
                <c:pt idx="560">
                  <c:v>207</c:v>
                </c:pt>
                <c:pt idx="561">
                  <c:v>606</c:v>
                </c:pt>
                <c:pt idx="562">
                  <c:v>323</c:v>
                </c:pt>
                <c:pt idx="563">
                  <c:v>66</c:v>
                </c:pt>
                <c:pt idx="564">
                  <c:v>127</c:v>
                </c:pt>
                <c:pt idx="565">
                  <c:v>230</c:v>
                </c:pt>
                <c:pt idx="566">
                  <c:v>302</c:v>
                </c:pt>
                <c:pt idx="567">
                  <c:v>141</c:v>
                </c:pt>
                <c:pt idx="568">
                  <c:v>6</c:v>
                </c:pt>
                <c:pt idx="569">
                  <c:v>4</c:v>
                </c:pt>
                <c:pt idx="570">
                  <c:v>5</c:v>
                </c:pt>
                <c:pt idx="571">
                  <c:v>6</c:v>
                </c:pt>
                <c:pt idx="572">
                  <c:v>48</c:v>
                </c:pt>
                <c:pt idx="573">
                  <c:v>56</c:v>
                </c:pt>
                <c:pt idx="574">
                  <c:v>74</c:v>
                </c:pt>
                <c:pt idx="575">
                  <c:v>9</c:v>
                </c:pt>
                <c:pt idx="576">
                  <c:v>62</c:v>
                </c:pt>
                <c:pt idx="577">
                  <c:v>53</c:v>
                </c:pt>
                <c:pt idx="578">
                  <c:v>45</c:v>
                </c:pt>
                <c:pt idx="579">
                  <c:v>39</c:v>
                </c:pt>
                <c:pt idx="580">
                  <c:v>60</c:v>
                </c:pt>
                <c:pt idx="581">
                  <c:v>41</c:v>
                </c:pt>
                <c:pt idx="582">
                  <c:v>28</c:v>
                </c:pt>
                <c:pt idx="583">
                  <c:v>13</c:v>
                </c:pt>
                <c:pt idx="584">
                  <c:v>143</c:v>
                </c:pt>
                <c:pt idx="585">
                  <c:v>155</c:v>
                </c:pt>
                <c:pt idx="586">
                  <c:v>197</c:v>
                </c:pt>
                <c:pt idx="587">
                  <c:v>128</c:v>
                </c:pt>
                <c:pt idx="588">
                  <c:v>293</c:v>
                </c:pt>
                <c:pt idx="589">
                  <c:v>186</c:v>
                </c:pt>
                <c:pt idx="590">
                  <c:v>148</c:v>
                </c:pt>
                <c:pt idx="591">
                  <c:v>158</c:v>
                </c:pt>
                <c:pt idx="592">
                  <c:v>11</c:v>
                </c:pt>
                <c:pt idx="593">
                  <c:v>180</c:v>
                </c:pt>
                <c:pt idx="594">
                  <c:v>10</c:v>
                </c:pt>
                <c:pt idx="595">
                  <c:v>75</c:v>
                </c:pt>
                <c:pt idx="596">
                  <c:v>108</c:v>
                </c:pt>
                <c:pt idx="597">
                  <c:v>35</c:v>
                </c:pt>
                <c:pt idx="598">
                  <c:v>77</c:v>
                </c:pt>
                <c:pt idx="599">
                  <c:v>13</c:v>
                </c:pt>
                <c:pt idx="600">
                  <c:v>4</c:v>
                </c:pt>
                <c:pt idx="601">
                  <c:v>48</c:v>
                </c:pt>
                <c:pt idx="602">
                  <c:v>36</c:v>
                </c:pt>
                <c:pt idx="603">
                  <c:v>44</c:v>
                </c:pt>
                <c:pt idx="604">
                  <c:v>115</c:v>
                </c:pt>
                <c:pt idx="605">
                  <c:v>6</c:v>
                </c:pt>
                <c:pt idx="606">
                  <c:v>5</c:v>
                </c:pt>
                <c:pt idx="607">
                  <c:v>34</c:v>
                </c:pt>
                <c:pt idx="608">
                  <c:v>40</c:v>
                </c:pt>
                <c:pt idx="609">
                  <c:v>140</c:v>
                </c:pt>
                <c:pt idx="610">
                  <c:v>6</c:v>
                </c:pt>
                <c:pt idx="611">
                  <c:v>125</c:v>
                </c:pt>
                <c:pt idx="612">
                  <c:v>71</c:v>
                </c:pt>
                <c:pt idx="613">
                  <c:v>93</c:v>
                </c:pt>
                <c:pt idx="614">
                  <c:v>11</c:v>
                </c:pt>
                <c:pt idx="615">
                  <c:v>73</c:v>
                </c:pt>
                <c:pt idx="616">
                  <c:v>6</c:v>
                </c:pt>
                <c:pt idx="617">
                  <c:v>58</c:v>
                </c:pt>
                <c:pt idx="618">
                  <c:v>56</c:v>
                </c:pt>
                <c:pt idx="619">
                  <c:v>49</c:v>
                </c:pt>
                <c:pt idx="620">
                  <c:v>132</c:v>
                </c:pt>
                <c:pt idx="621">
                  <c:v>70</c:v>
                </c:pt>
                <c:pt idx="622">
                  <c:v>6</c:v>
                </c:pt>
                <c:pt idx="623">
                  <c:v>425</c:v>
                </c:pt>
                <c:pt idx="624">
                  <c:v>371</c:v>
                </c:pt>
                <c:pt idx="625">
                  <c:v>5</c:v>
                </c:pt>
                <c:pt idx="626">
                  <c:v>41</c:v>
                </c:pt>
                <c:pt idx="627">
                  <c:v>37</c:v>
                </c:pt>
                <c:pt idx="628">
                  <c:v>39</c:v>
                </c:pt>
                <c:pt idx="629">
                  <c:v>122</c:v>
                </c:pt>
                <c:pt idx="630">
                  <c:v>6</c:v>
                </c:pt>
                <c:pt idx="631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C-4D86-A9C5-0267F2FF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882495"/>
        <c:axId val="939883327"/>
      </c:scatterChart>
      <c:valAx>
        <c:axId val="93988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NoCom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4977279090113735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83327"/>
        <c:crosses val="autoZero"/>
        <c:crossBetween val="midCat"/>
      </c:valAx>
      <c:valAx>
        <c:axId val="93988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NCLOC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8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DCP selon NoCom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 DCP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64413823272091"/>
                  <c:y val="2.5076552930883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data!$B$2:$B$633</c:f>
              <c:numCache>
                <c:formatCode>General</c:formatCode>
                <c:ptCount val="632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15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17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14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11</c:v>
                </c:pt>
                <c:pt idx="69">
                  <c:v>11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14</c:v>
                </c:pt>
                <c:pt idx="77">
                  <c:v>6</c:v>
                </c:pt>
                <c:pt idx="78">
                  <c:v>13</c:v>
                </c:pt>
                <c:pt idx="79">
                  <c:v>5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14</c:v>
                </c:pt>
                <c:pt idx="96">
                  <c:v>5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22</c:v>
                </c:pt>
                <c:pt idx="104">
                  <c:v>4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10</c:v>
                </c:pt>
                <c:pt idx="109">
                  <c:v>5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10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7</c:v>
                </c:pt>
                <c:pt idx="127">
                  <c:v>2</c:v>
                </c:pt>
                <c:pt idx="128">
                  <c:v>7</c:v>
                </c:pt>
                <c:pt idx="129">
                  <c:v>10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24</c:v>
                </c:pt>
                <c:pt idx="169">
                  <c:v>12</c:v>
                </c:pt>
                <c:pt idx="170">
                  <c:v>7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9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2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9</c:v>
                </c:pt>
                <c:pt idx="188">
                  <c:v>10</c:v>
                </c:pt>
                <c:pt idx="189">
                  <c:v>6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3</c:v>
                </c:pt>
                <c:pt idx="194">
                  <c:v>5</c:v>
                </c:pt>
                <c:pt idx="195">
                  <c:v>2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8</c:v>
                </c:pt>
                <c:pt idx="208">
                  <c:v>6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7</c:v>
                </c:pt>
                <c:pt idx="214">
                  <c:v>5</c:v>
                </c:pt>
                <c:pt idx="215">
                  <c:v>4</c:v>
                </c:pt>
                <c:pt idx="216">
                  <c:v>7</c:v>
                </c:pt>
                <c:pt idx="217">
                  <c:v>32</c:v>
                </c:pt>
                <c:pt idx="218">
                  <c:v>3</c:v>
                </c:pt>
                <c:pt idx="219">
                  <c:v>14</c:v>
                </c:pt>
                <c:pt idx="220">
                  <c:v>15</c:v>
                </c:pt>
                <c:pt idx="221">
                  <c:v>12</c:v>
                </c:pt>
                <c:pt idx="222">
                  <c:v>16</c:v>
                </c:pt>
                <c:pt idx="223">
                  <c:v>2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16</c:v>
                </c:pt>
                <c:pt idx="235">
                  <c:v>7</c:v>
                </c:pt>
                <c:pt idx="236">
                  <c:v>5</c:v>
                </c:pt>
                <c:pt idx="237">
                  <c:v>8</c:v>
                </c:pt>
                <c:pt idx="238">
                  <c:v>6</c:v>
                </c:pt>
                <c:pt idx="239">
                  <c:v>10</c:v>
                </c:pt>
                <c:pt idx="240">
                  <c:v>11</c:v>
                </c:pt>
                <c:pt idx="241">
                  <c:v>10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16</c:v>
                </c:pt>
                <c:pt idx="247">
                  <c:v>10</c:v>
                </c:pt>
                <c:pt idx="248">
                  <c:v>4</c:v>
                </c:pt>
                <c:pt idx="249">
                  <c:v>12</c:v>
                </c:pt>
                <c:pt idx="250">
                  <c:v>16</c:v>
                </c:pt>
                <c:pt idx="251">
                  <c:v>10</c:v>
                </c:pt>
                <c:pt idx="252">
                  <c:v>10</c:v>
                </c:pt>
                <c:pt idx="253">
                  <c:v>11</c:v>
                </c:pt>
                <c:pt idx="254">
                  <c:v>6</c:v>
                </c:pt>
                <c:pt idx="255">
                  <c:v>5</c:v>
                </c:pt>
                <c:pt idx="256">
                  <c:v>15</c:v>
                </c:pt>
                <c:pt idx="257">
                  <c:v>3</c:v>
                </c:pt>
                <c:pt idx="258">
                  <c:v>8</c:v>
                </c:pt>
                <c:pt idx="259">
                  <c:v>13</c:v>
                </c:pt>
                <c:pt idx="260">
                  <c:v>9</c:v>
                </c:pt>
                <c:pt idx="261">
                  <c:v>19</c:v>
                </c:pt>
                <c:pt idx="262">
                  <c:v>4</c:v>
                </c:pt>
                <c:pt idx="263">
                  <c:v>2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6</c:v>
                </c:pt>
                <c:pt idx="269">
                  <c:v>2</c:v>
                </c:pt>
                <c:pt idx="270">
                  <c:v>22</c:v>
                </c:pt>
                <c:pt idx="271">
                  <c:v>4</c:v>
                </c:pt>
                <c:pt idx="272">
                  <c:v>11</c:v>
                </c:pt>
                <c:pt idx="273">
                  <c:v>4</c:v>
                </c:pt>
                <c:pt idx="274">
                  <c:v>6</c:v>
                </c:pt>
                <c:pt idx="275">
                  <c:v>27</c:v>
                </c:pt>
                <c:pt idx="276">
                  <c:v>22</c:v>
                </c:pt>
                <c:pt idx="277">
                  <c:v>5</c:v>
                </c:pt>
                <c:pt idx="278">
                  <c:v>24</c:v>
                </c:pt>
                <c:pt idx="279">
                  <c:v>20</c:v>
                </c:pt>
                <c:pt idx="280">
                  <c:v>4</c:v>
                </c:pt>
                <c:pt idx="281">
                  <c:v>4</c:v>
                </c:pt>
                <c:pt idx="282">
                  <c:v>10</c:v>
                </c:pt>
                <c:pt idx="283">
                  <c:v>2</c:v>
                </c:pt>
                <c:pt idx="284">
                  <c:v>31</c:v>
                </c:pt>
                <c:pt idx="285">
                  <c:v>6</c:v>
                </c:pt>
                <c:pt idx="286">
                  <c:v>30</c:v>
                </c:pt>
                <c:pt idx="287">
                  <c:v>4</c:v>
                </c:pt>
                <c:pt idx="288">
                  <c:v>28</c:v>
                </c:pt>
                <c:pt idx="289">
                  <c:v>10</c:v>
                </c:pt>
                <c:pt idx="290">
                  <c:v>7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3</c:v>
                </c:pt>
                <c:pt idx="295">
                  <c:v>8</c:v>
                </c:pt>
                <c:pt idx="296">
                  <c:v>2</c:v>
                </c:pt>
                <c:pt idx="297">
                  <c:v>12</c:v>
                </c:pt>
                <c:pt idx="298">
                  <c:v>7</c:v>
                </c:pt>
                <c:pt idx="299">
                  <c:v>9</c:v>
                </c:pt>
                <c:pt idx="300">
                  <c:v>6</c:v>
                </c:pt>
                <c:pt idx="301">
                  <c:v>12</c:v>
                </c:pt>
                <c:pt idx="302">
                  <c:v>12</c:v>
                </c:pt>
                <c:pt idx="303">
                  <c:v>14</c:v>
                </c:pt>
                <c:pt idx="304">
                  <c:v>11</c:v>
                </c:pt>
                <c:pt idx="305">
                  <c:v>13</c:v>
                </c:pt>
                <c:pt idx="306">
                  <c:v>12</c:v>
                </c:pt>
                <c:pt idx="307">
                  <c:v>11</c:v>
                </c:pt>
                <c:pt idx="308">
                  <c:v>6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22</c:v>
                </c:pt>
                <c:pt idx="313">
                  <c:v>7</c:v>
                </c:pt>
                <c:pt idx="314">
                  <c:v>9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6</c:v>
                </c:pt>
                <c:pt idx="319">
                  <c:v>5</c:v>
                </c:pt>
                <c:pt idx="320">
                  <c:v>8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30</c:v>
                </c:pt>
                <c:pt idx="325">
                  <c:v>15</c:v>
                </c:pt>
                <c:pt idx="326">
                  <c:v>12</c:v>
                </c:pt>
                <c:pt idx="327">
                  <c:v>4</c:v>
                </c:pt>
                <c:pt idx="328">
                  <c:v>2</c:v>
                </c:pt>
                <c:pt idx="329">
                  <c:v>8</c:v>
                </c:pt>
                <c:pt idx="330">
                  <c:v>3</c:v>
                </c:pt>
                <c:pt idx="331">
                  <c:v>8</c:v>
                </c:pt>
                <c:pt idx="332">
                  <c:v>10</c:v>
                </c:pt>
                <c:pt idx="333">
                  <c:v>13</c:v>
                </c:pt>
                <c:pt idx="334">
                  <c:v>10</c:v>
                </c:pt>
                <c:pt idx="335">
                  <c:v>9</c:v>
                </c:pt>
                <c:pt idx="336">
                  <c:v>11</c:v>
                </c:pt>
                <c:pt idx="337">
                  <c:v>7</c:v>
                </c:pt>
                <c:pt idx="338">
                  <c:v>20</c:v>
                </c:pt>
                <c:pt idx="339">
                  <c:v>8</c:v>
                </c:pt>
                <c:pt idx="340">
                  <c:v>8</c:v>
                </c:pt>
                <c:pt idx="341">
                  <c:v>17</c:v>
                </c:pt>
                <c:pt idx="342">
                  <c:v>13</c:v>
                </c:pt>
                <c:pt idx="343">
                  <c:v>7</c:v>
                </c:pt>
                <c:pt idx="344">
                  <c:v>18</c:v>
                </c:pt>
                <c:pt idx="345">
                  <c:v>17</c:v>
                </c:pt>
                <c:pt idx="346">
                  <c:v>12</c:v>
                </c:pt>
                <c:pt idx="347">
                  <c:v>10</c:v>
                </c:pt>
                <c:pt idx="348">
                  <c:v>15</c:v>
                </c:pt>
                <c:pt idx="349">
                  <c:v>12</c:v>
                </c:pt>
                <c:pt idx="350">
                  <c:v>10</c:v>
                </c:pt>
                <c:pt idx="351">
                  <c:v>19</c:v>
                </c:pt>
                <c:pt idx="352">
                  <c:v>2</c:v>
                </c:pt>
                <c:pt idx="353">
                  <c:v>21</c:v>
                </c:pt>
                <c:pt idx="354">
                  <c:v>14</c:v>
                </c:pt>
                <c:pt idx="355">
                  <c:v>13</c:v>
                </c:pt>
                <c:pt idx="356">
                  <c:v>11</c:v>
                </c:pt>
                <c:pt idx="357">
                  <c:v>15</c:v>
                </c:pt>
                <c:pt idx="358">
                  <c:v>10</c:v>
                </c:pt>
                <c:pt idx="359">
                  <c:v>20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9</c:v>
                </c:pt>
                <c:pt idx="366">
                  <c:v>8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5</c:v>
                </c:pt>
                <c:pt idx="372">
                  <c:v>4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4</c:v>
                </c:pt>
                <c:pt idx="393">
                  <c:v>2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11</c:v>
                </c:pt>
                <c:pt idx="402">
                  <c:v>5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4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13</c:v>
                </c:pt>
                <c:pt idx="413">
                  <c:v>9</c:v>
                </c:pt>
                <c:pt idx="414">
                  <c:v>4</c:v>
                </c:pt>
                <c:pt idx="415">
                  <c:v>5</c:v>
                </c:pt>
                <c:pt idx="416">
                  <c:v>8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2</c:v>
                </c:pt>
                <c:pt idx="423">
                  <c:v>5</c:v>
                </c:pt>
                <c:pt idx="424">
                  <c:v>3</c:v>
                </c:pt>
                <c:pt idx="425">
                  <c:v>3</c:v>
                </c:pt>
                <c:pt idx="426">
                  <c:v>8</c:v>
                </c:pt>
                <c:pt idx="427">
                  <c:v>8</c:v>
                </c:pt>
                <c:pt idx="428">
                  <c:v>6</c:v>
                </c:pt>
                <c:pt idx="429">
                  <c:v>12</c:v>
                </c:pt>
                <c:pt idx="430">
                  <c:v>2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2</c:v>
                </c:pt>
                <c:pt idx="435">
                  <c:v>5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7</c:v>
                </c:pt>
                <c:pt idx="440">
                  <c:v>8</c:v>
                </c:pt>
                <c:pt idx="441">
                  <c:v>5</c:v>
                </c:pt>
                <c:pt idx="442">
                  <c:v>8</c:v>
                </c:pt>
                <c:pt idx="443">
                  <c:v>8</c:v>
                </c:pt>
                <c:pt idx="444">
                  <c:v>12</c:v>
                </c:pt>
                <c:pt idx="445">
                  <c:v>7</c:v>
                </c:pt>
                <c:pt idx="446">
                  <c:v>7</c:v>
                </c:pt>
                <c:pt idx="447">
                  <c:v>9</c:v>
                </c:pt>
                <c:pt idx="448">
                  <c:v>13</c:v>
                </c:pt>
                <c:pt idx="449">
                  <c:v>5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6</c:v>
                </c:pt>
                <c:pt idx="460">
                  <c:v>4</c:v>
                </c:pt>
                <c:pt idx="461">
                  <c:v>4</c:v>
                </c:pt>
                <c:pt idx="462">
                  <c:v>6</c:v>
                </c:pt>
                <c:pt idx="463">
                  <c:v>8</c:v>
                </c:pt>
                <c:pt idx="464">
                  <c:v>8</c:v>
                </c:pt>
                <c:pt idx="465">
                  <c:v>11</c:v>
                </c:pt>
                <c:pt idx="466">
                  <c:v>6</c:v>
                </c:pt>
                <c:pt idx="467">
                  <c:v>7</c:v>
                </c:pt>
                <c:pt idx="468">
                  <c:v>3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13</c:v>
                </c:pt>
                <c:pt idx="473">
                  <c:v>7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14</c:v>
                </c:pt>
                <c:pt idx="478">
                  <c:v>6</c:v>
                </c:pt>
                <c:pt idx="479">
                  <c:v>3</c:v>
                </c:pt>
                <c:pt idx="480">
                  <c:v>4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5</c:v>
                </c:pt>
                <c:pt idx="485">
                  <c:v>12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2</c:v>
                </c:pt>
                <c:pt idx="490">
                  <c:v>2</c:v>
                </c:pt>
                <c:pt idx="491">
                  <c:v>5</c:v>
                </c:pt>
                <c:pt idx="492">
                  <c:v>2</c:v>
                </c:pt>
                <c:pt idx="493">
                  <c:v>4</c:v>
                </c:pt>
                <c:pt idx="494">
                  <c:v>4</c:v>
                </c:pt>
                <c:pt idx="495">
                  <c:v>2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7</c:v>
                </c:pt>
                <c:pt idx="500">
                  <c:v>8</c:v>
                </c:pt>
                <c:pt idx="501">
                  <c:v>8</c:v>
                </c:pt>
                <c:pt idx="502">
                  <c:v>7</c:v>
                </c:pt>
                <c:pt idx="503">
                  <c:v>4</c:v>
                </c:pt>
                <c:pt idx="504">
                  <c:v>9</c:v>
                </c:pt>
                <c:pt idx="505">
                  <c:v>5</c:v>
                </c:pt>
                <c:pt idx="506">
                  <c:v>5</c:v>
                </c:pt>
                <c:pt idx="507">
                  <c:v>6</c:v>
                </c:pt>
                <c:pt idx="508">
                  <c:v>9</c:v>
                </c:pt>
                <c:pt idx="509">
                  <c:v>7</c:v>
                </c:pt>
                <c:pt idx="510">
                  <c:v>16</c:v>
                </c:pt>
                <c:pt idx="511">
                  <c:v>8</c:v>
                </c:pt>
                <c:pt idx="512">
                  <c:v>4</c:v>
                </c:pt>
                <c:pt idx="513">
                  <c:v>5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7</c:v>
                </c:pt>
                <c:pt idx="521">
                  <c:v>4</c:v>
                </c:pt>
                <c:pt idx="522">
                  <c:v>7</c:v>
                </c:pt>
                <c:pt idx="523">
                  <c:v>5</c:v>
                </c:pt>
                <c:pt idx="524">
                  <c:v>8</c:v>
                </c:pt>
                <c:pt idx="525">
                  <c:v>7</c:v>
                </c:pt>
                <c:pt idx="526">
                  <c:v>7</c:v>
                </c:pt>
                <c:pt idx="527">
                  <c:v>8</c:v>
                </c:pt>
                <c:pt idx="528">
                  <c:v>3</c:v>
                </c:pt>
                <c:pt idx="529">
                  <c:v>8</c:v>
                </c:pt>
                <c:pt idx="530">
                  <c:v>5</c:v>
                </c:pt>
                <c:pt idx="531">
                  <c:v>6</c:v>
                </c:pt>
                <c:pt idx="532">
                  <c:v>4</c:v>
                </c:pt>
                <c:pt idx="533">
                  <c:v>4</c:v>
                </c:pt>
                <c:pt idx="534">
                  <c:v>7</c:v>
                </c:pt>
                <c:pt idx="535">
                  <c:v>10</c:v>
                </c:pt>
                <c:pt idx="536">
                  <c:v>4</c:v>
                </c:pt>
                <c:pt idx="537">
                  <c:v>5</c:v>
                </c:pt>
                <c:pt idx="538">
                  <c:v>5</c:v>
                </c:pt>
                <c:pt idx="539">
                  <c:v>11</c:v>
                </c:pt>
                <c:pt idx="540">
                  <c:v>4</c:v>
                </c:pt>
                <c:pt idx="541">
                  <c:v>4</c:v>
                </c:pt>
                <c:pt idx="542">
                  <c:v>9</c:v>
                </c:pt>
                <c:pt idx="543">
                  <c:v>8</c:v>
                </c:pt>
                <c:pt idx="544">
                  <c:v>9</c:v>
                </c:pt>
                <c:pt idx="545">
                  <c:v>8</c:v>
                </c:pt>
                <c:pt idx="546">
                  <c:v>8</c:v>
                </c:pt>
                <c:pt idx="547">
                  <c:v>5</c:v>
                </c:pt>
                <c:pt idx="548">
                  <c:v>6</c:v>
                </c:pt>
                <c:pt idx="549">
                  <c:v>6</c:v>
                </c:pt>
                <c:pt idx="550">
                  <c:v>12</c:v>
                </c:pt>
                <c:pt idx="551">
                  <c:v>11</c:v>
                </c:pt>
                <c:pt idx="552">
                  <c:v>12</c:v>
                </c:pt>
                <c:pt idx="553">
                  <c:v>9</c:v>
                </c:pt>
                <c:pt idx="554">
                  <c:v>6</c:v>
                </c:pt>
                <c:pt idx="555">
                  <c:v>5</c:v>
                </c:pt>
                <c:pt idx="556">
                  <c:v>7</c:v>
                </c:pt>
                <c:pt idx="557">
                  <c:v>3</c:v>
                </c:pt>
                <c:pt idx="558">
                  <c:v>7</c:v>
                </c:pt>
                <c:pt idx="559">
                  <c:v>12</c:v>
                </c:pt>
                <c:pt idx="560">
                  <c:v>12</c:v>
                </c:pt>
                <c:pt idx="561">
                  <c:v>19</c:v>
                </c:pt>
                <c:pt idx="562">
                  <c:v>18</c:v>
                </c:pt>
                <c:pt idx="563">
                  <c:v>10</c:v>
                </c:pt>
                <c:pt idx="564">
                  <c:v>4</c:v>
                </c:pt>
                <c:pt idx="565">
                  <c:v>11</c:v>
                </c:pt>
                <c:pt idx="566">
                  <c:v>9</c:v>
                </c:pt>
                <c:pt idx="567">
                  <c:v>10</c:v>
                </c:pt>
                <c:pt idx="568">
                  <c:v>2</c:v>
                </c:pt>
                <c:pt idx="569">
                  <c:v>3</c:v>
                </c:pt>
                <c:pt idx="570">
                  <c:v>5</c:v>
                </c:pt>
                <c:pt idx="571">
                  <c:v>4</c:v>
                </c:pt>
                <c:pt idx="572">
                  <c:v>3</c:v>
                </c:pt>
                <c:pt idx="573">
                  <c:v>5</c:v>
                </c:pt>
                <c:pt idx="574">
                  <c:v>5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4</c:v>
                </c:pt>
                <c:pt idx="583">
                  <c:v>3</c:v>
                </c:pt>
                <c:pt idx="584">
                  <c:v>7</c:v>
                </c:pt>
                <c:pt idx="585">
                  <c:v>9</c:v>
                </c:pt>
                <c:pt idx="586">
                  <c:v>8</c:v>
                </c:pt>
                <c:pt idx="587">
                  <c:v>6</c:v>
                </c:pt>
                <c:pt idx="588">
                  <c:v>12</c:v>
                </c:pt>
                <c:pt idx="589">
                  <c:v>7</c:v>
                </c:pt>
                <c:pt idx="590">
                  <c:v>8</c:v>
                </c:pt>
                <c:pt idx="591">
                  <c:v>7</c:v>
                </c:pt>
                <c:pt idx="592">
                  <c:v>4</c:v>
                </c:pt>
                <c:pt idx="593">
                  <c:v>9</c:v>
                </c:pt>
                <c:pt idx="594">
                  <c:v>4</c:v>
                </c:pt>
                <c:pt idx="595">
                  <c:v>4</c:v>
                </c:pt>
                <c:pt idx="596">
                  <c:v>8</c:v>
                </c:pt>
                <c:pt idx="597">
                  <c:v>4</c:v>
                </c:pt>
                <c:pt idx="598">
                  <c:v>5</c:v>
                </c:pt>
                <c:pt idx="599">
                  <c:v>3</c:v>
                </c:pt>
                <c:pt idx="600">
                  <c:v>4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10</c:v>
                </c:pt>
                <c:pt idx="605">
                  <c:v>5</c:v>
                </c:pt>
                <c:pt idx="606">
                  <c:v>5</c:v>
                </c:pt>
                <c:pt idx="607">
                  <c:v>6</c:v>
                </c:pt>
                <c:pt idx="608">
                  <c:v>3</c:v>
                </c:pt>
                <c:pt idx="609">
                  <c:v>11</c:v>
                </c:pt>
                <c:pt idx="610">
                  <c:v>4</c:v>
                </c:pt>
                <c:pt idx="611">
                  <c:v>6</c:v>
                </c:pt>
                <c:pt idx="612">
                  <c:v>3</c:v>
                </c:pt>
                <c:pt idx="613">
                  <c:v>9</c:v>
                </c:pt>
                <c:pt idx="614">
                  <c:v>5</c:v>
                </c:pt>
                <c:pt idx="615">
                  <c:v>2</c:v>
                </c:pt>
                <c:pt idx="616">
                  <c:v>5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10</c:v>
                </c:pt>
                <c:pt idx="621">
                  <c:v>8</c:v>
                </c:pt>
                <c:pt idx="622">
                  <c:v>4</c:v>
                </c:pt>
                <c:pt idx="623">
                  <c:v>15</c:v>
                </c:pt>
                <c:pt idx="624">
                  <c:v>14</c:v>
                </c:pt>
                <c:pt idx="625">
                  <c:v>4</c:v>
                </c:pt>
                <c:pt idx="626">
                  <c:v>4</c:v>
                </c:pt>
                <c:pt idx="627">
                  <c:v>5</c:v>
                </c:pt>
                <c:pt idx="628">
                  <c:v>3</c:v>
                </c:pt>
                <c:pt idx="629">
                  <c:v>12</c:v>
                </c:pt>
                <c:pt idx="630">
                  <c:v>4</c:v>
                </c:pt>
                <c:pt idx="631">
                  <c:v>4</c:v>
                </c:pt>
              </c:numCache>
            </c:numRef>
          </c:xVal>
          <c:yVal>
            <c:numRef>
              <c:f>data!$D$2:$D$633</c:f>
              <c:numCache>
                <c:formatCode>General</c:formatCode>
                <c:ptCount val="632"/>
                <c:pt idx="0">
                  <c:v>65.66</c:v>
                </c:pt>
                <c:pt idx="1">
                  <c:v>58.6</c:v>
                </c:pt>
                <c:pt idx="2">
                  <c:v>87.72</c:v>
                </c:pt>
                <c:pt idx="3">
                  <c:v>83.33</c:v>
                </c:pt>
                <c:pt idx="4">
                  <c:v>49.23</c:v>
                </c:pt>
                <c:pt idx="5">
                  <c:v>50.42</c:v>
                </c:pt>
                <c:pt idx="6">
                  <c:v>50</c:v>
                </c:pt>
                <c:pt idx="7">
                  <c:v>56.37</c:v>
                </c:pt>
                <c:pt idx="8">
                  <c:v>82.81</c:v>
                </c:pt>
                <c:pt idx="9">
                  <c:v>89.06</c:v>
                </c:pt>
                <c:pt idx="10">
                  <c:v>48.54</c:v>
                </c:pt>
                <c:pt idx="11">
                  <c:v>52.54</c:v>
                </c:pt>
                <c:pt idx="12">
                  <c:v>47.04</c:v>
                </c:pt>
                <c:pt idx="13">
                  <c:v>50.74</c:v>
                </c:pt>
                <c:pt idx="14">
                  <c:v>45.62</c:v>
                </c:pt>
                <c:pt idx="15">
                  <c:v>48.99</c:v>
                </c:pt>
                <c:pt idx="16">
                  <c:v>46.73</c:v>
                </c:pt>
                <c:pt idx="17">
                  <c:v>44.12</c:v>
                </c:pt>
                <c:pt idx="18">
                  <c:v>51.63</c:v>
                </c:pt>
                <c:pt idx="19">
                  <c:v>40.950000000000003</c:v>
                </c:pt>
                <c:pt idx="20">
                  <c:v>87.5</c:v>
                </c:pt>
                <c:pt idx="21">
                  <c:v>86.49</c:v>
                </c:pt>
                <c:pt idx="22">
                  <c:v>87.23</c:v>
                </c:pt>
                <c:pt idx="23">
                  <c:v>90.57</c:v>
                </c:pt>
                <c:pt idx="24">
                  <c:v>37.5</c:v>
                </c:pt>
                <c:pt idx="25">
                  <c:v>37.5</c:v>
                </c:pt>
                <c:pt idx="26">
                  <c:v>60.75</c:v>
                </c:pt>
                <c:pt idx="27">
                  <c:v>49.28</c:v>
                </c:pt>
                <c:pt idx="28">
                  <c:v>82.09</c:v>
                </c:pt>
                <c:pt idx="29">
                  <c:v>88.64</c:v>
                </c:pt>
                <c:pt idx="30">
                  <c:v>88.64</c:v>
                </c:pt>
                <c:pt idx="31">
                  <c:v>88.64</c:v>
                </c:pt>
                <c:pt idx="32">
                  <c:v>87.5</c:v>
                </c:pt>
                <c:pt idx="33">
                  <c:v>88.68</c:v>
                </c:pt>
                <c:pt idx="34">
                  <c:v>48.63</c:v>
                </c:pt>
                <c:pt idx="35">
                  <c:v>61.42</c:v>
                </c:pt>
                <c:pt idx="36">
                  <c:v>87.23</c:v>
                </c:pt>
                <c:pt idx="37">
                  <c:v>67.900000000000006</c:v>
                </c:pt>
                <c:pt idx="38">
                  <c:v>44.74</c:v>
                </c:pt>
                <c:pt idx="39">
                  <c:v>62.29</c:v>
                </c:pt>
                <c:pt idx="40">
                  <c:v>87.5</c:v>
                </c:pt>
                <c:pt idx="41">
                  <c:v>43.98</c:v>
                </c:pt>
                <c:pt idx="42">
                  <c:v>56.77</c:v>
                </c:pt>
                <c:pt idx="43">
                  <c:v>40.71</c:v>
                </c:pt>
                <c:pt idx="44">
                  <c:v>88.89</c:v>
                </c:pt>
                <c:pt idx="45">
                  <c:v>58.33</c:v>
                </c:pt>
                <c:pt idx="46">
                  <c:v>65.709999999999994</c:v>
                </c:pt>
                <c:pt idx="47">
                  <c:v>37.69</c:v>
                </c:pt>
                <c:pt idx="48">
                  <c:v>36.35</c:v>
                </c:pt>
                <c:pt idx="49">
                  <c:v>65</c:v>
                </c:pt>
                <c:pt idx="50">
                  <c:v>88.68</c:v>
                </c:pt>
                <c:pt idx="51">
                  <c:v>55.84</c:v>
                </c:pt>
                <c:pt idx="52">
                  <c:v>75.680000000000007</c:v>
                </c:pt>
                <c:pt idx="53">
                  <c:v>53.91</c:v>
                </c:pt>
                <c:pt idx="54">
                  <c:v>41.01</c:v>
                </c:pt>
                <c:pt idx="55">
                  <c:v>41.45</c:v>
                </c:pt>
                <c:pt idx="56">
                  <c:v>80.56</c:v>
                </c:pt>
                <c:pt idx="57">
                  <c:v>45.04</c:v>
                </c:pt>
                <c:pt idx="58">
                  <c:v>45.98</c:v>
                </c:pt>
                <c:pt idx="59">
                  <c:v>57.39</c:v>
                </c:pt>
                <c:pt idx="60">
                  <c:v>41.7</c:v>
                </c:pt>
                <c:pt idx="61">
                  <c:v>77.38</c:v>
                </c:pt>
                <c:pt idx="62">
                  <c:v>60.43</c:v>
                </c:pt>
                <c:pt idx="63">
                  <c:v>26.64</c:v>
                </c:pt>
                <c:pt idx="64">
                  <c:v>38.979999999999997</c:v>
                </c:pt>
                <c:pt idx="65">
                  <c:v>50.63</c:v>
                </c:pt>
                <c:pt idx="66">
                  <c:v>54.24</c:v>
                </c:pt>
                <c:pt idx="67">
                  <c:v>67.23</c:v>
                </c:pt>
                <c:pt idx="68">
                  <c:v>41.31</c:v>
                </c:pt>
                <c:pt idx="69">
                  <c:v>37.89</c:v>
                </c:pt>
                <c:pt idx="70">
                  <c:v>58.6</c:v>
                </c:pt>
                <c:pt idx="71">
                  <c:v>88.89</c:v>
                </c:pt>
                <c:pt idx="72">
                  <c:v>61.68</c:v>
                </c:pt>
                <c:pt idx="73">
                  <c:v>63.08</c:v>
                </c:pt>
                <c:pt idx="74">
                  <c:v>91.89</c:v>
                </c:pt>
                <c:pt idx="75">
                  <c:v>91.73</c:v>
                </c:pt>
                <c:pt idx="76">
                  <c:v>49.64</c:v>
                </c:pt>
                <c:pt idx="77">
                  <c:v>65.849999999999994</c:v>
                </c:pt>
                <c:pt idx="78">
                  <c:v>55.73</c:v>
                </c:pt>
                <c:pt idx="79">
                  <c:v>89.71</c:v>
                </c:pt>
                <c:pt idx="80">
                  <c:v>87.13</c:v>
                </c:pt>
                <c:pt idx="81">
                  <c:v>52.8</c:v>
                </c:pt>
                <c:pt idx="82">
                  <c:v>50.39</c:v>
                </c:pt>
                <c:pt idx="83">
                  <c:v>85</c:v>
                </c:pt>
                <c:pt idx="84">
                  <c:v>76</c:v>
                </c:pt>
                <c:pt idx="85">
                  <c:v>79.17</c:v>
                </c:pt>
                <c:pt idx="86">
                  <c:v>25.24</c:v>
                </c:pt>
                <c:pt idx="87">
                  <c:v>53.33</c:v>
                </c:pt>
                <c:pt idx="88">
                  <c:v>58.86</c:v>
                </c:pt>
                <c:pt idx="89">
                  <c:v>41.57</c:v>
                </c:pt>
                <c:pt idx="90">
                  <c:v>70.27</c:v>
                </c:pt>
                <c:pt idx="91">
                  <c:v>92.59</c:v>
                </c:pt>
                <c:pt idx="92">
                  <c:v>90.57</c:v>
                </c:pt>
                <c:pt idx="93">
                  <c:v>43.07</c:v>
                </c:pt>
                <c:pt idx="94">
                  <c:v>40.69</c:v>
                </c:pt>
                <c:pt idx="95">
                  <c:v>53.26</c:v>
                </c:pt>
                <c:pt idx="96">
                  <c:v>88.46</c:v>
                </c:pt>
                <c:pt idx="97">
                  <c:v>44.86</c:v>
                </c:pt>
                <c:pt idx="98">
                  <c:v>53.44</c:v>
                </c:pt>
                <c:pt idx="99">
                  <c:v>60.4</c:v>
                </c:pt>
                <c:pt idx="100">
                  <c:v>53.02</c:v>
                </c:pt>
                <c:pt idx="101">
                  <c:v>91.67</c:v>
                </c:pt>
                <c:pt idx="102">
                  <c:v>91.49</c:v>
                </c:pt>
                <c:pt idx="103">
                  <c:v>46.52</c:v>
                </c:pt>
                <c:pt idx="104">
                  <c:v>73.12</c:v>
                </c:pt>
                <c:pt idx="105">
                  <c:v>58.01</c:v>
                </c:pt>
                <c:pt idx="106">
                  <c:v>92.16</c:v>
                </c:pt>
                <c:pt idx="107">
                  <c:v>55.84</c:v>
                </c:pt>
                <c:pt idx="108">
                  <c:v>62.7</c:v>
                </c:pt>
                <c:pt idx="109">
                  <c:v>76.92</c:v>
                </c:pt>
                <c:pt idx="110">
                  <c:v>58.53</c:v>
                </c:pt>
                <c:pt idx="111">
                  <c:v>56.79</c:v>
                </c:pt>
                <c:pt idx="112">
                  <c:v>86.05</c:v>
                </c:pt>
                <c:pt idx="113">
                  <c:v>70.22</c:v>
                </c:pt>
                <c:pt idx="114">
                  <c:v>86.32</c:v>
                </c:pt>
                <c:pt idx="115">
                  <c:v>63.64</c:v>
                </c:pt>
                <c:pt idx="116">
                  <c:v>88.46</c:v>
                </c:pt>
                <c:pt idx="117">
                  <c:v>62.18</c:v>
                </c:pt>
                <c:pt idx="118">
                  <c:v>69.23</c:v>
                </c:pt>
                <c:pt idx="119">
                  <c:v>58.64</c:v>
                </c:pt>
                <c:pt idx="120">
                  <c:v>62.86</c:v>
                </c:pt>
                <c:pt idx="121">
                  <c:v>61.54</c:v>
                </c:pt>
                <c:pt idx="122">
                  <c:v>51.21</c:v>
                </c:pt>
                <c:pt idx="123">
                  <c:v>86.32</c:v>
                </c:pt>
                <c:pt idx="124">
                  <c:v>63.46</c:v>
                </c:pt>
                <c:pt idx="125">
                  <c:v>58.42</c:v>
                </c:pt>
                <c:pt idx="126">
                  <c:v>63.64</c:v>
                </c:pt>
                <c:pt idx="127">
                  <c:v>73.86</c:v>
                </c:pt>
                <c:pt idx="128">
                  <c:v>61.61</c:v>
                </c:pt>
                <c:pt idx="129">
                  <c:v>58.42</c:v>
                </c:pt>
                <c:pt idx="130">
                  <c:v>54.74</c:v>
                </c:pt>
                <c:pt idx="131">
                  <c:v>82.46</c:v>
                </c:pt>
                <c:pt idx="132">
                  <c:v>58.42</c:v>
                </c:pt>
                <c:pt idx="133">
                  <c:v>65.349999999999994</c:v>
                </c:pt>
                <c:pt idx="134">
                  <c:v>63.4</c:v>
                </c:pt>
                <c:pt idx="135">
                  <c:v>78.790000000000006</c:v>
                </c:pt>
                <c:pt idx="136">
                  <c:v>88</c:v>
                </c:pt>
                <c:pt idx="137">
                  <c:v>80.650000000000006</c:v>
                </c:pt>
                <c:pt idx="138">
                  <c:v>90.91</c:v>
                </c:pt>
                <c:pt idx="139">
                  <c:v>70.430000000000007</c:v>
                </c:pt>
                <c:pt idx="140">
                  <c:v>87.23</c:v>
                </c:pt>
                <c:pt idx="141">
                  <c:v>90.38</c:v>
                </c:pt>
                <c:pt idx="142">
                  <c:v>69.569999999999993</c:v>
                </c:pt>
                <c:pt idx="143">
                  <c:v>88.89</c:v>
                </c:pt>
                <c:pt idx="144">
                  <c:v>89.8</c:v>
                </c:pt>
                <c:pt idx="145">
                  <c:v>80.95</c:v>
                </c:pt>
                <c:pt idx="146">
                  <c:v>88</c:v>
                </c:pt>
                <c:pt idx="147">
                  <c:v>81.25</c:v>
                </c:pt>
                <c:pt idx="148">
                  <c:v>90</c:v>
                </c:pt>
                <c:pt idx="149">
                  <c:v>78.16</c:v>
                </c:pt>
                <c:pt idx="150">
                  <c:v>89.8</c:v>
                </c:pt>
                <c:pt idx="151">
                  <c:v>80.33</c:v>
                </c:pt>
                <c:pt idx="152">
                  <c:v>90</c:v>
                </c:pt>
                <c:pt idx="153">
                  <c:v>76.739999999999995</c:v>
                </c:pt>
                <c:pt idx="154">
                  <c:v>48.54</c:v>
                </c:pt>
                <c:pt idx="155">
                  <c:v>81.16</c:v>
                </c:pt>
                <c:pt idx="156">
                  <c:v>81.540000000000006</c:v>
                </c:pt>
                <c:pt idx="157">
                  <c:v>83.33</c:v>
                </c:pt>
                <c:pt idx="158">
                  <c:v>93.44</c:v>
                </c:pt>
                <c:pt idx="159">
                  <c:v>87.1</c:v>
                </c:pt>
                <c:pt idx="160">
                  <c:v>70.180000000000007</c:v>
                </c:pt>
                <c:pt idx="161">
                  <c:v>43.62</c:v>
                </c:pt>
                <c:pt idx="162">
                  <c:v>48.85</c:v>
                </c:pt>
                <c:pt idx="163">
                  <c:v>66.150000000000006</c:v>
                </c:pt>
                <c:pt idx="164">
                  <c:v>44.37</c:v>
                </c:pt>
                <c:pt idx="165">
                  <c:v>41.79</c:v>
                </c:pt>
                <c:pt idx="166">
                  <c:v>34.07</c:v>
                </c:pt>
                <c:pt idx="167">
                  <c:v>46.42</c:v>
                </c:pt>
                <c:pt idx="168">
                  <c:v>48.14</c:v>
                </c:pt>
                <c:pt idx="169">
                  <c:v>52.8</c:v>
                </c:pt>
                <c:pt idx="170">
                  <c:v>51.64</c:v>
                </c:pt>
                <c:pt idx="171">
                  <c:v>50.79</c:v>
                </c:pt>
                <c:pt idx="172">
                  <c:v>60.9</c:v>
                </c:pt>
                <c:pt idx="173">
                  <c:v>59.86</c:v>
                </c:pt>
                <c:pt idx="174">
                  <c:v>52.48</c:v>
                </c:pt>
                <c:pt idx="175">
                  <c:v>90.91</c:v>
                </c:pt>
                <c:pt idx="176">
                  <c:v>91.07</c:v>
                </c:pt>
                <c:pt idx="177">
                  <c:v>91.8</c:v>
                </c:pt>
                <c:pt idx="178">
                  <c:v>90</c:v>
                </c:pt>
                <c:pt idx="179">
                  <c:v>54.44</c:v>
                </c:pt>
                <c:pt idx="180">
                  <c:v>88.89</c:v>
                </c:pt>
                <c:pt idx="181">
                  <c:v>46.46</c:v>
                </c:pt>
                <c:pt idx="182">
                  <c:v>55.74</c:v>
                </c:pt>
                <c:pt idx="183">
                  <c:v>54.61</c:v>
                </c:pt>
                <c:pt idx="184">
                  <c:v>48.18</c:v>
                </c:pt>
                <c:pt idx="185">
                  <c:v>48.97</c:v>
                </c:pt>
                <c:pt idx="186">
                  <c:v>69.569999999999993</c:v>
                </c:pt>
                <c:pt idx="187">
                  <c:v>55.29</c:v>
                </c:pt>
                <c:pt idx="188">
                  <c:v>47.17</c:v>
                </c:pt>
                <c:pt idx="189">
                  <c:v>87.06</c:v>
                </c:pt>
                <c:pt idx="190">
                  <c:v>90.74</c:v>
                </c:pt>
                <c:pt idx="191">
                  <c:v>64.66</c:v>
                </c:pt>
                <c:pt idx="192">
                  <c:v>60.42</c:v>
                </c:pt>
                <c:pt idx="193">
                  <c:v>63.87</c:v>
                </c:pt>
                <c:pt idx="194">
                  <c:v>58.39</c:v>
                </c:pt>
                <c:pt idx="195">
                  <c:v>59.13</c:v>
                </c:pt>
                <c:pt idx="196">
                  <c:v>63.04</c:v>
                </c:pt>
                <c:pt idx="197">
                  <c:v>71.319999999999993</c:v>
                </c:pt>
                <c:pt idx="198">
                  <c:v>66.47</c:v>
                </c:pt>
                <c:pt idx="199">
                  <c:v>61.59</c:v>
                </c:pt>
                <c:pt idx="200">
                  <c:v>66.09</c:v>
                </c:pt>
                <c:pt idx="201">
                  <c:v>52.81</c:v>
                </c:pt>
                <c:pt idx="202">
                  <c:v>55.13</c:v>
                </c:pt>
                <c:pt idx="203">
                  <c:v>90.74</c:v>
                </c:pt>
                <c:pt idx="204">
                  <c:v>91.23</c:v>
                </c:pt>
                <c:pt idx="205">
                  <c:v>90.57</c:v>
                </c:pt>
                <c:pt idx="206">
                  <c:v>90.57</c:v>
                </c:pt>
                <c:pt idx="207">
                  <c:v>51.1</c:v>
                </c:pt>
                <c:pt idx="208">
                  <c:v>52.39</c:v>
                </c:pt>
                <c:pt idx="209">
                  <c:v>59.41</c:v>
                </c:pt>
                <c:pt idx="210">
                  <c:v>60.56</c:v>
                </c:pt>
                <c:pt idx="211">
                  <c:v>90</c:v>
                </c:pt>
                <c:pt idx="212">
                  <c:v>88.89</c:v>
                </c:pt>
                <c:pt idx="213">
                  <c:v>43.76</c:v>
                </c:pt>
                <c:pt idx="214">
                  <c:v>40.79</c:v>
                </c:pt>
                <c:pt idx="215">
                  <c:v>59.24</c:v>
                </c:pt>
                <c:pt idx="216">
                  <c:v>60.34</c:v>
                </c:pt>
                <c:pt idx="217">
                  <c:v>46.61</c:v>
                </c:pt>
                <c:pt idx="218">
                  <c:v>87.23</c:v>
                </c:pt>
                <c:pt idx="219">
                  <c:v>41.6</c:v>
                </c:pt>
                <c:pt idx="220">
                  <c:v>42.69</c:v>
                </c:pt>
                <c:pt idx="221">
                  <c:v>40.39</c:v>
                </c:pt>
                <c:pt idx="222">
                  <c:v>42.57</c:v>
                </c:pt>
                <c:pt idx="223">
                  <c:v>50</c:v>
                </c:pt>
                <c:pt idx="224">
                  <c:v>43.56</c:v>
                </c:pt>
                <c:pt idx="225">
                  <c:v>62.73</c:v>
                </c:pt>
                <c:pt idx="226">
                  <c:v>45.96</c:v>
                </c:pt>
                <c:pt idx="227">
                  <c:v>52.66</c:v>
                </c:pt>
                <c:pt idx="228">
                  <c:v>53.79</c:v>
                </c:pt>
                <c:pt idx="229">
                  <c:v>54.62</c:v>
                </c:pt>
                <c:pt idx="230">
                  <c:v>57.5</c:v>
                </c:pt>
                <c:pt idx="231">
                  <c:v>50</c:v>
                </c:pt>
                <c:pt idx="232">
                  <c:v>58.82</c:v>
                </c:pt>
                <c:pt idx="233">
                  <c:v>58.72</c:v>
                </c:pt>
                <c:pt idx="234">
                  <c:v>55.79</c:v>
                </c:pt>
                <c:pt idx="235">
                  <c:v>66.36</c:v>
                </c:pt>
                <c:pt idx="236">
                  <c:v>91.67</c:v>
                </c:pt>
                <c:pt idx="237">
                  <c:v>40.39</c:v>
                </c:pt>
                <c:pt idx="238">
                  <c:v>61.66</c:v>
                </c:pt>
                <c:pt idx="239">
                  <c:v>51.18</c:v>
                </c:pt>
                <c:pt idx="240">
                  <c:v>58.68</c:v>
                </c:pt>
                <c:pt idx="241">
                  <c:v>57.05</c:v>
                </c:pt>
                <c:pt idx="242">
                  <c:v>88.14</c:v>
                </c:pt>
                <c:pt idx="243">
                  <c:v>86.27</c:v>
                </c:pt>
                <c:pt idx="244">
                  <c:v>80.650000000000006</c:v>
                </c:pt>
                <c:pt idx="245">
                  <c:v>90.2</c:v>
                </c:pt>
                <c:pt idx="246">
                  <c:v>50.4</c:v>
                </c:pt>
                <c:pt idx="247">
                  <c:v>50.36</c:v>
                </c:pt>
                <c:pt idx="248">
                  <c:v>92.06</c:v>
                </c:pt>
                <c:pt idx="249">
                  <c:v>55.96</c:v>
                </c:pt>
                <c:pt idx="250">
                  <c:v>52.61</c:v>
                </c:pt>
                <c:pt idx="251">
                  <c:v>53.73</c:v>
                </c:pt>
                <c:pt idx="252">
                  <c:v>53.71</c:v>
                </c:pt>
                <c:pt idx="253">
                  <c:v>54.58</c:v>
                </c:pt>
                <c:pt idx="254">
                  <c:v>87.5</c:v>
                </c:pt>
                <c:pt idx="255">
                  <c:v>86.36</c:v>
                </c:pt>
                <c:pt idx="256">
                  <c:v>47.95</c:v>
                </c:pt>
                <c:pt idx="257">
                  <c:v>39.74</c:v>
                </c:pt>
                <c:pt idx="258">
                  <c:v>58.38</c:v>
                </c:pt>
                <c:pt idx="259">
                  <c:v>55.56</c:v>
                </c:pt>
                <c:pt idx="260">
                  <c:v>55.05</c:v>
                </c:pt>
                <c:pt idx="261">
                  <c:v>44.71</c:v>
                </c:pt>
                <c:pt idx="262">
                  <c:v>86.25</c:v>
                </c:pt>
                <c:pt idx="263">
                  <c:v>75</c:v>
                </c:pt>
                <c:pt idx="264">
                  <c:v>38.15</c:v>
                </c:pt>
                <c:pt idx="265">
                  <c:v>46.46</c:v>
                </c:pt>
                <c:pt idx="266">
                  <c:v>87.5</c:v>
                </c:pt>
                <c:pt idx="267">
                  <c:v>54.94</c:v>
                </c:pt>
                <c:pt idx="268">
                  <c:v>47.04</c:v>
                </c:pt>
                <c:pt idx="269">
                  <c:v>66.11</c:v>
                </c:pt>
                <c:pt idx="270">
                  <c:v>50.27</c:v>
                </c:pt>
                <c:pt idx="271">
                  <c:v>83.08</c:v>
                </c:pt>
                <c:pt idx="272">
                  <c:v>55.68</c:v>
                </c:pt>
                <c:pt idx="273">
                  <c:v>77.05</c:v>
                </c:pt>
                <c:pt idx="274">
                  <c:v>82.26</c:v>
                </c:pt>
                <c:pt idx="275">
                  <c:v>46.33</c:v>
                </c:pt>
                <c:pt idx="276">
                  <c:v>47.46</c:v>
                </c:pt>
                <c:pt idx="277">
                  <c:v>91.38</c:v>
                </c:pt>
                <c:pt idx="278">
                  <c:v>47.15</c:v>
                </c:pt>
                <c:pt idx="279">
                  <c:v>47.09</c:v>
                </c:pt>
                <c:pt idx="280">
                  <c:v>88.68</c:v>
                </c:pt>
                <c:pt idx="281">
                  <c:v>68.150000000000006</c:v>
                </c:pt>
                <c:pt idx="282">
                  <c:v>39.07</c:v>
                </c:pt>
                <c:pt idx="283">
                  <c:v>88.46</c:v>
                </c:pt>
                <c:pt idx="284">
                  <c:v>45.15</c:v>
                </c:pt>
                <c:pt idx="285">
                  <c:v>88.08</c:v>
                </c:pt>
                <c:pt idx="286">
                  <c:v>55.48</c:v>
                </c:pt>
                <c:pt idx="287">
                  <c:v>89.66</c:v>
                </c:pt>
                <c:pt idx="288">
                  <c:v>40.01</c:v>
                </c:pt>
                <c:pt idx="289">
                  <c:v>35.79</c:v>
                </c:pt>
                <c:pt idx="290">
                  <c:v>86.9</c:v>
                </c:pt>
                <c:pt idx="291">
                  <c:v>43.08</c:v>
                </c:pt>
                <c:pt idx="292">
                  <c:v>41.11</c:v>
                </c:pt>
                <c:pt idx="293">
                  <c:v>88.19</c:v>
                </c:pt>
                <c:pt idx="294">
                  <c:v>65.59</c:v>
                </c:pt>
                <c:pt idx="295">
                  <c:v>46.3</c:v>
                </c:pt>
                <c:pt idx="296">
                  <c:v>86.54</c:v>
                </c:pt>
                <c:pt idx="297">
                  <c:v>36.76</c:v>
                </c:pt>
                <c:pt idx="298">
                  <c:v>36.76</c:v>
                </c:pt>
                <c:pt idx="299">
                  <c:v>34.340000000000003</c:v>
                </c:pt>
                <c:pt idx="300">
                  <c:v>46.82</c:v>
                </c:pt>
                <c:pt idx="301">
                  <c:v>32.01</c:v>
                </c:pt>
                <c:pt idx="302">
                  <c:v>44.91</c:v>
                </c:pt>
                <c:pt idx="303">
                  <c:v>51.03</c:v>
                </c:pt>
                <c:pt idx="304">
                  <c:v>45.64</c:v>
                </c:pt>
                <c:pt idx="305">
                  <c:v>49.63</c:v>
                </c:pt>
                <c:pt idx="306">
                  <c:v>35.159999999999997</c:v>
                </c:pt>
                <c:pt idx="307">
                  <c:v>37.57</c:v>
                </c:pt>
                <c:pt idx="308">
                  <c:v>47.52</c:v>
                </c:pt>
                <c:pt idx="309">
                  <c:v>33.979999999999997</c:v>
                </c:pt>
                <c:pt idx="310">
                  <c:v>36.85</c:v>
                </c:pt>
                <c:pt idx="311">
                  <c:v>39.159999999999997</c:v>
                </c:pt>
                <c:pt idx="312">
                  <c:v>41.79</c:v>
                </c:pt>
                <c:pt idx="313">
                  <c:v>59.61</c:v>
                </c:pt>
                <c:pt idx="314">
                  <c:v>47.97</c:v>
                </c:pt>
                <c:pt idx="315">
                  <c:v>89.47</c:v>
                </c:pt>
                <c:pt idx="316">
                  <c:v>64.290000000000006</c:v>
                </c:pt>
                <c:pt idx="317">
                  <c:v>68.59</c:v>
                </c:pt>
                <c:pt idx="318">
                  <c:v>68.790000000000006</c:v>
                </c:pt>
                <c:pt idx="319">
                  <c:v>89.04</c:v>
                </c:pt>
                <c:pt idx="320">
                  <c:v>80.77</c:v>
                </c:pt>
                <c:pt idx="321">
                  <c:v>69.900000000000006</c:v>
                </c:pt>
                <c:pt idx="322">
                  <c:v>38.06</c:v>
                </c:pt>
                <c:pt idx="323">
                  <c:v>40.700000000000003</c:v>
                </c:pt>
                <c:pt idx="324">
                  <c:v>36.090000000000003</c:v>
                </c:pt>
                <c:pt idx="325">
                  <c:v>47.56</c:v>
                </c:pt>
                <c:pt idx="326">
                  <c:v>39.020000000000003</c:v>
                </c:pt>
                <c:pt idx="327">
                  <c:v>43.02</c:v>
                </c:pt>
                <c:pt idx="328">
                  <c:v>88.46</c:v>
                </c:pt>
                <c:pt idx="329">
                  <c:v>50.88</c:v>
                </c:pt>
                <c:pt idx="330">
                  <c:v>38.65</c:v>
                </c:pt>
                <c:pt idx="331">
                  <c:v>36.869999999999997</c:v>
                </c:pt>
                <c:pt idx="332">
                  <c:v>45.76</c:v>
                </c:pt>
                <c:pt idx="333">
                  <c:v>48.95</c:v>
                </c:pt>
                <c:pt idx="334">
                  <c:v>44.99</c:v>
                </c:pt>
                <c:pt idx="335">
                  <c:v>34.08</c:v>
                </c:pt>
                <c:pt idx="336">
                  <c:v>40.11</c:v>
                </c:pt>
                <c:pt idx="337">
                  <c:v>47.52</c:v>
                </c:pt>
                <c:pt idx="338">
                  <c:v>48.34</c:v>
                </c:pt>
                <c:pt idx="339">
                  <c:v>34.08</c:v>
                </c:pt>
                <c:pt idx="340">
                  <c:v>46.5</c:v>
                </c:pt>
                <c:pt idx="341">
                  <c:v>40.369999999999997</c:v>
                </c:pt>
                <c:pt idx="342">
                  <c:v>40.31</c:v>
                </c:pt>
                <c:pt idx="343">
                  <c:v>86.25</c:v>
                </c:pt>
                <c:pt idx="344">
                  <c:v>42.53</c:v>
                </c:pt>
                <c:pt idx="345">
                  <c:v>46.69</c:v>
                </c:pt>
                <c:pt idx="346">
                  <c:v>40.79</c:v>
                </c:pt>
                <c:pt idx="347">
                  <c:v>38.26</c:v>
                </c:pt>
                <c:pt idx="348">
                  <c:v>33.020000000000003</c:v>
                </c:pt>
                <c:pt idx="349">
                  <c:v>49.7</c:v>
                </c:pt>
                <c:pt idx="350">
                  <c:v>48.67</c:v>
                </c:pt>
                <c:pt idx="351">
                  <c:v>87.26</c:v>
                </c:pt>
                <c:pt idx="352">
                  <c:v>79.67</c:v>
                </c:pt>
                <c:pt idx="353">
                  <c:v>51.67</c:v>
                </c:pt>
                <c:pt idx="354">
                  <c:v>51.6</c:v>
                </c:pt>
                <c:pt idx="355">
                  <c:v>44.28</c:v>
                </c:pt>
                <c:pt idx="356">
                  <c:v>48.14</c:v>
                </c:pt>
                <c:pt idx="357">
                  <c:v>47.15</c:v>
                </c:pt>
                <c:pt idx="358">
                  <c:v>48.74</c:v>
                </c:pt>
                <c:pt idx="359">
                  <c:v>42.4</c:v>
                </c:pt>
                <c:pt idx="360">
                  <c:v>68.319999999999993</c:v>
                </c:pt>
                <c:pt idx="361">
                  <c:v>69.3</c:v>
                </c:pt>
                <c:pt idx="362">
                  <c:v>69.88</c:v>
                </c:pt>
                <c:pt idx="363">
                  <c:v>70.83</c:v>
                </c:pt>
                <c:pt idx="364">
                  <c:v>88.14</c:v>
                </c:pt>
                <c:pt idx="365">
                  <c:v>42.73</c:v>
                </c:pt>
                <c:pt idx="366">
                  <c:v>29.81</c:v>
                </c:pt>
                <c:pt idx="367">
                  <c:v>34.729999999999997</c:v>
                </c:pt>
                <c:pt idx="368">
                  <c:v>88.46</c:v>
                </c:pt>
                <c:pt idx="369">
                  <c:v>90</c:v>
                </c:pt>
                <c:pt idx="370">
                  <c:v>77.78</c:v>
                </c:pt>
                <c:pt idx="371">
                  <c:v>50.11</c:v>
                </c:pt>
                <c:pt idx="372">
                  <c:v>38.630000000000003</c:v>
                </c:pt>
                <c:pt idx="373">
                  <c:v>82.76</c:v>
                </c:pt>
                <c:pt idx="374">
                  <c:v>44.59</c:v>
                </c:pt>
                <c:pt idx="375">
                  <c:v>35.76</c:v>
                </c:pt>
                <c:pt idx="376">
                  <c:v>34.94</c:v>
                </c:pt>
                <c:pt idx="377">
                  <c:v>41.18</c:v>
                </c:pt>
                <c:pt idx="378">
                  <c:v>38.74</c:v>
                </c:pt>
                <c:pt idx="379">
                  <c:v>38.42</c:v>
                </c:pt>
                <c:pt idx="380">
                  <c:v>37.909999999999997</c:v>
                </c:pt>
                <c:pt idx="381">
                  <c:v>66.28</c:v>
                </c:pt>
                <c:pt idx="382">
                  <c:v>37.71</c:v>
                </c:pt>
                <c:pt idx="383">
                  <c:v>57</c:v>
                </c:pt>
                <c:pt idx="384">
                  <c:v>63.86</c:v>
                </c:pt>
                <c:pt idx="385">
                  <c:v>50.68</c:v>
                </c:pt>
                <c:pt idx="386">
                  <c:v>53.24</c:v>
                </c:pt>
                <c:pt idx="387">
                  <c:v>61.54</c:v>
                </c:pt>
                <c:pt idx="388">
                  <c:v>91.03</c:v>
                </c:pt>
                <c:pt idx="389">
                  <c:v>86</c:v>
                </c:pt>
                <c:pt idx="390">
                  <c:v>89.58</c:v>
                </c:pt>
                <c:pt idx="391">
                  <c:v>46.05</c:v>
                </c:pt>
                <c:pt idx="392">
                  <c:v>85</c:v>
                </c:pt>
                <c:pt idx="393">
                  <c:v>53.04</c:v>
                </c:pt>
                <c:pt idx="394">
                  <c:v>51.14</c:v>
                </c:pt>
                <c:pt idx="395">
                  <c:v>66.180000000000007</c:v>
                </c:pt>
                <c:pt idx="396">
                  <c:v>69.52</c:v>
                </c:pt>
                <c:pt idx="397">
                  <c:v>55.86</c:v>
                </c:pt>
                <c:pt idx="398">
                  <c:v>54.29</c:v>
                </c:pt>
                <c:pt idx="399">
                  <c:v>71.430000000000007</c:v>
                </c:pt>
                <c:pt idx="400">
                  <c:v>64.83</c:v>
                </c:pt>
                <c:pt idx="401">
                  <c:v>49.63</c:v>
                </c:pt>
                <c:pt idx="402">
                  <c:v>78.180000000000007</c:v>
                </c:pt>
                <c:pt idx="403">
                  <c:v>46.03</c:v>
                </c:pt>
                <c:pt idx="404">
                  <c:v>52.99</c:v>
                </c:pt>
                <c:pt idx="405">
                  <c:v>51.35</c:v>
                </c:pt>
                <c:pt idx="406">
                  <c:v>90.91</c:v>
                </c:pt>
                <c:pt idx="407">
                  <c:v>43.78</c:v>
                </c:pt>
                <c:pt idx="408">
                  <c:v>56.5</c:v>
                </c:pt>
                <c:pt idx="409">
                  <c:v>75.97</c:v>
                </c:pt>
                <c:pt idx="410">
                  <c:v>46.67</c:v>
                </c:pt>
                <c:pt idx="411">
                  <c:v>46.64</c:v>
                </c:pt>
                <c:pt idx="412">
                  <c:v>41.38</c:v>
                </c:pt>
                <c:pt idx="413">
                  <c:v>54.55</c:v>
                </c:pt>
                <c:pt idx="414">
                  <c:v>91.78</c:v>
                </c:pt>
                <c:pt idx="415">
                  <c:v>50.84</c:v>
                </c:pt>
                <c:pt idx="416">
                  <c:v>53.43</c:v>
                </c:pt>
                <c:pt idx="417">
                  <c:v>53.89</c:v>
                </c:pt>
                <c:pt idx="418">
                  <c:v>92.19</c:v>
                </c:pt>
                <c:pt idx="419">
                  <c:v>51.96</c:v>
                </c:pt>
                <c:pt idx="420">
                  <c:v>53.64</c:v>
                </c:pt>
                <c:pt idx="421">
                  <c:v>58.57</c:v>
                </c:pt>
                <c:pt idx="422">
                  <c:v>85</c:v>
                </c:pt>
                <c:pt idx="423">
                  <c:v>50.82</c:v>
                </c:pt>
                <c:pt idx="424">
                  <c:v>92.42</c:v>
                </c:pt>
                <c:pt idx="425">
                  <c:v>91.8</c:v>
                </c:pt>
                <c:pt idx="426">
                  <c:v>39.130000000000003</c:v>
                </c:pt>
                <c:pt idx="427">
                  <c:v>44.37</c:v>
                </c:pt>
                <c:pt idx="428">
                  <c:v>61.6</c:v>
                </c:pt>
                <c:pt idx="429">
                  <c:v>46.92</c:v>
                </c:pt>
                <c:pt idx="430">
                  <c:v>87.23</c:v>
                </c:pt>
                <c:pt idx="431">
                  <c:v>82.5</c:v>
                </c:pt>
                <c:pt idx="432">
                  <c:v>59.44</c:v>
                </c:pt>
                <c:pt idx="433">
                  <c:v>89.71</c:v>
                </c:pt>
                <c:pt idx="434">
                  <c:v>49.36</c:v>
                </c:pt>
                <c:pt idx="435">
                  <c:v>71.260000000000005</c:v>
                </c:pt>
                <c:pt idx="436">
                  <c:v>90.77</c:v>
                </c:pt>
                <c:pt idx="437">
                  <c:v>88.71</c:v>
                </c:pt>
                <c:pt idx="438">
                  <c:v>48.68</c:v>
                </c:pt>
                <c:pt idx="439">
                  <c:v>64.56</c:v>
                </c:pt>
                <c:pt idx="440">
                  <c:v>48.79</c:v>
                </c:pt>
                <c:pt idx="441">
                  <c:v>90.8</c:v>
                </c:pt>
                <c:pt idx="442">
                  <c:v>56.32</c:v>
                </c:pt>
                <c:pt idx="443">
                  <c:v>63.4</c:v>
                </c:pt>
                <c:pt idx="444">
                  <c:v>50.94</c:v>
                </c:pt>
                <c:pt idx="445">
                  <c:v>48.99</c:v>
                </c:pt>
                <c:pt idx="446">
                  <c:v>62.42</c:v>
                </c:pt>
                <c:pt idx="447">
                  <c:v>50.85</c:v>
                </c:pt>
                <c:pt idx="448">
                  <c:v>49.7</c:v>
                </c:pt>
                <c:pt idx="449">
                  <c:v>91.89</c:v>
                </c:pt>
                <c:pt idx="450">
                  <c:v>87.23</c:v>
                </c:pt>
                <c:pt idx="451">
                  <c:v>48.29</c:v>
                </c:pt>
                <c:pt idx="452">
                  <c:v>88.62</c:v>
                </c:pt>
                <c:pt idx="453">
                  <c:v>52.06</c:v>
                </c:pt>
                <c:pt idx="454">
                  <c:v>57.69</c:v>
                </c:pt>
                <c:pt idx="455">
                  <c:v>60</c:v>
                </c:pt>
                <c:pt idx="456">
                  <c:v>92.59</c:v>
                </c:pt>
                <c:pt idx="457">
                  <c:v>65.290000000000006</c:v>
                </c:pt>
                <c:pt idx="458">
                  <c:v>61.24</c:v>
                </c:pt>
                <c:pt idx="459">
                  <c:v>67.52</c:v>
                </c:pt>
                <c:pt idx="460">
                  <c:v>65.290000000000006</c:v>
                </c:pt>
                <c:pt idx="461">
                  <c:v>90.63</c:v>
                </c:pt>
                <c:pt idx="462">
                  <c:v>54.13</c:v>
                </c:pt>
                <c:pt idx="463">
                  <c:v>57.21</c:v>
                </c:pt>
                <c:pt idx="464">
                  <c:v>57.07</c:v>
                </c:pt>
                <c:pt idx="465">
                  <c:v>50.08</c:v>
                </c:pt>
                <c:pt idx="466">
                  <c:v>54.38</c:v>
                </c:pt>
                <c:pt idx="467">
                  <c:v>68.33</c:v>
                </c:pt>
                <c:pt idx="468">
                  <c:v>72</c:v>
                </c:pt>
                <c:pt idx="469">
                  <c:v>91.23</c:v>
                </c:pt>
                <c:pt idx="470">
                  <c:v>86.25</c:v>
                </c:pt>
                <c:pt idx="471">
                  <c:v>91.23</c:v>
                </c:pt>
                <c:pt idx="472">
                  <c:v>37.270000000000003</c:v>
                </c:pt>
                <c:pt idx="473">
                  <c:v>55.7</c:v>
                </c:pt>
                <c:pt idx="474">
                  <c:v>56.91</c:v>
                </c:pt>
                <c:pt idx="475">
                  <c:v>85.96</c:v>
                </c:pt>
                <c:pt idx="476">
                  <c:v>89.13</c:v>
                </c:pt>
                <c:pt idx="477">
                  <c:v>60.68</c:v>
                </c:pt>
                <c:pt idx="478">
                  <c:v>67.19</c:v>
                </c:pt>
                <c:pt idx="479">
                  <c:v>90.78</c:v>
                </c:pt>
                <c:pt idx="480">
                  <c:v>57.98</c:v>
                </c:pt>
                <c:pt idx="481">
                  <c:v>91.49</c:v>
                </c:pt>
                <c:pt idx="482">
                  <c:v>91.49</c:v>
                </c:pt>
                <c:pt idx="483">
                  <c:v>90.7</c:v>
                </c:pt>
                <c:pt idx="484">
                  <c:v>89.8</c:v>
                </c:pt>
                <c:pt idx="485">
                  <c:v>64.25</c:v>
                </c:pt>
                <c:pt idx="486">
                  <c:v>84.48</c:v>
                </c:pt>
                <c:pt idx="487">
                  <c:v>90.74</c:v>
                </c:pt>
                <c:pt idx="488">
                  <c:v>85.9</c:v>
                </c:pt>
                <c:pt idx="489">
                  <c:v>86.21</c:v>
                </c:pt>
                <c:pt idx="490">
                  <c:v>91.49</c:v>
                </c:pt>
                <c:pt idx="491">
                  <c:v>60.07</c:v>
                </c:pt>
                <c:pt idx="492">
                  <c:v>48.39</c:v>
                </c:pt>
                <c:pt idx="493">
                  <c:v>91.49</c:v>
                </c:pt>
                <c:pt idx="494">
                  <c:v>50</c:v>
                </c:pt>
                <c:pt idx="495">
                  <c:v>90.24</c:v>
                </c:pt>
                <c:pt idx="496">
                  <c:v>51.43</c:v>
                </c:pt>
                <c:pt idx="497">
                  <c:v>86.96</c:v>
                </c:pt>
                <c:pt idx="498">
                  <c:v>50.32</c:v>
                </c:pt>
                <c:pt idx="499">
                  <c:v>45.45</c:v>
                </c:pt>
                <c:pt idx="500">
                  <c:v>58.52</c:v>
                </c:pt>
                <c:pt idx="501">
                  <c:v>52.7</c:v>
                </c:pt>
                <c:pt idx="502">
                  <c:v>47.19</c:v>
                </c:pt>
                <c:pt idx="503">
                  <c:v>92</c:v>
                </c:pt>
                <c:pt idx="504">
                  <c:v>44.37</c:v>
                </c:pt>
                <c:pt idx="505">
                  <c:v>90.38</c:v>
                </c:pt>
                <c:pt idx="506">
                  <c:v>91.01</c:v>
                </c:pt>
                <c:pt idx="507">
                  <c:v>88.35</c:v>
                </c:pt>
                <c:pt idx="508">
                  <c:v>48.94</c:v>
                </c:pt>
                <c:pt idx="509">
                  <c:v>54.21</c:v>
                </c:pt>
                <c:pt idx="510">
                  <c:v>43.55</c:v>
                </c:pt>
                <c:pt idx="511">
                  <c:v>53.77</c:v>
                </c:pt>
                <c:pt idx="512">
                  <c:v>91.43</c:v>
                </c:pt>
                <c:pt idx="513">
                  <c:v>88.68</c:v>
                </c:pt>
                <c:pt idx="514">
                  <c:v>80.650000000000006</c:v>
                </c:pt>
                <c:pt idx="515">
                  <c:v>80.650000000000006</c:v>
                </c:pt>
                <c:pt idx="516">
                  <c:v>80.650000000000006</c:v>
                </c:pt>
                <c:pt idx="517">
                  <c:v>80.33</c:v>
                </c:pt>
                <c:pt idx="518">
                  <c:v>80.95</c:v>
                </c:pt>
                <c:pt idx="519">
                  <c:v>79.66</c:v>
                </c:pt>
                <c:pt idx="520">
                  <c:v>44.72</c:v>
                </c:pt>
                <c:pt idx="521">
                  <c:v>88.99</c:v>
                </c:pt>
                <c:pt idx="522">
                  <c:v>52.47</c:v>
                </c:pt>
                <c:pt idx="523">
                  <c:v>89.7</c:v>
                </c:pt>
                <c:pt idx="524">
                  <c:v>52.59</c:v>
                </c:pt>
                <c:pt idx="525">
                  <c:v>54.3</c:v>
                </c:pt>
                <c:pt idx="526">
                  <c:v>48.42</c:v>
                </c:pt>
                <c:pt idx="527">
                  <c:v>46.93</c:v>
                </c:pt>
                <c:pt idx="528">
                  <c:v>60.26</c:v>
                </c:pt>
                <c:pt idx="529">
                  <c:v>54.19</c:v>
                </c:pt>
                <c:pt idx="530">
                  <c:v>88.46</c:v>
                </c:pt>
                <c:pt idx="531">
                  <c:v>60.37</c:v>
                </c:pt>
                <c:pt idx="532">
                  <c:v>87.88</c:v>
                </c:pt>
                <c:pt idx="533">
                  <c:v>32.42</c:v>
                </c:pt>
                <c:pt idx="534">
                  <c:v>49.81</c:v>
                </c:pt>
                <c:pt idx="535">
                  <c:v>58.41</c:v>
                </c:pt>
                <c:pt idx="536">
                  <c:v>88.75</c:v>
                </c:pt>
                <c:pt idx="537">
                  <c:v>44.29</c:v>
                </c:pt>
                <c:pt idx="538">
                  <c:v>70.069999999999993</c:v>
                </c:pt>
                <c:pt idx="539">
                  <c:v>57.01</c:v>
                </c:pt>
                <c:pt idx="540">
                  <c:v>53.14</c:v>
                </c:pt>
                <c:pt idx="541">
                  <c:v>57.31</c:v>
                </c:pt>
                <c:pt idx="542">
                  <c:v>55.53</c:v>
                </c:pt>
                <c:pt idx="543">
                  <c:v>52.91</c:v>
                </c:pt>
                <c:pt idx="544">
                  <c:v>53.79</c:v>
                </c:pt>
                <c:pt idx="545">
                  <c:v>51.72</c:v>
                </c:pt>
                <c:pt idx="546">
                  <c:v>44.26</c:v>
                </c:pt>
                <c:pt idx="547">
                  <c:v>59.03</c:v>
                </c:pt>
                <c:pt idx="548">
                  <c:v>60.47</c:v>
                </c:pt>
                <c:pt idx="549">
                  <c:v>70.08</c:v>
                </c:pt>
                <c:pt idx="550">
                  <c:v>58.81</c:v>
                </c:pt>
                <c:pt idx="551">
                  <c:v>55</c:v>
                </c:pt>
                <c:pt idx="552">
                  <c:v>69.53</c:v>
                </c:pt>
                <c:pt idx="553">
                  <c:v>53.33</c:v>
                </c:pt>
                <c:pt idx="554">
                  <c:v>54.73</c:v>
                </c:pt>
                <c:pt idx="555">
                  <c:v>89.47</c:v>
                </c:pt>
                <c:pt idx="556">
                  <c:v>87.5</c:v>
                </c:pt>
                <c:pt idx="557">
                  <c:v>87.76</c:v>
                </c:pt>
                <c:pt idx="558">
                  <c:v>60.71</c:v>
                </c:pt>
                <c:pt idx="559">
                  <c:v>48</c:v>
                </c:pt>
                <c:pt idx="560">
                  <c:v>49.64</c:v>
                </c:pt>
                <c:pt idx="561">
                  <c:v>48.29</c:v>
                </c:pt>
                <c:pt idx="562">
                  <c:v>51.28</c:v>
                </c:pt>
                <c:pt idx="563">
                  <c:v>65.260000000000005</c:v>
                </c:pt>
                <c:pt idx="564">
                  <c:v>47.08</c:v>
                </c:pt>
                <c:pt idx="565">
                  <c:v>59</c:v>
                </c:pt>
                <c:pt idx="566">
                  <c:v>49.24</c:v>
                </c:pt>
                <c:pt idx="567">
                  <c:v>61.68</c:v>
                </c:pt>
                <c:pt idx="568">
                  <c:v>88.68</c:v>
                </c:pt>
                <c:pt idx="569">
                  <c:v>92.31</c:v>
                </c:pt>
                <c:pt idx="570">
                  <c:v>91.53</c:v>
                </c:pt>
                <c:pt idx="571">
                  <c:v>91.3</c:v>
                </c:pt>
                <c:pt idx="572">
                  <c:v>60.33</c:v>
                </c:pt>
                <c:pt idx="573">
                  <c:v>58.21</c:v>
                </c:pt>
                <c:pt idx="574">
                  <c:v>54.04</c:v>
                </c:pt>
                <c:pt idx="575">
                  <c:v>84.21</c:v>
                </c:pt>
                <c:pt idx="576">
                  <c:v>58.94</c:v>
                </c:pt>
                <c:pt idx="577">
                  <c:v>62.41</c:v>
                </c:pt>
                <c:pt idx="578">
                  <c:v>62.81</c:v>
                </c:pt>
                <c:pt idx="579">
                  <c:v>65.790000000000006</c:v>
                </c:pt>
                <c:pt idx="580">
                  <c:v>59.18</c:v>
                </c:pt>
                <c:pt idx="581">
                  <c:v>64.66</c:v>
                </c:pt>
                <c:pt idx="582">
                  <c:v>68.89</c:v>
                </c:pt>
                <c:pt idx="583">
                  <c:v>78.33</c:v>
                </c:pt>
                <c:pt idx="584">
                  <c:v>62.66</c:v>
                </c:pt>
                <c:pt idx="585">
                  <c:v>61.06</c:v>
                </c:pt>
                <c:pt idx="586">
                  <c:v>62.48</c:v>
                </c:pt>
                <c:pt idx="587">
                  <c:v>60</c:v>
                </c:pt>
                <c:pt idx="588">
                  <c:v>49.66</c:v>
                </c:pt>
                <c:pt idx="589">
                  <c:v>52.79</c:v>
                </c:pt>
                <c:pt idx="590">
                  <c:v>58.77</c:v>
                </c:pt>
                <c:pt idx="591">
                  <c:v>60.7</c:v>
                </c:pt>
                <c:pt idx="592">
                  <c:v>91.97</c:v>
                </c:pt>
                <c:pt idx="593">
                  <c:v>58.72</c:v>
                </c:pt>
                <c:pt idx="594">
                  <c:v>89.69</c:v>
                </c:pt>
                <c:pt idx="595">
                  <c:v>62.5</c:v>
                </c:pt>
                <c:pt idx="596">
                  <c:v>60.29</c:v>
                </c:pt>
                <c:pt idx="597">
                  <c:v>73.28</c:v>
                </c:pt>
                <c:pt idx="598">
                  <c:v>57.69</c:v>
                </c:pt>
                <c:pt idx="599">
                  <c:v>91.28</c:v>
                </c:pt>
                <c:pt idx="600">
                  <c:v>92.98</c:v>
                </c:pt>
                <c:pt idx="601">
                  <c:v>64.44</c:v>
                </c:pt>
                <c:pt idx="602">
                  <c:v>69.23</c:v>
                </c:pt>
                <c:pt idx="603">
                  <c:v>72.84</c:v>
                </c:pt>
                <c:pt idx="604">
                  <c:v>62.05</c:v>
                </c:pt>
                <c:pt idx="605">
                  <c:v>91.78</c:v>
                </c:pt>
                <c:pt idx="606">
                  <c:v>92.54</c:v>
                </c:pt>
                <c:pt idx="607">
                  <c:v>67.31</c:v>
                </c:pt>
                <c:pt idx="608">
                  <c:v>75.31</c:v>
                </c:pt>
                <c:pt idx="609">
                  <c:v>61.11</c:v>
                </c:pt>
                <c:pt idx="610">
                  <c:v>91.67</c:v>
                </c:pt>
                <c:pt idx="611">
                  <c:v>64.790000000000006</c:v>
                </c:pt>
                <c:pt idx="612">
                  <c:v>54.19</c:v>
                </c:pt>
                <c:pt idx="613">
                  <c:v>58.11</c:v>
                </c:pt>
                <c:pt idx="614">
                  <c:v>89.81</c:v>
                </c:pt>
                <c:pt idx="615">
                  <c:v>69.709999999999994</c:v>
                </c:pt>
                <c:pt idx="616">
                  <c:v>89.09</c:v>
                </c:pt>
                <c:pt idx="617">
                  <c:v>59.44</c:v>
                </c:pt>
                <c:pt idx="618">
                  <c:v>58.21</c:v>
                </c:pt>
                <c:pt idx="619">
                  <c:v>74.069999999999993</c:v>
                </c:pt>
                <c:pt idx="620">
                  <c:v>63.03</c:v>
                </c:pt>
                <c:pt idx="621">
                  <c:v>49.28</c:v>
                </c:pt>
                <c:pt idx="622">
                  <c:v>89.29</c:v>
                </c:pt>
                <c:pt idx="623">
                  <c:v>52.35</c:v>
                </c:pt>
                <c:pt idx="624">
                  <c:v>47.6</c:v>
                </c:pt>
                <c:pt idx="625">
                  <c:v>91.67</c:v>
                </c:pt>
                <c:pt idx="626">
                  <c:v>63.39</c:v>
                </c:pt>
                <c:pt idx="627">
                  <c:v>64.08</c:v>
                </c:pt>
                <c:pt idx="628">
                  <c:v>76.069999999999993</c:v>
                </c:pt>
                <c:pt idx="629">
                  <c:v>61.99</c:v>
                </c:pt>
                <c:pt idx="630">
                  <c:v>91.78</c:v>
                </c:pt>
                <c:pt idx="631">
                  <c:v>64.66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C-4C16-8A61-B2F089CC4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796911"/>
        <c:axId val="1027795247"/>
      </c:scatterChart>
      <c:valAx>
        <c:axId val="102779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NoCom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95247"/>
        <c:crosses val="autoZero"/>
        <c:crossBetween val="midCat"/>
      </c:valAx>
      <c:valAx>
        <c:axId val="102779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DCP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9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AB390CF-A1F0-41DB-BFE2-2EC92BDD7F6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1A7CA64-B388-494E-ABC8-7F7D5EE5693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EF9CBEEB-1FF0-4CA4-B5BF-1C198AF821B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NOCom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NOCom</a:t>
          </a:r>
        </a:p>
      </cx:txPr>
    </cx:title>
    <cx:plotArea>
      <cx:plotAreaRegion>
        <cx:plotSurface>
          <cx:spPr>
            <a:effectLst>
              <a:outerShdw blurRad="50800" dist="50800" algn="ctr" rotWithShape="0">
                <a:srgbClr val="000000">
                  <a:alpha val="43137"/>
                </a:srgbClr>
              </a:outerShdw>
            </a:effectLst>
          </cx:spPr>
        </cx:plotSurface>
        <cx:series layoutId="boxWhisker" uniqueId="{FBE8F047-4841-4BE2-A086-55777D7A9357}">
          <cx:tx>
            <cx:txData>
              <cx:f>_xlchart.v1.5</cx:f>
              <cx:v> NOCom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DCP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DCP</a:t>
          </a:r>
        </a:p>
      </cx:txPr>
    </cx:title>
    <cx:plotArea>
      <cx:plotAreaRegion>
        <cx:series layoutId="boxWhisker" uniqueId="{2BE72001-6941-4854-B966-9F49BECC4EEE}">
          <cx:tx>
            <cx:txData>
              <cx:f>_xlchart.v1.7</cx:f>
              <cx:v> DCP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NCLOC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NCLOC</a:t>
          </a:r>
        </a:p>
      </cx:txPr>
    </cx:title>
    <cx:plotArea>
      <cx:plotAreaRegion>
        <cx:series layoutId="boxWhisker" uniqueId="{3C3B65C3-DB55-4A72-8873-5475F0B8526E}">
          <cx:tx>
            <cx:txData>
              <cx:f>_xlchart.v1.3</cx:f>
              <cx:v> NCLOC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9</xdr:col>
      <xdr:colOff>304800</xdr:colOff>
      <xdr:row>27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E12ABD0-AE09-4806-8526-263530A222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2393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9</xdr:col>
      <xdr:colOff>304800</xdr:colOff>
      <xdr:row>30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27C08F6-CF5A-4BEA-B135-AB770AFBAA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2946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14</xdr:row>
      <xdr:rowOff>120650</xdr:rowOff>
    </xdr:from>
    <xdr:to>
      <xdr:col>9</xdr:col>
      <xdr:colOff>374650</xdr:colOff>
      <xdr:row>29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E38CC29-5765-4394-933C-DA526C5FC2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9050" y="2698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434975</xdr:colOff>
      <xdr:row>2</xdr:row>
      <xdr:rowOff>31750</xdr:rowOff>
    </xdr:from>
    <xdr:to>
      <xdr:col>38</xdr:col>
      <xdr:colOff>130175</xdr:colOff>
      <xdr:row>17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AA4F258-1D83-4BDD-89EF-76F39B8FEB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02225" y="400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600075</xdr:colOff>
      <xdr:row>34</xdr:row>
      <xdr:rowOff>25400</xdr:rowOff>
    </xdr:from>
    <xdr:to>
      <xdr:col>38</xdr:col>
      <xdr:colOff>295275</xdr:colOff>
      <xdr:row>49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AAA2CD5-698E-467D-9CC6-DF63B2C969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67325" y="6286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498475</xdr:colOff>
      <xdr:row>18</xdr:row>
      <xdr:rowOff>31750</xdr:rowOff>
    </xdr:from>
    <xdr:to>
      <xdr:col>38</xdr:col>
      <xdr:colOff>193675</xdr:colOff>
      <xdr:row>33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0988D12-FDCA-4094-A5A5-9A2348A662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65725" y="3346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42</xdr:col>
      <xdr:colOff>158750</xdr:colOff>
      <xdr:row>0</xdr:row>
      <xdr:rowOff>114300</xdr:rowOff>
    </xdr:from>
    <xdr:to>
      <xdr:col>49</xdr:col>
      <xdr:colOff>463550</xdr:colOff>
      <xdr:row>15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E9CCCE-5A98-4EE5-ABD1-32541C792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85725</xdr:colOff>
      <xdr:row>21</xdr:row>
      <xdr:rowOff>146050</xdr:rowOff>
    </xdr:from>
    <xdr:to>
      <xdr:col>49</xdr:col>
      <xdr:colOff>390525</xdr:colOff>
      <xdr:row>36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E0CB58-37F0-4DC5-98FE-3643C2801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B6A7A-81D5-4116-95AD-EB121926FFA2}">
  <dimension ref="A1:F633"/>
  <sheetViews>
    <sheetView workbookViewId="0">
      <selection activeCell="I44" sqref="I44"/>
    </sheetView>
  </sheetViews>
  <sheetFormatPr defaultRowHeight="14.5" x14ac:dyDescent="0.35"/>
  <sheetData>
    <row r="1" spans="1:6" x14ac:dyDescent="0.35">
      <c r="A1" t="s">
        <v>3</v>
      </c>
    </row>
    <row r="2" spans="1:6" x14ac:dyDescent="0.35">
      <c r="A2">
        <v>65.66</v>
      </c>
      <c r="C2" t="s">
        <v>640</v>
      </c>
      <c r="D2" t="s">
        <v>636</v>
      </c>
      <c r="F2">
        <f>MEDIAN(A2:A633)</f>
        <v>59.21</v>
      </c>
    </row>
    <row r="3" spans="1:6" x14ac:dyDescent="0.35">
      <c r="A3">
        <v>58.6</v>
      </c>
      <c r="C3" t="s">
        <v>641</v>
      </c>
      <c r="D3" t="s">
        <v>639</v>
      </c>
      <c r="E3">
        <v>1</v>
      </c>
      <c r="F3">
        <f>_xlfn.QUARTILE.INC(A2:A633,E3)</f>
        <v>49.27</v>
      </c>
    </row>
    <row r="4" spans="1:6" x14ac:dyDescent="0.35">
      <c r="A4">
        <v>87.72</v>
      </c>
      <c r="C4" t="s">
        <v>642</v>
      </c>
      <c r="D4" t="s">
        <v>639</v>
      </c>
      <c r="E4">
        <v>3</v>
      </c>
      <c r="F4">
        <f>_xlfn.QUARTILE.INC(A3:A634,E4)</f>
        <v>82.36</v>
      </c>
    </row>
    <row r="5" spans="1:6" x14ac:dyDescent="0.35">
      <c r="A5">
        <v>83.33</v>
      </c>
      <c r="D5" t="s">
        <v>637</v>
      </c>
      <c r="F5">
        <f>MIN(A3:A633)</f>
        <v>25.24</v>
      </c>
    </row>
    <row r="6" spans="1:6" x14ac:dyDescent="0.35">
      <c r="A6">
        <v>49.23</v>
      </c>
      <c r="D6" t="s">
        <v>638</v>
      </c>
      <c r="F6">
        <f>MAX(A2:A633)</f>
        <v>93.44</v>
      </c>
    </row>
    <row r="7" spans="1:6" x14ac:dyDescent="0.35">
      <c r="A7">
        <v>50.42</v>
      </c>
      <c r="C7" t="s">
        <v>643</v>
      </c>
      <c r="D7" t="s">
        <v>644</v>
      </c>
      <c r="F7">
        <f>F4-F3</f>
        <v>33.089999999999996</v>
      </c>
    </row>
    <row r="8" spans="1:6" x14ac:dyDescent="0.35">
      <c r="A8">
        <v>50</v>
      </c>
      <c r="C8" t="s">
        <v>645</v>
      </c>
      <c r="D8" t="s">
        <v>647</v>
      </c>
      <c r="F8">
        <f>F3+1.5*F7</f>
        <v>98.905000000000001</v>
      </c>
    </row>
    <row r="9" spans="1:6" x14ac:dyDescent="0.35">
      <c r="A9">
        <v>56.37</v>
      </c>
      <c r="C9" t="s">
        <v>646</v>
      </c>
      <c r="D9" t="s">
        <v>648</v>
      </c>
      <c r="F9">
        <f>MAX(F4-1.5*F7,F5)</f>
        <v>32.725000000000009</v>
      </c>
    </row>
    <row r="10" spans="1:6" x14ac:dyDescent="0.35">
      <c r="A10">
        <v>82.81</v>
      </c>
    </row>
    <row r="11" spans="1:6" x14ac:dyDescent="0.35">
      <c r="A11">
        <v>89.06</v>
      </c>
    </row>
    <row r="12" spans="1:6" x14ac:dyDescent="0.35">
      <c r="A12">
        <v>48.54</v>
      </c>
    </row>
    <row r="13" spans="1:6" x14ac:dyDescent="0.35">
      <c r="A13">
        <v>52.54</v>
      </c>
    </row>
    <row r="14" spans="1:6" x14ac:dyDescent="0.35">
      <c r="A14">
        <v>47.04</v>
      </c>
    </row>
    <row r="15" spans="1:6" x14ac:dyDescent="0.35">
      <c r="A15">
        <v>50.74</v>
      </c>
    </row>
    <row r="16" spans="1:6" x14ac:dyDescent="0.35">
      <c r="A16">
        <v>45.62</v>
      </c>
    </row>
    <row r="17" spans="1:1" x14ac:dyDescent="0.35">
      <c r="A17">
        <v>48.99</v>
      </c>
    </row>
    <row r="18" spans="1:1" x14ac:dyDescent="0.35">
      <c r="A18">
        <v>46.73</v>
      </c>
    </row>
    <row r="19" spans="1:1" x14ac:dyDescent="0.35">
      <c r="A19">
        <v>44.12</v>
      </c>
    </row>
    <row r="20" spans="1:1" x14ac:dyDescent="0.35">
      <c r="A20">
        <v>51.63</v>
      </c>
    </row>
    <row r="21" spans="1:1" x14ac:dyDescent="0.35">
      <c r="A21">
        <v>40.950000000000003</v>
      </c>
    </row>
    <row r="22" spans="1:1" x14ac:dyDescent="0.35">
      <c r="A22">
        <v>87.5</v>
      </c>
    </row>
    <row r="23" spans="1:1" x14ac:dyDescent="0.35">
      <c r="A23">
        <v>86.49</v>
      </c>
    </row>
    <row r="24" spans="1:1" x14ac:dyDescent="0.35">
      <c r="A24">
        <v>87.23</v>
      </c>
    </row>
    <row r="25" spans="1:1" x14ac:dyDescent="0.35">
      <c r="A25">
        <v>90.57</v>
      </c>
    </row>
    <row r="26" spans="1:1" x14ac:dyDescent="0.35">
      <c r="A26">
        <v>37.5</v>
      </c>
    </row>
    <row r="27" spans="1:1" x14ac:dyDescent="0.35">
      <c r="A27">
        <v>37.5</v>
      </c>
    </row>
    <row r="28" spans="1:1" x14ac:dyDescent="0.35">
      <c r="A28">
        <v>60.75</v>
      </c>
    </row>
    <row r="29" spans="1:1" x14ac:dyDescent="0.35">
      <c r="A29">
        <v>49.28</v>
      </c>
    </row>
    <row r="30" spans="1:1" x14ac:dyDescent="0.35">
      <c r="A30">
        <v>82.09</v>
      </c>
    </row>
    <row r="31" spans="1:1" x14ac:dyDescent="0.35">
      <c r="A31">
        <v>88.64</v>
      </c>
    </row>
    <row r="32" spans="1:1" x14ac:dyDescent="0.35">
      <c r="A32">
        <v>88.64</v>
      </c>
    </row>
    <row r="33" spans="1:1" x14ac:dyDescent="0.35">
      <c r="A33">
        <v>88.64</v>
      </c>
    </row>
    <row r="34" spans="1:1" x14ac:dyDescent="0.35">
      <c r="A34">
        <v>87.5</v>
      </c>
    </row>
    <row r="35" spans="1:1" x14ac:dyDescent="0.35">
      <c r="A35">
        <v>88.68</v>
      </c>
    </row>
    <row r="36" spans="1:1" x14ac:dyDescent="0.35">
      <c r="A36">
        <v>48.63</v>
      </c>
    </row>
    <row r="37" spans="1:1" x14ac:dyDescent="0.35">
      <c r="A37">
        <v>61.42</v>
      </c>
    </row>
    <row r="38" spans="1:1" x14ac:dyDescent="0.35">
      <c r="A38">
        <v>87.23</v>
      </c>
    </row>
    <row r="39" spans="1:1" x14ac:dyDescent="0.35">
      <c r="A39">
        <v>67.900000000000006</v>
      </c>
    </row>
    <row r="40" spans="1:1" x14ac:dyDescent="0.35">
      <c r="A40">
        <v>44.74</v>
      </c>
    </row>
    <row r="41" spans="1:1" x14ac:dyDescent="0.35">
      <c r="A41">
        <v>62.29</v>
      </c>
    </row>
    <row r="42" spans="1:1" x14ac:dyDescent="0.35">
      <c r="A42">
        <v>87.5</v>
      </c>
    </row>
    <row r="43" spans="1:1" x14ac:dyDescent="0.35">
      <c r="A43">
        <v>43.98</v>
      </c>
    </row>
    <row r="44" spans="1:1" x14ac:dyDescent="0.35">
      <c r="A44">
        <v>56.77</v>
      </c>
    </row>
    <row r="45" spans="1:1" x14ac:dyDescent="0.35">
      <c r="A45">
        <v>40.71</v>
      </c>
    </row>
    <row r="46" spans="1:1" x14ac:dyDescent="0.35">
      <c r="A46">
        <v>88.89</v>
      </c>
    </row>
    <row r="47" spans="1:1" x14ac:dyDescent="0.35">
      <c r="A47">
        <v>58.33</v>
      </c>
    </row>
    <row r="48" spans="1:1" x14ac:dyDescent="0.35">
      <c r="A48">
        <v>65.709999999999994</v>
      </c>
    </row>
    <row r="49" spans="1:1" x14ac:dyDescent="0.35">
      <c r="A49">
        <v>37.69</v>
      </c>
    </row>
    <row r="50" spans="1:1" x14ac:dyDescent="0.35">
      <c r="A50">
        <v>36.35</v>
      </c>
    </row>
    <row r="51" spans="1:1" x14ac:dyDescent="0.35">
      <c r="A51">
        <v>65</v>
      </c>
    </row>
    <row r="52" spans="1:1" x14ac:dyDescent="0.35">
      <c r="A52">
        <v>88.68</v>
      </c>
    </row>
    <row r="53" spans="1:1" x14ac:dyDescent="0.35">
      <c r="A53">
        <v>55.84</v>
      </c>
    </row>
    <row r="54" spans="1:1" x14ac:dyDescent="0.35">
      <c r="A54">
        <v>75.680000000000007</v>
      </c>
    </row>
    <row r="55" spans="1:1" x14ac:dyDescent="0.35">
      <c r="A55">
        <v>53.91</v>
      </c>
    </row>
    <row r="56" spans="1:1" x14ac:dyDescent="0.35">
      <c r="A56">
        <v>41.01</v>
      </c>
    </row>
    <row r="57" spans="1:1" x14ac:dyDescent="0.35">
      <c r="A57">
        <v>41.45</v>
      </c>
    </row>
    <row r="58" spans="1:1" x14ac:dyDescent="0.35">
      <c r="A58">
        <v>80.56</v>
      </c>
    </row>
    <row r="59" spans="1:1" x14ac:dyDescent="0.35">
      <c r="A59">
        <v>45.04</v>
      </c>
    </row>
    <row r="60" spans="1:1" x14ac:dyDescent="0.35">
      <c r="A60">
        <v>45.98</v>
      </c>
    </row>
    <row r="61" spans="1:1" x14ac:dyDescent="0.35">
      <c r="A61">
        <v>57.39</v>
      </c>
    </row>
    <row r="62" spans="1:1" x14ac:dyDescent="0.35">
      <c r="A62">
        <v>41.7</v>
      </c>
    </row>
    <row r="63" spans="1:1" x14ac:dyDescent="0.35">
      <c r="A63">
        <v>77.38</v>
      </c>
    </row>
    <row r="64" spans="1:1" x14ac:dyDescent="0.35">
      <c r="A64">
        <v>60.43</v>
      </c>
    </row>
    <row r="65" spans="1:1" x14ac:dyDescent="0.35">
      <c r="A65">
        <v>26.64</v>
      </c>
    </row>
    <row r="66" spans="1:1" x14ac:dyDescent="0.35">
      <c r="A66">
        <v>38.979999999999997</v>
      </c>
    </row>
    <row r="67" spans="1:1" x14ac:dyDescent="0.35">
      <c r="A67">
        <v>50.63</v>
      </c>
    </row>
    <row r="68" spans="1:1" x14ac:dyDescent="0.35">
      <c r="A68">
        <v>54.24</v>
      </c>
    </row>
    <row r="69" spans="1:1" x14ac:dyDescent="0.35">
      <c r="A69">
        <v>67.23</v>
      </c>
    </row>
    <row r="70" spans="1:1" x14ac:dyDescent="0.35">
      <c r="A70">
        <v>41.31</v>
      </c>
    </row>
    <row r="71" spans="1:1" x14ac:dyDescent="0.35">
      <c r="A71">
        <v>37.89</v>
      </c>
    </row>
    <row r="72" spans="1:1" x14ac:dyDescent="0.35">
      <c r="A72">
        <v>58.6</v>
      </c>
    </row>
    <row r="73" spans="1:1" x14ac:dyDescent="0.35">
      <c r="A73">
        <v>88.89</v>
      </c>
    </row>
    <row r="74" spans="1:1" x14ac:dyDescent="0.35">
      <c r="A74">
        <v>61.68</v>
      </c>
    </row>
    <row r="75" spans="1:1" x14ac:dyDescent="0.35">
      <c r="A75">
        <v>63.08</v>
      </c>
    </row>
    <row r="76" spans="1:1" x14ac:dyDescent="0.35">
      <c r="A76">
        <v>91.89</v>
      </c>
    </row>
    <row r="77" spans="1:1" x14ac:dyDescent="0.35">
      <c r="A77">
        <v>91.73</v>
      </c>
    </row>
    <row r="78" spans="1:1" x14ac:dyDescent="0.35">
      <c r="A78">
        <v>49.64</v>
      </c>
    </row>
    <row r="79" spans="1:1" x14ac:dyDescent="0.35">
      <c r="A79">
        <v>65.849999999999994</v>
      </c>
    </row>
    <row r="80" spans="1:1" x14ac:dyDescent="0.35">
      <c r="A80">
        <v>55.73</v>
      </c>
    </row>
    <row r="81" spans="1:1" x14ac:dyDescent="0.35">
      <c r="A81">
        <v>89.71</v>
      </c>
    </row>
    <row r="82" spans="1:1" x14ac:dyDescent="0.35">
      <c r="A82">
        <v>87.13</v>
      </c>
    </row>
    <row r="83" spans="1:1" x14ac:dyDescent="0.35">
      <c r="A83">
        <v>52.8</v>
      </c>
    </row>
    <row r="84" spans="1:1" x14ac:dyDescent="0.35">
      <c r="A84">
        <v>50.39</v>
      </c>
    </row>
    <row r="85" spans="1:1" x14ac:dyDescent="0.35">
      <c r="A85">
        <v>85</v>
      </c>
    </row>
    <row r="86" spans="1:1" x14ac:dyDescent="0.35">
      <c r="A86">
        <v>76</v>
      </c>
    </row>
    <row r="87" spans="1:1" x14ac:dyDescent="0.35">
      <c r="A87">
        <v>79.17</v>
      </c>
    </row>
    <row r="88" spans="1:1" x14ac:dyDescent="0.35">
      <c r="A88">
        <v>25.24</v>
      </c>
    </row>
    <row r="89" spans="1:1" x14ac:dyDescent="0.35">
      <c r="A89">
        <v>53.33</v>
      </c>
    </row>
    <row r="90" spans="1:1" x14ac:dyDescent="0.35">
      <c r="A90">
        <v>58.86</v>
      </c>
    </row>
    <row r="91" spans="1:1" x14ac:dyDescent="0.35">
      <c r="A91">
        <v>41.57</v>
      </c>
    </row>
    <row r="92" spans="1:1" x14ac:dyDescent="0.35">
      <c r="A92">
        <v>70.27</v>
      </c>
    </row>
    <row r="93" spans="1:1" x14ac:dyDescent="0.35">
      <c r="A93">
        <v>92.59</v>
      </c>
    </row>
    <row r="94" spans="1:1" x14ac:dyDescent="0.35">
      <c r="A94">
        <v>90.57</v>
      </c>
    </row>
    <row r="95" spans="1:1" x14ac:dyDescent="0.35">
      <c r="A95">
        <v>43.07</v>
      </c>
    </row>
    <row r="96" spans="1:1" x14ac:dyDescent="0.35">
      <c r="A96">
        <v>40.69</v>
      </c>
    </row>
    <row r="97" spans="1:1" x14ac:dyDescent="0.35">
      <c r="A97">
        <v>53.26</v>
      </c>
    </row>
    <row r="98" spans="1:1" x14ac:dyDescent="0.35">
      <c r="A98">
        <v>88.46</v>
      </c>
    </row>
    <row r="99" spans="1:1" x14ac:dyDescent="0.35">
      <c r="A99">
        <v>44.86</v>
      </c>
    </row>
    <row r="100" spans="1:1" x14ac:dyDescent="0.35">
      <c r="A100">
        <v>53.44</v>
      </c>
    </row>
    <row r="101" spans="1:1" x14ac:dyDescent="0.35">
      <c r="A101">
        <v>60.4</v>
      </c>
    </row>
    <row r="102" spans="1:1" x14ac:dyDescent="0.35">
      <c r="A102">
        <v>53.02</v>
      </c>
    </row>
    <row r="103" spans="1:1" x14ac:dyDescent="0.35">
      <c r="A103">
        <v>91.67</v>
      </c>
    </row>
    <row r="104" spans="1:1" x14ac:dyDescent="0.35">
      <c r="A104">
        <v>91.49</v>
      </c>
    </row>
    <row r="105" spans="1:1" x14ac:dyDescent="0.35">
      <c r="A105">
        <v>46.52</v>
      </c>
    </row>
    <row r="106" spans="1:1" x14ac:dyDescent="0.35">
      <c r="A106">
        <v>73.12</v>
      </c>
    </row>
    <row r="107" spans="1:1" x14ac:dyDescent="0.35">
      <c r="A107">
        <v>58.01</v>
      </c>
    </row>
    <row r="108" spans="1:1" x14ac:dyDescent="0.35">
      <c r="A108">
        <v>92.16</v>
      </c>
    </row>
    <row r="109" spans="1:1" x14ac:dyDescent="0.35">
      <c r="A109">
        <v>55.84</v>
      </c>
    </row>
    <row r="110" spans="1:1" x14ac:dyDescent="0.35">
      <c r="A110">
        <v>62.7</v>
      </c>
    </row>
    <row r="111" spans="1:1" x14ac:dyDescent="0.35">
      <c r="A111">
        <v>76.92</v>
      </c>
    </row>
    <row r="112" spans="1:1" x14ac:dyDescent="0.35">
      <c r="A112">
        <v>58.53</v>
      </c>
    </row>
    <row r="113" spans="1:1" x14ac:dyDescent="0.35">
      <c r="A113">
        <v>56.79</v>
      </c>
    </row>
    <row r="114" spans="1:1" x14ac:dyDescent="0.35">
      <c r="A114">
        <v>86.05</v>
      </c>
    </row>
    <row r="115" spans="1:1" x14ac:dyDescent="0.35">
      <c r="A115">
        <v>70.22</v>
      </c>
    </row>
    <row r="116" spans="1:1" x14ac:dyDescent="0.35">
      <c r="A116">
        <v>86.32</v>
      </c>
    </row>
    <row r="117" spans="1:1" x14ac:dyDescent="0.35">
      <c r="A117">
        <v>63.64</v>
      </c>
    </row>
    <row r="118" spans="1:1" x14ac:dyDescent="0.35">
      <c r="A118">
        <v>88.46</v>
      </c>
    </row>
    <row r="119" spans="1:1" x14ac:dyDescent="0.35">
      <c r="A119">
        <v>62.18</v>
      </c>
    </row>
    <row r="120" spans="1:1" x14ac:dyDescent="0.35">
      <c r="A120">
        <v>69.23</v>
      </c>
    </row>
    <row r="121" spans="1:1" x14ac:dyDescent="0.35">
      <c r="A121">
        <v>58.64</v>
      </c>
    </row>
    <row r="122" spans="1:1" x14ac:dyDescent="0.35">
      <c r="A122">
        <v>62.86</v>
      </c>
    </row>
    <row r="123" spans="1:1" x14ac:dyDescent="0.35">
      <c r="A123">
        <v>61.54</v>
      </c>
    </row>
    <row r="124" spans="1:1" x14ac:dyDescent="0.35">
      <c r="A124">
        <v>51.21</v>
      </c>
    </row>
    <row r="125" spans="1:1" x14ac:dyDescent="0.35">
      <c r="A125">
        <v>86.32</v>
      </c>
    </row>
    <row r="126" spans="1:1" x14ac:dyDescent="0.35">
      <c r="A126">
        <v>63.46</v>
      </c>
    </row>
    <row r="127" spans="1:1" x14ac:dyDescent="0.35">
      <c r="A127">
        <v>58.42</v>
      </c>
    </row>
    <row r="128" spans="1:1" x14ac:dyDescent="0.35">
      <c r="A128">
        <v>63.64</v>
      </c>
    </row>
    <row r="129" spans="1:1" x14ac:dyDescent="0.35">
      <c r="A129">
        <v>73.86</v>
      </c>
    </row>
    <row r="130" spans="1:1" x14ac:dyDescent="0.35">
      <c r="A130">
        <v>61.61</v>
      </c>
    </row>
    <row r="131" spans="1:1" x14ac:dyDescent="0.35">
      <c r="A131">
        <v>58.42</v>
      </c>
    </row>
    <row r="132" spans="1:1" x14ac:dyDescent="0.35">
      <c r="A132">
        <v>54.74</v>
      </c>
    </row>
    <row r="133" spans="1:1" x14ac:dyDescent="0.35">
      <c r="A133">
        <v>82.46</v>
      </c>
    </row>
    <row r="134" spans="1:1" x14ac:dyDescent="0.35">
      <c r="A134">
        <v>58.42</v>
      </c>
    </row>
    <row r="135" spans="1:1" x14ac:dyDescent="0.35">
      <c r="A135">
        <v>65.349999999999994</v>
      </c>
    </row>
    <row r="136" spans="1:1" x14ac:dyDescent="0.35">
      <c r="A136">
        <v>63.4</v>
      </c>
    </row>
    <row r="137" spans="1:1" x14ac:dyDescent="0.35">
      <c r="A137">
        <v>78.790000000000006</v>
      </c>
    </row>
    <row r="138" spans="1:1" x14ac:dyDescent="0.35">
      <c r="A138">
        <v>88</v>
      </c>
    </row>
    <row r="139" spans="1:1" x14ac:dyDescent="0.35">
      <c r="A139">
        <v>80.650000000000006</v>
      </c>
    </row>
    <row r="140" spans="1:1" x14ac:dyDescent="0.35">
      <c r="A140">
        <v>90.91</v>
      </c>
    </row>
    <row r="141" spans="1:1" x14ac:dyDescent="0.35">
      <c r="A141">
        <v>70.430000000000007</v>
      </c>
    </row>
    <row r="142" spans="1:1" x14ac:dyDescent="0.35">
      <c r="A142">
        <v>87.23</v>
      </c>
    </row>
    <row r="143" spans="1:1" x14ac:dyDescent="0.35">
      <c r="A143">
        <v>90.38</v>
      </c>
    </row>
    <row r="144" spans="1:1" x14ac:dyDescent="0.35">
      <c r="A144">
        <v>69.569999999999993</v>
      </c>
    </row>
    <row r="145" spans="1:1" x14ac:dyDescent="0.35">
      <c r="A145">
        <v>88.89</v>
      </c>
    </row>
    <row r="146" spans="1:1" x14ac:dyDescent="0.35">
      <c r="A146">
        <v>89.8</v>
      </c>
    </row>
    <row r="147" spans="1:1" x14ac:dyDescent="0.35">
      <c r="A147">
        <v>80.95</v>
      </c>
    </row>
    <row r="148" spans="1:1" x14ac:dyDescent="0.35">
      <c r="A148">
        <v>88</v>
      </c>
    </row>
    <row r="149" spans="1:1" x14ac:dyDescent="0.35">
      <c r="A149">
        <v>81.25</v>
      </c>
    </row>
    <row r="150" spans="1:1" x14ac:dyDescent="0.35">
      <c r="A150">
        <v>90</v>
      </c>
    </row>
    <row r="151" spans="1:1" x14ac:dyDescent="0.35">
      <c r="A151">
        <v>78.16</v>
      </c>
    </row>
    <row r="152" spans="1:1" x14ac:dyDescent="0.35">
      <c r="A152">
        <v>89.8</v>
      </c>
    </row>
    <row r="153" spans="1:1" x14ac:dyDescent="0.35">
      <c r="A153">
        <v>80.33</v>
      </c>
    </row>
    <row r="154" spans="1:1" x14ac:dyDescent="0.35">
      <c r="A154">
        <v>90</v>
      </c>
    </row>
    <row r="155" spans="1:1" x14ac:dyDescent="0.35">
      <c r="A155">
        <v>76.739999999999995</v>
      </c>
    </row>
    <row r="156" spans="1:1" x14ac:dyDescent="0.35">
      <c r="A156">
        <v>48.54</v>
      </c>
    </row>
    <row r="157" spans="1:1" x14ac:dyDescent="0.35">
      <c r="A157">
        <v>81.16</v>
      </c>
    </row>
    <row r="158" spans="1:1" x14ac:dyDescent="0.35">
      <c r="A158">
        <v>81.540000000000006</v>
      </c>
    </row>
    <row r="159" spans="1:1" x14ac:dyDescent="0.35">
      <c r="A159">
        <v>83.33</v>
      </c>
    </row>
    <row r="160" spans="1:1" x14ac:dyDescent="0.35">
      <c r="A160">
        <v>93.44</v>
      </c>
    </row>
    <row r="161" spans="1:1" x14ac:dyDescent="0.35">
      <c r="A161">
        <v>87.1</v>
      </c>
    </row>
    <row r="162" spans="1:1" x14ac:dyDescent="0.35">
      <c r="A162">
        <v>70.180000000000007</v>
      </c>
    </row>
    <row r="163" spans="1:1" x14ac:dyDescent="0.35">
      <c r="A163">
        <v>43.62</v>
      </c>
    </row>
    <row r="164" spans="1:1" x14ac:dyDescent="0.35">
      <c r="A164">
        <v>48.85</v>
      </c>
    </row>
    <row r="165" spans="1:1" x14ac:dyDescent="0.35">
      <c r="A165">
        <v>66.150000000000006</v>
      </c>
    </row>
    <row r="166" spans="1:1" x14ac:dyDescent="0.35">
      <c r="A166">
        <v>44.37</v>
      </c>
    </row>
    <row r="167" spans="1:1" x14ac:dyDescent="0.35">
      <c r="A167">
        <v>41.79</v>
      </c>
    </row>
    <row r="168" spans="1:1" x14ac:dyDescent="0.35">
      <c r="A168">
        <v>34.07</v>
      </c>
    </row>
    <row r="169" spans="1:1" x14ac:dyDescent="0.35">
      <c r="A169">
        <v>46.42</v>
      </c>
    </row>
    <row r="170" spans="1:1" x14ac:dyDescent="0.35">
      <c r="A170">
        <v>48.14</v>
      </c>
    </row>
    <row r="171" spans="1:1" x14ac:dyDescent="0.35">
      <c r="A171">
        <v>52.8</v>
      </c>
    </row>
    <row r="172" spans="1:1" x14ac:dyDescent="0.35">
      <c r="A172">
        <v>51.64</v>
      </c>
    </row>
    <row r="173" spans="1:1" x14ac:dyDescent="0.35">
      <c r="A173">
        <v>50.79</v>
      </c>
    </row>
    <row r="174" spans="1:1" x14ac:dyDescent="0.35">
      <c r="A174">
        <v>60.9</v>
      </c>
    </row>
    <row r="175" spans="1:1" x14ac:dyDescent="0.35">
      <c r="A175">
        <v>59.86</v>
      </c>
    </row>
    <row r="176" spans="1:1" x14ac:dyDescent="0.35">
      <c r="A176">
        <v>52.48</v>
      </c>
    </row>
    <row r="177" spans="1:1" x14ac:dyDescent="0.35">
      <c r="A177">
        <v>90.91</v>
      </c>
    </row>
    <row r="178" spans="1:1" x14ac:dyDescent="0.35">
      <c r="A178">
        <v>91.07</v>
      </c>
    </row>
    <row r="179" spans="1:1" x14ac:dyDescent="0.35">
      <c r="A179">
        <v>91.8</v>
      </c>
    </row>
    <row r="180" spans="1:1" x14ac:dyDescent="0.35">
      <c r="A180">
        <v>90</v>
      </c>
    </row>
    <row r="181" spans="1:1" x14ac:dyDescent="0.35">
      <c r="A181">
        <v>54.44</v>
      </c>
    </row>
    <row r="182" spans="1:1" x14ac:dyDescent="0.35">
      <c r="A182">
        <v>88.89</v>
      </c>
    </row>
    <row r="183" spans="1:1" x14ac:dyDescent="0.35">
      <c r="A183">
        <v>46.46</v>
      </c>
    </row>
    <row r="184" spans="1:1" x14ac:dyDescent="0.35">
      <c r="A184">
        <v>55.74</v>
      </c>
    </row>
    <row r="185" spans="1:1" x14ac:dyDescent="0.35">
      <c r="A185">
        <v>54.61</v>
      </c>
    </row>
    <row r="186" spans="1:1" x14ac:dyDescent="0.35">
      <c r="A186">
        <v>48.18</v>
      </c>
    </row>
    <row r="187" spans="1:1" x14ac:dyDescent="0.35">
      <c r="A187">
        <v>48.97</v>
      </c>
    </row>
    <row r="188" spans="1:1" x14ac:dyDescent="0.35">
      <c r="A188">
        <v>69.569999999999993</v>
      </c>
    </row>
    <row r="189" spans="1:1" x14ac:dyDescent="0.35">
      <c r="A189">
        <v>55.29</v>
      </c>
    </row>
    <row r="190" spans="1:1" x14ac:dyDescent="0.35">
      <c r="A190">
        <v>47.17</v>
      </c>
    </row>
    <row r="191" spans="1:1" x14ac:dyDescent="0.35">
      <c r="A191">
        <v>87.06</v>
      </c>
    </row>
    <row r="192" spans="1:1" x14ac:dyDescent="0.35">
      <c r="A192">
        <v>90.74</v>
      </c>
    </row>
    <row r="193" spans="1:1" x14ac:dyDescent="0.35">
      <c r="A193">
        <v>64.66</v>
      </c>
    </row>
    <row r="194" spans="1:1" x14ac:dyDescent="0.35">
      <c r="A194">
        <v>60.42</v>
      </c>
    </row>
    <row r="195" spans="1:1" x14ac:dyDescent="0.35">
      <c r="A195">
        <v>63.87</v>
      </c>
    </row>
    <row r="196" spans="1:1" x14ac:dyDescent="0.35">
      <c r="A196">
        <v>58.39</v>
      </c>
    </row>
    <row r="197" spans="1:1" x14ac:dyDescent="0.35">
      <c r="A197">
        <v>59.13</v>
      </c>
    </row>
    <row r="198" spans="1:1" x14ac:dyDescent="0.35">
      <c r="A198">
        <v>63.04</v>
      </c>
    </row>
    <row r="199" spans="1:1" x14ac:dyDescent="0.35">
      <c r="A199">
        <v>71.319999999999993</v>
      </c>
    </row>
    <row r="200" spans="1:1" x14ac:dyDescent="0.35">
      <c r="A200">
        <v>66.47</v>
      </c>
    </row>
    <row r="201" spans="1:1" x14ac:dyDescent="0.35">
      <c r="A201">
        <v>61.59</v>
      </c>
    </row>
    <row r="202" spans="1:1" x14ac:dyDescent="0.35">
      <c r="A202">
        <v>66.09</v>
      </c>
    </row>
    <row r="203" spans="1:1" x14ac:dyDescent="0.35">
      <c r="A203">
        <v>52.81</v>
      </c>
    </row>
    <row r="204" spans="1:1" x14ac:dyDescent="0.35">
      <c r="A204">
        <v>55.13</v>
      </c>
    </row>
    <row r="205" spans="1:1" x14ac:dyDescent="0.35">
      <c r="A205">
        <v>90.74</v>
      </c>
    </row>
    <row r="206" spans="1:1" x14ac:dyDescent="0.35">
      <c r="A206">
        <v>91.23</v>
      </c>
    </row>
    <row r="207" spans="1:1" x14ac:dyDescent="0.35">
      <c r="A207">
        <v>90.57</v>
      </c>
    </row>
    <row r="208" spans="1:1" x14ac:dyDescent="0.35">
      <c r="A208">
        <v>90.57</v>
      </c>
    </row>
    <row r="209" spans="1:1" x14ac:dyDescent="0.35">
      <c r="A209">
        <v>51.1</v>
      </c>
    </row>
    <row r="210" spans="1:1" x14ac:dyDescent="0.35">
      <c r="A210">
        <v>52.39</v>
      </c>
    </row>
    <row r="211" spans="1:1" x14ac:dyDescent="0.35">
      <c r="A211">
        <v>59.41</v>
      </c>
    </row>
    <row r="212" spans="1:1" x14ac:dyDescent="0.35">
      <c r="A212">
        <v>60.56</v>
      </c>
    </row>
    <row r="213" spans="1:1" x14ac:dyDescent="0.35">
      <c r="A213">
        <v>90</v>
      </c>
    </row>
    <row r="214" spans="1:1" x14ac:dyDescent="0.35">
      <c r="A214">
        <v>88.89</v>
      </c>
    </row>
    <row r="215" spans="1:1" x14ac:dyDescent="0.35">
      <c r="A215">
        <v>43.76</v>
      </c>
    </row>
    <row r="216" spans="1:1" x14ac:dyDescent="0.35">
      <c r="A216">
        <v>40.79</v>
      </c>
    </row>
    <row r="217" spans="1:1" x14ac:dyDescent="0.35">
      <c r="A217">
        <v>59.24</v>
      </c>
    </row>
    <row r="218" spans="1:1" x14ac:dyDescent="0.35">
      <c r="A218">
        <v>60.34</v>
      </c>
    </row>
    <row r="219" spans="1:1" x14ac:dyDescent="0.35">
      <c r="A219">
        <v>46.61</v>
      </c>
    </row>
    <row r="220" spans="1:1" x14ac:dyDescent="0.35">
      <c r="A220">
        <v>87.23</v>
      </c>
    </row>
    <row r="221" spans="1:1" x14ac:dyDescent="0.35">
      <c r="A221">
        <v>41.6</v>
      </c>
    </row>
    <row r="222" spans="1:1" x14ac:dyDescent="0.35">
      <c r="A222">
        <v>42.69</v>
      </c>
    </row>
    <row r="223" spans="1:1" x14ac:dyDescent="0.35">
      <c r="A223">
        <v>40.39</v>
      </c>
    </row>
    <row r="224" spans="1:1" x14ac:dyDescent="0.35">
      <c r="A224">
        <v>42.57</v>
      </c>
    </row>
    <row r="225" spans="1:1" x14ac:dyDescent="0.35">
      <c r="A225">
        <v>50</v>
      </c>
    </row>
    <row r="226" spans="1:1" x14ac:dyDescent="0.35">
      <c r="A226">
        <v>43.56</v>
      </c>
    </row>
    <row r="227" spans="1:1" x14ac:dyDescent="0.35">
      <c r="A227">
        <v>62.73</v>
      </c>
    </row>
    <row r="228" spans="1:1" x14ac:dyDescent="0.35">
      <c r="A228">
        <v>45.96</v>
      </c>
    </row>
    <row r="229" spans="1:1" x14ac:dyDescent="0.35">
      <c r="A229">
        <v>52.66</v>
      </c>
    </row>
    <row r="230" spans="1:1" x14ac:dyDescent="0.35">
      <c r="A230">
        <v>53.79</v>
      </c>
    </row>
    <row r="231" spans="1:1" x14ac:dyDescent="0.35">
      <c r="A231">
        <v>54.62</v>
      </c>
    </row>
    <row r="232" spans="1:1" x14ac:dyDescent="0.35">
      <c r="A232">
        <v>57.5</v>
      </c>
    </row>
    <row r="233" spans="1:1" x14ac:dyDescent="0.35">
      <c r="A233">
        <v>50</v>
      </c>
    </row>
    <row r="234" spans="1:1" x14ac:dyDescent="0.35">
      <c r="A234">
        <v>58.82</v>
      </c>
    </row>
    <row r="235" spans="1:1" x14ac:dyDescent="0.35">
      <c r="A235">
        <v>58.72</v>
      </c>
    </row>
    <row r="236" spans="1:1" x14ac:dyDescent="0.35">
      <c r="A236">
        <v>55.79</v>
      </c>
    </row>
    <row r="237" spans="1:1" x14ac:dyDescent="0.35">
      <c r="A237">
        <v>66.36</v>
      </c>
    </row>
    <row r="238" spans="1:1" x14ac:dyDescent="0.35">
      <c r="A238">
        <v>91.67</v>
      </c>
    </row>
    <row r="239" spans="1:1" x14ac:dyDescent="0.35">
      <c r="A239">
        <v>40.39</v>
      </c>
    </row>
    <row r="240" spans="1:1" x14ac:dyDescent="0.35">
      <c r="A240">
        <v>61.66</v>
      </c>
    </row>
    <row r="241" spans="1:1" x14ac:dyDescent="0.35">
      <c r="A241">
        <v>51.18</v>
      </c>
    </row>
    <row r="242" spans="1:1" x14ac:dyDescent="0.35">
      <c r="A242">
        <v>58.68</v>
      </c>
    </row>
    <row r="243" spans="1:1" x14ac:dyDescent="0.35">
      <c r="A243">
        <v>57.05</v>
      </c>
    </row>
    <row r="244" spans="1:1" x14ac:dyDescent="0.35">
      <c r="A244">
        <v>88.14</v>
      </c>
    </row>
    <row r="245" spans="1:1" x14ac:dyDescent="0.35">
      <c r="A245">
        <v>86.27</v>
      </c>
    </row>
    <row r="246" spans="1:1" x14ac:dyDescent="0.35">
      <c r="A246">
        <v>80.650000000000006</v>
      </c>
    </row>
    <row r="247" spans="1:1" x14ac:dyDescent="0.35">
      <c r="A247">
        <v>90.2</v>
      </c>
    </row>
    <row r="248" spans="1:1" x14ac:dyDescent="0.35">
      <c r="A248">
        <v>50.4</v>
      </c>
    </row>
    <row r="249" spans="1:1" x14ac:dyDescent="0.35">
      <c r="A249">
        <v>50.36</v>
      </c>
    </row>
    <row r="250" spans="1:1" x14ac:dyDescent="0.35">
      <c r="A250">
        <v>92.06</v>
      </c>
    </row>
    <row r="251" spans="1:1" x14ac:dyDescent="0.35">
      <c r="A251">
        <v>55.96</v>
      </c>
    </row>
    <row r="252" spans="1:1" x14ac:dyDescent="0.35">
      <c r="A252">
        <v>52.61</v>
      </c>
    </row>
    <row r="253" spans="1:1" x14ac:dyDescent="0.35">
      <c r="A253">
        <v>53.73</v>
      </c>
    </row>
    <row r="254" spans="1:1" x14ac:dyDescent="0.35">
      <c r="A254">
        <v>53.71</v>
      </c>
    </row>
    <row r="255" spans="1:1" x14ac:dyDescent="0.35">
      <c r="A255">
        <v>54.58</v>
      </c>
    </row>
    <row r="256" spans="1:1" x14ac:dyDescent="0.35">
      <c r="A256">
        <v>87.5</v>
      </c>
    </row>
    <row r="257" spans="1:1" x14ac:dyDescent="0.35">
      <c r="A257">
        <v>86.36</v>
      </c>
    </row>
    <row r="258" spans="1:1" x14ac:dyDescent="0.35">
      <c r="A258">
        <v>47.95</v>
      </c>
    </row>
    <row r="259" spans="1:1" x14ac:dyDescent="0.35">
      <c r="A259">
        <v>39.74</v>
      </c>
    </row>
    <row r="260" spans="1:1" x14ac:dyDescent="0.35">
      <c r="A260">
        <v>58.38</v>
      </c>
    </row>
    <row r="261" spans="1:1" x14ac:dyDescent="0.35">
      <c r="A261">
        <v>55.56</v>
      </c>
    </row>
    <row r="262" spans="1:1" x14ac:dyDescent="0.35">
      <c r="A262">
        <v>55.05</v>
      </c>
    </row>
    <row r="263" spans="1:1" x14ac:dyDescent="0.35">
      <c r="A263">
        <v>44.71</v>
      </c>
    </row>
    <row r="264" spans="1:1" x14ac:dyDescent="0.35">
      <c r="A264">
        <v>86.25</v>
      </c>
    </row>
    <row r="265" spans="1:1" x14ac:dyDescent="0.35">
      <c r="A265">
        <v>75</v>
      </c>
    </row>
    <row r="266" spans="1:1" x14ac:dyDescent="0.35">
      <c r="A266">
        <v>38.15</v>
      </c>
    </row>
    <row r="267" spans="1:1" x14ac:dyDescent="0.35">
      <c r="A267">
        <v>46.46</v>
      </c>
    </row>
    <row r="268" spans="1:1" x14ac:dyDescent="0.35">
      <c r="A268">
        <v>87.5</v>
      </c>
    </row>
    <row r="269" spans="1:1" x14ac:dyDescent="0.35">
      <c r="A269">
        <v>54.94</v>
      </c>
    </row>
    <row r="270" spans="1:1" x14ac:dyDescent="0.35">
      <c r="A270">
        <v>47.04</v>
      </c>
    </row>
    <row r="271" spans="1:1" x14ac:dyDescent="0.35">
      <c r="A271">
        <v>66.11</v>
      </c>
    </row>
    <row r="272" spans="1:1" x14ac:dyDescent="0.35">
      <c r="A272">
        <v>50.27</v>
      </c>
    </row>
    <row r="273" spans="1:1" x14ac:dyDescent="0.35">
      <c r="A273">
        <v>83.08</v>
      </c>
    </row>
    <row r="274" spans="1:1" x14ac:dyDescent="0.35">
      <c r="A274">
        <v>55.68</v>
      </c>
    </row>
    <row r="275" spans="1:1" x14ac:dyDescent="0.35">
      <c r="A275">
        <v>77.05</v>
      </c>
    </row>
    <row r="276" spans="1:1" x14ac:dyDescent="0.35">
      <c r="A276">
        <v>82.26</v>
      </c>
    </row>
    <row r="277" spans="1:1" x14ac:dyDescent="0.35">
      <c r="A277">
        <v>46.33</v>
      </c>
    </row>
    <row r="278" spans="1:1" x14ac:dyDescent="0.35">
      <c r="A278">
        <v>47.46</v>
      </c>
    </row>
    <row r="279" spans="1:1" x14ac:dyDescent="0.35">
      <c r="A279">
        <v>91.38</v>
      </c>
    </row>
    <row r="280" spans="1:1" x14ac:dyDescent="0.35">
      <c r="A280">
        <v>47.15</v>
      </c>
    </row>
    <row r="281" spans="1:1" x14ac:dyDescent="0.35">
      <c r="A281">
        <v>47.09</v>
      </c>
    </row>
    <row r="282" spans="1:1" x14ac:dyDescent="0.35">
      <c r="A282">
        <v>88.68</v>
      </c>
    </row>
    <row r="283" spans="1:1" x14ac:dyDescent="0.35">
      <c r="A283">
        <v>68.150000000000006</v>
      </c>
    </row>
    <row r="284" spans="1:1" x14ac:dyDescent="0.35">
      <c r="A284">
        <v>39.07</v>
      </c>
    </row>
    <row r="285" spans="1:1" x14ac:dyDescent="0.35">
      <c r="A285">
        <v>88.46</v>
      </c>
    </row>
    <row r="286" spans="1:1" x14ac:dyDescent="0.35">
      <c r="A286">
        <v>45.15</v>
      </c>
    </row>
    <row r="287" spans="1:1" x14ac:dyDescent="0.35">
      <c r="A287">
        <v>88.08</v>
      </c>
    </row>
    <row r="288" spans="1:1" x14ac:dyDescent="0.35">
      <c r="A288">
        <v>55.48</v>
      </c>
    </row>
    <row r="289" spans="1:1" x14ac:dyDescent="0.35">
      <c r="A289">
        <v>89.66</v>
      </c>
    </row>
    <row r="290" spans="1:1" x14ac:dyDescent="0.35">
      <c r="A290">
        <v>40.01</v>
      </c>
    </row>
    <row r="291" spans="1:1" x14ac:dyDescent="0.35">
      <c r="A291">
        <v>35.79</v>
      </c>
    </row>
    <row r="292" spans="1:1" x14ac:dyDescent="0.35">
      <c r="A292">
        <v>86.9</v>
      </c>
    </row>
    <row r="293" spans="1:1" x14ac:dyDescent="0.35">
      <c r="A293">
        <v>43.08</v>
      </c>
    </row>
    <row r="294" spans="1:1" x14ac:dyDescent="0.35">
      <c r="A294">
        <v>41.11</v>
      </c>
    </row>
    <row r="295" spans="1:1" x14ac:dyDescent="0.35">
      <c r="A295">
        <v>88.19</v>
      </c>
    </row>
    <row r="296" spans="1:1" x14ac:dyDescent="0.35">
      <c r="A296">
        <v>65.59</v>
      </c>
    </row>
    <row r="297" spans="1:1" x14ac:dyDescent="0.35">
      <c r="A297">
        <v>46.3</v>
      </c>
    </row>
    <row r="298" spans="1:1" x14ac:dyDescent="0.35">
      <c r="A298">
        <v>86.54</v>
      </c>
    </row>
    <row r="299" spans="1:1" x14ac:dyDescent="0.35">
      <c r="A299">
        <v>36.76</v>
      </c>
    </row>
    <row r="300" spans="1:1" x14ac:dyDescent="0.35">
      <c r="A300">
        <v>36.76</v>
      </c>
    </row>
    <row r="301" spans="1:1" x14ac:dyDescent="0.35">
      <c r="A301">
        <v>34.340000000000003</v>
      </c>
    </row>
    <row r="302" spans="1:1" x14ac:dyDescent="0.35">
      <c r="A302">
        <v>46.82</v>
      </c>
    </row>
    <row r="303" spans="1:1" x14ac:dyDescent="0.35">
      <c r="A303">
        <v>32.01</v>
      </c>
    </row>
    <row r="304" spans="1:1" x14ac:dyDescent="0.35">
      <c r="A304">
        <v>44.91</v>
      </c>
    </row>
    <row r="305" spans="1:1" x14ac:dyDescent="0.35">
      <c r="A305">
        <v>51.03</v>
      </c>
    </row>
    <row r="306" spans="1:1" x14ac:dyDescent="0.35">
      <c r="A306">
        <v>45.64</v>
      </c>
    </row>
    <row r="307" spans="1:1" x14ac:dyDescent="0.35">
      <c r="A307">
        <v>49.63</v>
      </c>
    </row>
    <row r="308" spans="1:1" x14ac:dyDescent="0.35">
      <c r="A308">
        <v>35.159999999999997</v>
      </c>
    </row>
    <row r="309" spans="1:1" x14ac:dyDescent="0.35">
      <c r="A309">
        <v>37.57</v>
      </c>
    </row>
    <row r="310" spans="1:1" x14ac:dyDescent="0.35">
      <c r="A310">
        <v>47.52</v>
      </c>
    </row>
    <row r="311" spans="1:1" x14ac:dyDescent="0.35">
      <c r="A311">
        <v>33.979999999999997</v>
      </c>
    </row>
    <row r="312" spans="1:1" x14ac:dyDescent="0.35">
      <c r="A312">
        <v>36.85</v>
      </c>
    </row>
    <row r="313" spans="1:1" x14ac:dyDescent="0.35">
      <c r="A313">
        <v>39.159999999999997</v>
      </c>
    </row>
    <row r="314" spans="1:1" x14ac:dyDescent="0.35">
      <c r="A314">
        <v>41.79</v>
      </c>
    </row>
    <row r="315" spans="1:1" x14ac:dyDescent="0.35">
      <c r="A315">
        <v>59.61</v>
      </c>
    </row>
    <row r="316" spans="1:1" x14ac:dyDescent="0.35">
      <c r="A316">
        <v>47.97</v>
      </c>
    </row>
    <row r="317" spans="1:1" x14ac:dyDescent="0.35">
      <c r="A317">
        <v>89.47</v>
      </c>
    </row>
    <row r="318" spans="1:1" x14ac:dyDescent="0.35">
      <c r="A318">
        <v>64.290000000000006</v>
      </c>
    </row>
    <row r="319" spans="1:1" x14ac:dyDescent="0.35">
      <c r="A319">
        <v>68.59</v>
      </c>
    </row>
    <row r="320" spans="1:1" x14ac:dyDescent="0.35">
      <c r="A320">
        <v>68.790000000000006</v>
      </c>
    </row>
    <row r="321" spans="1:1" x14ac:dyDescent="0.35">
      <c r="A321">
        <v>89.04</v>
      </c>
    </row>
    <row r="322" spans="1:1" x14ac:dyDescent="0.35">
      <c r="A322">
        <v>80.77</v>
      </c>
    </row>
    <row r="323" spans="1:1" x14ac:dyDescent="0.35">
      <c r="A323">
        <v>69.900000000000006</v>
      </c>
    </row>
    <row r="324" spans="1:1" x14ac:dyDescent="0.35">
      <c r="A324">
        <v>38.06</v>
      </c>
    </row>
    <row r="325" spans="1:1" x14ac:dyDescent="0.35">
      <c r="A325">
        <v>40.700000000000003</v>
      </c>
    </row>
    <row r="326" spans="1:1" x14ac:dyDescent="0.35">
      <c r="A326">
        <v>36.090000000000003</v>
      </c>
    </row>
    <row r="327" spans="1:1" x14ac:dyDescent="0.35">
      <c r="A327">
        <v>47.56</v>
      </c>
    </row>
    <row r="328" spans="1:1" x14ac:dyDescent="0.35">
      <c r="A328">
        <v>39.020000000000003</v>
      </c>
    </row>
    <row r="329" spans="1:1" x14ac:dyDescent="0.35">
      <c r="A329">
        <v>43.02</v>
      </c>
    </row>
    <row r="330" spans="1:1" x14ac:dyDescent="0.35">
      <c r="A330">
        <v>88.46</v>
      </c>
    </row>
    <row r="331" spans="1:1" x14ac:dyDescent="0.35">
      <c r="A331">
        <v>50.88</v>
      </c>
    </row>
    <row r="332" spans="1:1" x14ac:dyDescent="0.35">
      <c r="A332">
        <v>38.65</v>
      </c>
    </row>
    <row r="333" spans="1:1" x14ac:dyDescent="0.35">
      <c r="A333">
        <v>36.869999999999997</v>
      </c>
    </row>
    <row r="334" spans="1:1" x14ac:dyDescent="0.35">
      <c r="A334">
        <v>45.76</v>
      </c>
    </row>
    <row r="335" spans="1:1" x14ac:dyDescent="0.35">
      <c r="A335">
        <v>48.95</v>
      </c>
    </row>
    <row r="336" spans="1:1" x14ac:dyDescent="0.35">
      <c r="A336">
        <v>44.99</v>
      </c>
    </row>
    <row r="337" spans="1:1" x14ac:dyDescent="0.35">
      <c r="A337">
        <v>34.08</v>
      </c>
    </row>
    <row r="338" spans="1:1" x14ac:dyDescent="0.35">
      <c r="A338">
        <v>40.11</v>
      </c>
    </row>
    <row r="339" spans="1:1" x14ac:dyDescent="0.35">
      <c r="A339">
        <v>47.52</v>
      </c>
    </row>
    <row r="340" spans="1:1" x14ac:dyDescent="0.35">
      <c r="A340">
        <v>48.34</v>
      </c>
    </row>
    <row r="341" spans="1:1" x14ac:dyDescent="0.35">
      <c r="A341">
        <v>34.08</v>
      </c>
    </row>
    <row r="342" spans="1:1" x14ac:dyDescent="0.35">
      <c r="A342">
        <v>46.5</v>
      </c>
    </row>
    <row r="343" spans="1:1" x14ac:dyDescent="0.35">
      <c r="A343">
        <v>40.369999999999997</v>
      </c>
    </row>
    <row r="344" spans="1:1" x14ac:dyDescent="0.35">
      <c r="A344">
        <v>40.31</v>
      </c>
    </row>
    <row r="345" spans="1:1" x14ac:dyDescent="0.35">
      <c r="A345">
        <v>86.25</v>
      </c>
    </row>
    <row r="346" spans="1:1" x14ac:dyDescent="0.35">
      <c r="A346">
        <v>42.53</v>
      </c>
    </row>
    <row r="347" spans="1:1" x14ac:dyDescent="0.35">
      <c r="A347">
        <v>46.69</v>
      </c>
    </row>
    <row r="348" spans="1:1" x14ac:dyDescent="0.35">
      <c r="A348">
        <v>40.79</v>
      </c>
    </row>
    <row r="349" spans="1:1" x14ac:dyDescent="0.35">
      <c r="A349">
        <v>38.26</v>
      </c>
    </row>
    <row r="350" spans="1:1" x14ac:dyDescent="0.35">
      <c r="A350">
        <v>33.020000000000003</v>
      </c>
    </row>
    <row r="351" spans="1:1" x14ac:dyDescent="0.35">
      <c r="A351">
        <v>49.7</v>
      </c>
    </row>
    <row r="352" spans="1:1" x14ac:dyDescent="0.35">
      <c r="A352">
        <v>48.67</v>
      </c>
    </row>
    <row r="353" spans="1:1" x14ac:dyDescent="0.35">
      <c r="A353">
        <v>87.26</v>
      </c>
    </row>
    <row r="354" spans="1:1" x14ac:dyDescent="0.35">
      <c r="A354">
        <v>79.67</v>
      </c>
    </row>
    <row r="355" spans="1:1" x14ac:dyDescent="0.35">
      <c r="A355">
        <v>51.67</v>
      </c>
    </row>
    <row r="356" spans="1:1" x14ac:dyDescent="0.35">
      <c r="A356">
        <v>51.6</v>
      </c>
    </row>
    <row r="357" spans="1:1" x14ac:dyDescent="0.35">
      <c r="A357">
        <v>44.28</v>
      </c>
    </row>
    <row r="358" spans="1:1" x14ac:dyDescent="0.35">
      <c r="A358">
        <v>48.14</v>
      </c>
    </row>
    <row r="359" spans="1:1" x14ac:dyDescent="0.35">
      <c r="A359">
        <v>47.15</v>
      </c>
    </row>
    <row r="360" spans="1:1" x14ac:dyDescent="0.35">
      <c r="A360">
        <v>48.74</v>
      </c>
    </row>
    <row r="361" spans="1:1" x14ac:dyDescent="0.35">
      <c r="A361">
        <v>42.4</v>
      </c>
    </row>
    <row r="362" spans="1:1" x14ac:dyDescent="0.35">
      <c r="A362">
        <v>68.319999999999993</v>
      </c>
    </row>
    <row r="363" spans="1:1" x14ac:dyDescent="0.35">
      <c r="A363">
        <v>69.3</v>
      </c>
    </row>
    <row r="364" spans="1:1" x14ac:dyDescent="0.35">
      <c r="A364">
        <v>69.88</v>
      </c>
    </row>
    <row r="365" spans="1:1" x14ac:dyDescent="0.35">
      <c r="A365">
        <v>70.83</v>
      </c>
    </row>
    <row r="366" spans="1:1" x14ac:dyDescent="0.35">
      <c r="A366">
        <v>88.14</v>
      </c>
    </row>
    <row r="367" spans="1:1" x14ac:dyDescent="0.35">
      <c r="A367">
        <v>42.73</v>
      </c>
    </row>
    <row r="368" spans="1:1" x14ac:dyDescent="0.35">
      <c r="A368">
        <v>29.81</v>
      </c>
    </row>
    <row r="369" spans="1:1" x14ac:dyDescent="0.35">
      <c r="A369">
        <v>34.729999999999997</v>
      </c>
    </row>
    <row r="370" spans="1:1" x14ac:dyDescent="0.35">
      <c r="A370">
        <v>88.46</v>
      </c>
    </row>
    <row r="371" spans="1:1" x14ac:dyDescent="0.35">
      <c r="A371">
        <v>90</v>
      </c>
    </row>
    <row r="372" spans="1:1" x14ac:dyDescent="0.35">
      <c r="A372">
        <v>77.78</v>
      </c>
    </row>
    <row r="373" spans="1:1" x14ac:dyDescent="0.35">
      <c r="A373">
        <v>50.11</v>
      </c>
    </row>
    <row r="374" spans="1:1" x14ac:dyDescent="0.35">
      <c r="A374">
        <v>38.630000000000003</v>
      </c>
    </row>
    <row r="375" spans="1:1" x14ac:dyDescent="0.35">
      <c r="A375">
        <v>82.76</v>
      </c>
    </row>
    <row r="376" spans="1:1" x14ac:dyDescent="0.35">
      <c r="A376">
        <v>44.59</v>
      </c>
    </row>
    <row r="377" spans="1:1" x14ac:dyDescent="0.35">
      <c r="A377">
        <v>35.76</v>
      </c>
    </row>
    <row r="378" spans="1:1" x14ac:dyDescent="0.35">
      <c r="A378">
        <v>34.94</v>
      </c>
    </row>
    <row r="379" spans="1:1" x14ac:dyDescent="0.35">
      <c r="A379">
        <v>41.18</v>
      </c>
    </row>
    <row r="380" spans="1:1" x14ac:dyDescent="0.35">
      <c r="A380">
        <v>38.74</v>
      </c>
    </row>
    <row r="381" spans="1:1" x14ac:dyDescent="0.35">
      <c r="A381">
        <v>38.42</v>
      </c>
    </row>
    <row r="382" spans="1:1" x14ac:dyDescent="0.35">
      <c r="A382">
        <v>37.909999999999997</v>
      </c>
    </row>
    <row r="383" spans="1:1" x14ac:dyDescent="0.35">
      <c r="A383">
        <v>66.28</v>
      </c>
    </row>
    <row r="384" spans="1:1" x14ac:dyDescent="0.35">
      <c r="A384">
        <v>37.71</v>
      </c>
    </row>
    <row r="385" spans="1:1" x14ac:dyDescent="0.35">
      <c r="A385">
        <v>57</v>
      </c>
    </row>
    <row r="386" spans="1:1" x14ac:dyDescent="0.35">
      <c r="A386">
        <v>63.86</v>
      </c>
    </row>
    <row r="387" spans="1:1" x14ac:dyDescent="0.35">
      <c r="A387">
        <v>50.68</v>
      </c>
    </row>
    <row r="388" spans="1:1" x14ac:dyDescent="0.35">
      <c r="A388">
        <v>53.24</v>
      </c>
    </row>
    <row r="389" spans="1:1" x14ac:dyDescent="0.35">
      <c r="A389">
        <v>61.54</v>
      </c>
    </row>
    <row r="390" spans="1:1" x14ac:dyDescent="0.35">
      <c r="A390">
        <v>91.03</v>
      </c>
    </row>
    <row r="391" spans="1:1" x14ac:dyDescent="0.35">
      <c r="A391">
        <v>86</v>
      </c>
    </row>
    <row r="392" spans="1:1" x14ac:dyDescent="0.35">
      <c r="A392">
        <v>89.58</v>
      </c>
    </row>
    <row r="393" spans="1:1" x14ac:dyDescent="0.35">
      <c r="A393">
        <v>46.05</v>
      </c>
    </row>
    <row r="394" spans="1:1" x14ac:dyDescent="0.35">
      <c r="A394">
        <v>85</v>
      </c>
    </row>
    <row r="395" spans="1:1" x14ac:dyDescent="0.35">
      <c r="A395">
        <v>53.04</v>
      </c>
    </row>
    <row r="396" spans="1:1" x14ac:dyDescent="0.35">
      <c r="A396">
        <v>51.14</v>
      </c>
    </row>
    <row r="397" spans="1:1" x14ac:dyDescent="0.35">
      <c r="A397">
        <v>66.180000000000007</v>
      </c>
    </row>
    <row r="398" spans="1:1" x14ac:dyDescent="0.35">
      <c r="A398">
        <v>69.52</v>
      </c>
    </row>
    <row r="399" spans="1:1" x14ac:dyDescent="0.35">
      <c r="A399">
        <v>55.86</v>
      </c>
    </row>
    <row r="400" spans="1:1" x14ac:dyDescent="0.35">
      <c r="A400">
        <v>54.29</v>
      </c>
    </row>
    <row r="401" spans="1:1" x14ac:dyDescent="0.35">
      <c r="A401">
        <v>71.430000000000007</v>
      </c>
    </row>
    <row r="402" spans="1:1" x14ac:dyDescent="0.35">
      <c r="A402">
        <v>64.83</v>
      </c>
    </row>
    <row r="403" spans="1:1" x14ac:dyDescent="0.35">
      <c r="A403">
        <v>49.63</v>
      </c>
    </row>
    <row r="404" spans="1:1" x14ac:dyDescent="0.35">
      <c r="A404">
        <v>78.180000000000007</v>
      </c>
    </row>
    <row r="405" spans="1:1" x14ac:dyDescent="0.35">
      <c r="A405">
        <v>46.03</v>
      </c>
    </row>
    <row r="406" spans="1:1" x14ac:dyDescent="0.35">
      <c r="A406">
        <v>52.99</v>
      </c>
    </row>
    <row r="407" spans="1:1" x14ac:dyDescent="0.35">
      <c r="A407">
        <v>51.35</v>
      </c>
    </row>
    <row r="408" spans="1:1" x14ac:dyDescent="0.35">
      <c r="A408">
        <v>90.91</v>
      </c>
    </row>
    <row r="409" spans="1:1" x14ac:dyDescent="0.35">
      <c r="A409">
        <v>43.78</v>
      </c>
    </row>
    <row r="410" spans="1:1" x14ac:dyDescent="0.35">
      <c r="A410">
        <v>56.5</v>
      </c>
    </row>
    <row r="411" spans="1:1" x14ac:dyDescent="0.35">
      <c r="A411">
        <v>75.97</v>
      </c>
    </row>
    <row r="412" spans="1:1" x14ac:dyDescent="0.35">
      <c r="A412">
        <v>46.67</v>
      </c>
    </row>
    <row r="413" spans="1:1" x14ac:dyDescent="0.35">
      <c r="A413">
        <v>46.64</v>
      </c>
    </row>
    <row r="414" spans="1:1" x14ac:dyDescent="0.35">
      <c r="A414">
        <v>41.38</v>
      </c>
    </row>
    <row r="415" spans="1:1" x14ac:dyDescent="0.35">
      <c r="A415">
        <v>54.55</v>
      </c>
    </row>
    <row r="416" spans="1:1" x14ac:dyDescent="0.35">
      <c r="A416">
        <v>91.78</v>
      </c>
    </row>
    <row r="417" spans="1:1" x14ac:dyDescent="0.35">
      <c r="A417">
        <v>50.84</v>
      </c>
    </row>
    <row r="418" spans="1:1" x14ac:dyDescent="0.35">
      <c r="A418">
        <v>53.43</v>
      </c>
    </row>
    <row r="419" spans="1:1" x14ac:dyDescent="0.35">
      <c r="A419">
        <v>53.89</v>
      </c>
    </row>
    <row r="420" spans="1:1" x14ac:dyDescent="0.35">
      <c r="A420">
        <v>92.19</v>
      </c>
    </row>
    <row r="421" spans="1:1" x14ac:dyDescent="0.35">
      <c r="A421">
        <v>51.96</v>
      </c>
    </row>
    <row r="422" spans="1:1" x14ac:dyDescent="0.35">
      <c r="A422">
        <v>53.64</v>
      </c>
    </row>
    <row r="423" spans="1:1" x14ac:dyDescent="0.35">
      <c r="A423">
        <v>58.57</v>
      </c>
    </row>
    <row r="424" spans="1:1" x14ac:dyDescent="0.35">
      <c r="A424">
        <v>85</v>
      </c>
    </row>
    <row r="425" spans="1:1" x14ac:dyDescent="0.35">
      <c r="A425">
        <v>50.82</v>
      </c>
    </row>
    <row r="426" spans="1:1" x14ac:dyDescent="0.35">
      <c r="A426">
        <v>92.42</v>
      </c>
    </row>
    <row r="427" spans="1:1" x14ac:dyDescent="0.35">
      <c r="A427">
        <v>91.8</v>
      </c>
    </row>
    <row r="428" spans="1:1" x14ac:dyDescent="0.35">
      <c r="A428">
        <v>39.130000000000003</v>
      </c>
    </row>
    <row r="429" spans="1:1" x14ac:dyDescent="0.35">
      <c r="A429">
        <v>44.37</v>
      </c>
    </row>
    <row r="430" spans="1:1" x14ac:dyDescent="0.35">
      <c r="A430">
        <v>61.6</v>
      </c>
    </row>
    <row r="431" spans="1:1" x14ac:dyDescent="0.35">
      <c r="A431">
        <v>46.92</v>
      </c>
    </row>
    <row r="432" spans="1:1" x14ac:dyDescent="0.35">
      <c r="A432">
        <v>87.23</v>
      </c>
    </row>
    <row r="433" spans="1:1" x14ac:dyDescent="0.35">
      <c r="A433">
        <v>82.5</v>
      </c>
    </row>
    <row r="434" spans="1:1" x14ac:dyDescent="0.35">
      <c r="A434">
        <v>59.44</v>
      </c>
    </row>
    <row r="435" spans="1:1" x14ac:dyDescent="0.35">
      <c r="A435">
        <v>89.71</v>
      </c>
    </row>
    <row r="436" spans="1:1" x14ac:dyDescent="0.35">
      <c r="A436">
        <v>49.36</v>
      </c>
    </row>
    <row r="437" spans="1:1" x14ac:dyDescent="0.35">
      <c r="A437">
        <v>71.260000000000005</v>
      </c>
    </row>
    <row r="438" spans="1:1" x14ac:dyDescent="0.35">
      <c r="A438">
        <v>90.77</v>
      </c>
    </row>
    <row r="439" spans="1:1" x14ac:dyDescent="0.35">
      <c r="A439">
        <v>88.71</v>
      </c>
    </row>
    <row r="440" spans="1:1" x14ac:dyDescent="0.35">
      <c r="A440">
        <v>48.68</v>
      </c>
    </row>
    <row r="441" spans="1:1" x14ac:dyDescent="0.35">
      <c r="A441">
        <v>64.56</v>
      </c>
    </row>
    <row r="442" spans="1:1" x14ac:dyDescent="0.35">
      <c r="A442">
        <v>48.79</v>
      </c>
    </row>
    <row r="443" spans="1:1" x14ac:dyDescent="0.35">
      <c r="A443">
        <v>90.8</v>
      </c>
    </row>
    <row r="444" spans="1:1" x14ac:dyDescent="0.35">
      <c r="A444">
        <v>56.32</v>
      </c>
    </row>
    <row r="445" spans="1:1" x14ac:dyDescent="0.35">
      <c r="A445">
        <v>63.4</v>
      </c>
    </row>
    <row r="446" spans="1:1" x14ac:dyDescent="0.35">
      <c r="A446">
        <v>50.94</v>
      </c>
    </row>
    <row r="447" spans="1:1" x14ac:dyDescent="0.35">
      <c r="A447">
        <v>48.99</v>
      </c>
    </row>
    <row r="448" spans="1:1" x14ac:dyDescent="0.35">
      <c r="A448">
        <v>62.42</v>
      </c>
    </row>
    <row r="449" spans="1:1" x14ac:dyDescent="0.35">
      <c r="A449">
        <v>50.85</v>
      </c>
    </row>
    <row r="450" spans="1:1" x14ac:dyDescent="0.35">
      <c r="A450">
        <v>49.7</v>
      </c>
    </row>
    <row r="451" spans="1:1" x14ac:dyDescent="0.35">
      <c r="A451">
        <v>91.89</v>
      </c>
    </row>
    <row r="452" spans="1:1" x14ac:dyDescent="0.35">
      <c r="A452">
        <v>87.23</v>
      </c>
    </row>
    <row r="453" spans="1:1" x14ac:dyDescent="0.35">
      <c r="A453">
        <v>48.29</v>
      </c>
    </row>
    <row r="454" spans="1:1" x14ac:dyDescent="0.35">
      <c r="A454">
        <v>88.62</v>
      </c>
    </row>
    <row r="455" spans="1:1" x14ac:dyDescent="0.35">
      <c r="A455">
        <v>52.06</v>
      </c>
    </row>
    <row r="456" spans="1:1" x14ac:dyDescent="0.35">
      <c r="A456">
        <v>57.69</v>
      </c>
    </row>
    <row r="457" spans="1:1" x14ac:dyDescent="0.35">
      <c r="A457">
        <v>60</v>
      </c>
    </row>
    <row r="458" spans="1:1" x14ac:dyDescent="0.35">
      <c r="A458">
        <v>92.59</v>
      </c>
    </row>
    <row r="459" spans="1:1" x14ac:dyDescent="0.35">
      <c r="A459">
        <v>65.290000000000006</v>
      </c>
    </row>
    <row r="460" spans="1:1" x14ac:dyDescent="0.35">
      <c r="A460">
        <v>61.24</v>
      </c>
    </row>
    <row r="461" spans="1:1" x14ac:dyDescent="0.35">
      <c r="A461">
        <v>67.52</v>
      </c>
    </row>
    <row r="462" spans="1:1" x14ac:dyDescent="0.35">
      <c r="A462">
        <v>65.290000000000006</v>
      </c>
    </row>
    <row r="463" spans="1:1" x14ac:dyDescent="0.35">
      <c r="A463">
        <v>90.63</v>
      </c>
    </row>
    <row r="464" spans="1:1" x14ac:dyDescent="0.35">
      <c r="A464">
        <v>54.13</v>
      </c>
    </row>
    <row r="465" spans="1:1" x14ac:dyDescent="0.35">
      <c r="A465">
        <v>57.21</v>
      </c>
    </row>
    <row r="466" spans="1:1" x14ac:dyDescent="0.35">
      <c r="A466">
        <v>57.07</v>
      </c>
    </row>
    <row r="467" spans="1:1" x14ac:dyDescent="0.35">
      <c r="A467">
        <v>50.08</v>
      </c>
    </row>
    <row r="468" spans="1:1" x14ac:dyDescent="0.35">
      <c r="A468">
        <v>54.38</v>
      </c>
    </row>
    <row r="469" spans="1:1" x14ac:dyDescent="0.35">
      <c r="A469">
        <v>68.33</v>
      </c>
    </row>
    <row r="470" spans="1:1" x14ac:dyDescent="0.35">
      <c r="A470">
        <v>72</v>
      </c>
    </row>
    <row r="471" spans="1:1" x14ac:dyDescent="0.35">
      <c r="A471">
        <v>91.23</v>
      </c>
    </row>
    <row r="472" spans="1:1" x14ac:dyDescent="0.35">
      <c r="A472">
        <v>86.25</v>
      </c>
    </row>
    <row r="473" spans="1:1" x14ac:dyDescent="0.35">
      <c r="A473">
        <v>91.23</v>
      </c>
    </row>
    <row r="474" spans="1:1" x14ac:dyDescent="0.35">
      <c r="A474">
        <v>37.270000000000003</v>
      </c>
    </row>
    <row r="475" spans="1:1" x14ac:dyDescent="0.35">
      <c r="A475">
        <v>55.7</v>
      </c>
    </row>
    <row r="476" spans="1:1" x14ac:dyDescent="0.35">
      <c r="A476">
        <v>56.91</v>
      </c>
    </row>
    <row r="477" spans="1:1" x14ac:dyDescent="0.35">
      <c r="A477">
        <v>85.96</v>
      </c>
    </row>
    <row r="478" spans="1:1" x14ac:dyDescent="0.35">
      <c r="A478">
        <v>89.13</v>
      </c>
    </row>
    <row r="479" spans="1:1" x14ac:dyDescent="0.35">
      <c r="A479">
        <v>60.68</v>
      </c>
    </row>
    <row r="480" spans="1:1" x14ac:dyDescent="0.35">
      <c r="A480">
        <v>67.19</v>
      </c>
    </row>
    <row r="481" spans="1:1" x14ac:dyDescent="0.35">
      <c r="A481">
        <v>90.78</v>
      </c>
    </row>
    <row r="482" spans="1:1" x14ac:dyDescent="0.35">
      <c r="A482">
        <v>57.98</v>
      </c>
    </row>
    <row r="483" spans="1:1" x14ac:dyDescent="0.35">
      <c r="A483">
        <v>91.49</v>
      </c>
    </row>
    <row r="484" spans="1:1" x14ac:dyDescent="0.35">
      <c r="A484">
        <v>91.49</v>
      </c>
    </row>
    <row r="485" spans="1:1" x14ac:dyDescent="0.35">
      <c r="A485">
        <v>90.7</v>
      </c>
    </row>
    <row r="486" spans="1:1" x14ac:dyDescent="0.35">
      <c r="A486">
        <v>89.8</v>
      </c>
    </row>
    <row r="487" spans="1:1" x14ac:dyDescent="0.35">
      <c r="A487">
        <v>64.25</v>
      </c>
    </row>
    <row r="488" spans="1:1" x14ac:dyDescent="0.35">
      <c r="A488">
        <v>84.48</v>
      </c>
    </row>
    <row r="489" spans="1:1" x14ac:dyDescent="0.35">
      <c r="A489">
        <v>90.74</v>
      </c>
    </row>
    <row r="490" spans="1:1" x14ac:dyDescent="0.35">
      <c r="A490">
        <v>85.9</v>
      </c>
    </row>
    <row r="491" spans="1:1" x14ac:dyDescent="0.35">
      <c r="A491">
        <v>86.21</v>
      </c>
    </row>
    <row r="492" spans="1:1" x14ac:dyDescent="0.35">
      <c r="A492">
        <v>91.49</v>
      </c>
    </row>
    <row r="493" spans="1:1" x14ac:dyDescent="0.35">
      <c r="A493">
        <v>60.07</v>
      </c>
    </row>
    <row r="494" spans="1:1" x14ac:dyDescent="0.35">
      <c r="A494">
        <v>48.39</v>
      </c>
    </row>
    <row r="495" spans="1:1" x14ac:dyDescent="0.35">
      <c r="A495">
        <v>91.49</v>
      </c>
    </row>
    <row r="496" spans="1:1" x14ac:dyDescent="0.35">
      <c r="A496">
        <v>50</v>
      </c>
    </row>
    <row r="497" spans="1:1" x14ac:dyDescent="0.35">
      <c r="A497">
        <v>90.24</v>
      </c>
    </row>
    <row r="498" spans="1:1" x14ac:dyDescent="0.35">
      <c r="A498">
        <v>51.43</v>
      </c>
    </row>
    <row r="499" spans="1:1" x14ac:dyDescent="0.35">
      <c r="A499">
        <v>86.96</v>
      </c>
    </row>
    <row r="500" spans="1:1" x14ac:dyDescent="0.35">
      <c r="A500">
        <v>50.32</v>
      </c>
    </row>
    <row r="501" spans="1:1" x14ac:dyDescent="0.35">
      <c r="A501">
        <v>45.45</v>
      </c>
    </row>
    <row r="502" spans="1:1" x14ac:dyDescent="0.35">
      <c r="A502">
        <v>58.52</v>
      </c>
    </row>
    <row r="503" spans="1:1" x14ac:dyDescent="0.35">
      <c r="A503">
        <v>52.7</v>
      </c>
    </row>
    <row r="504" spans="1:1" x14ac:dyDescent="0.35">
      <c r="A504">
        <v>47.19</v>
      </c>
    </row>
    <row r="505" spans="1:1" x14ac:dyDescent="0.35">
      <c r="A505">
        <v>92</v>
      </c>
    </row>
    <row r="506" spans="1:1" x14ac:dyDescent="0.35">
      <c r="A506">
        <v>44.37</v>
      </c>
    </row>
    <row r="507" spans="1:1" x14ac:dyDescent="0.35">
      <c r="A507">
        <v>90.38</v>
      </c>
    </row>
    <row r="508" spans="1:1" x14ac:dyDescent="0.35">
      <c r="A508">
        <v>91.01</v>
      </c>
    </row>
    <row r="509" spans="1:1" x14ac:dyDescent="0.35">
      <c r="A509">
        <v>88.35</v>
      </c>
    </row>
    <row r="510" spans="1:1" x14ac:dyDescent="0.35">
      <c r="A510">
        <v>48.94</v>
      </c>
    </row>
    <row r="511" spans="1:1" x14ac:dyDescent="0.35">
      <c r="A511">
        <v>54.21</v>
      </c>
    </row>
    <row r="512" spans="1:1" x14ac:dyDescent="0.35">
      <c r="A512">
        <v>43.55</v>
      </c>
    </row>
    <row r="513" spans="1:1" x14ac:dyDescent="0.35">
      <c r="A513">
        <v>53.77</v>
      </c>
    </row>
    <row r="514" spans="1:1" x14ac:dyDescent="0.35">
      <c r="A514">
        <v>91.43</v>
      </c>
    </row>
    <row r="515" spans="1:1" x14ac:dyDescent="0.35">
      <c r="A515">
        <v>88.68</v>
      </c>
    </row>
    <row r="516" spans="1:1" x14ac:dyDescent="0.35">
      <c r="A516">
        <v>80.650000000000006</v>
      </c>
    </row>
    <row r="517" spans="1:1" x14ac:dyDescent="0.35">
      <c r="A517">
        <v>80.650000000000006</v>
      </c>
    </row>
    <row r="518" spans="1:1" x14ac:dyDescent="0.35">
      <c r="A518">
        <v>80.650000000000006</v>
      </c>
    </row>
    <row r="519" spans="1:1" x14ac:dyDescent="0.35">
      <c r="A519">
        <v>80.33</v>
      </c>
    </row>
    <row r="520" spans="1:1" x14ac:dyDescent="0.35">
      <c r="A520">
        <v>80.95</v>
      </c>
    </row>
    <row r="521" spans="1:1" x14ac:dyDescent="0.35">
      <c r="A521">
        <v>79.66</v>
      </c>
    </row>
    <row r="522" spans="1:1" x14ac:dyDescent="0.35">
      <c r="A522">
        <v>44.72</v>
      </c>
    </row>
    <row r="523" spans="1:1" x14ac:dyDescent="0.35">
      <c r="A523">
        <v>88.99</v>
      </c>
    </row>
    <row r="524" spans="1:1" x14ac:dyDescent="0.35">
      <c r="A524">
        <v>52.47</v>
      </c>
    </row>
    <row r="525" spans="1:1" x14ac:dyDescent="0.35">
      <c r="A525">
        <v>89.7</v>
      </c>
    </row>
    <row r="526" spans="1:1" x14ac:dyDescent="0.35">
      <c r="A526">
        <v>52.59</v>
      </c>
    </row>
    <row r="527" spans="1:1" x14ac:dyDescent="0.35">
      <c r="A527">
        <v>54.3</v>
      </c>
    </row>
    <row r="528" spans="1:1" x14ac:dyDescent="0.35">
      <c r="A528">
        <v>48.42</v>
      </c>
    </row>
    <row r="529" spans="1:1" x14ac:dyDescent="0.35">
      <c r="A529">
        <v>46.93</v>
      </c>
    </row>
    <row r="530" spans="1:1" x14ac:dyDescent="0.35">
      <c r="A530">
        <v>60.26</v>
      </c>
    </row>
    <row r="531" spans="1:1" x14ac:dyDescent="0.35">
      <c r="A531">
        <v>54.19</v>
      </c>
    </row>
    <row r="532" spans="1:1" x14ac:dyDescent="0.35">
      <c r="A532">
        <v>88.46</v>
      </c>
    </row>
    <row r="533" spans="1:1" x14ac:dyDescent="0.35">
      <c r="A533">
        <v>60.37</v>
      </c>
    </row>
    <row r="534" spans="1:1" x14ac:dyDescent="0.35">
      <c r="A534">
        <v>87.88</v>
      </c>
    </row>
    <row r="535" spans="1:1" x14ac:dyDescent="0.35">
      <c r="A535">
        <v>32.42</v>
      </c>
    </row>
    <row r="536" spans="1:1" x14ac:dyDescent="0.35">
      <c r="A536">
        <v>49.81</v>
      </c>
    </row>
    <row r="537" spans="1:1" x14ac:dyDescent="0.35">
      <c r="A537">
        <v>58.41</v>
      </c>
    </row>
    <row r="538" spans="1:1" x14ac:dyDescent="0.35">
      <c r="A538">
        <v>88.75</v>
      </c>
    </row>
    <row r="539" spans="1:1" x14ac:dyDescent="0.35">
      <c r="A539">
        <v>44.29</v>
      </c>
    </row>
    <row r="540" spans="1:1" x14ac:dyDescent="0.35">
      <c r="A540">
        <v>70.069999999999993</v>
      </c>
    </row>
    <row r="541" spans="1:1" x14ac:dyDescent="0.35">
      <c r="A541">
        <v>57.01</v>
      </c>
    </row>
    <row r="542" spans="1:1" x14ac:dyDescent="0.35">
      <c r="A542">
        <v>53.14</v>
      </c>
    </row>
    <row r="543" spans="1:1" x14ac:dyDescent="0.35">
      <c r="A543">
        <v>57.31</v>
      </c>
    </row>
    <row r="544" spans="1:1" x14ac:dyDescent="0.35">
      <c r="A544">
        <v>55.53</v>
      </c>
    </row>
    <row r="545" spans="1:1" x14ac:dyDescent="0.35">
      <c r="A545">
        <v>52.91</v>
      </c>
    </row>
    <row r="546" spans="1:1" x14ac:dyDescent="0.35">
      <c r="A546">
        <v>53.79</v>
      </c>
    </row>
    <row r="547" spans="1:1" x14ac:dyDescent="0.35">
      <c r="A547">
        <v>51.72</v>
      </c>
    </row>
    <row r="548" spans="1:1" x14ac:dyDescent="0.35">
      <c r="A548">
        <v>44.26</v>
      </c>
    </row>
    <row r="549" spans="1:1" x14ac:dyDescent="0.35">
      <c r="A549">
        <v>59.03</v>
      </c>
    </row>
    <row r="550" spans="1:1" x14ac:dyDescent="0.35">
      <c r="A550">
        <v>60.47</v>
      </c>
    </row>
    <row r="551" spans="1:1" x14ac:dyDescent="0.35">
      <c r="A551">
        <v>70.08</v>
      </c>
    </row>
    <row r="552" spans="1:1" x14ac:dyDescent="0.35">
      <c r="A552">
        <v>58.81</v>
      </c>
    </row>
    <row r="553" spans="1:1" x14ac:dyDescent="0.35">
      <c r="A553">
        <v>55</v>
      </c>
    </row>
    <row r="554" spans="1:1" x14ac:dyDescent="0.35">
      <c r="A554">
        <v>69.53</v>
      </c>
    </row>
    <row r="555" spans="1:1" x14ac:dyDescent="0.35">
      <c r="A555">
        <v>53.33</v>
      </c>
    </row>
    <row r="556" spans="1:1" x14ac:dyDescent="0.35">
      <c r="A556">
        <v>54.73</v>
      </c>
    </row>
    <row r="557" spans="1:1" x14ac:dyDescent="0.35">
      <c r="A557">
        <v>89.47</v>
      </c>
    </row>
    <row r="558" spans="1:1" x14ac:dyDescent="0.35">
      <c r="A558">
        <v>87.5</v>
      </c>
    </row>
    <row r="559" spans="1:1" x14ac:dyDescent="0.35">
      <c r="A559">
        <v>87.76</v>
      </c>
    </row>
    <row r="560" spans="1:1" x14ac:dyDescent="0.35">
      <c r="A560">
        <v>60.71</v>
      </c>
    </row>
    <row r="561" spans="1:1" x14ac:dyDescent="0.35">
      <c r="A561">
        <v>48</v>
      </c>
    </row>
    <row r="562" spans="1:1" x14ac:dyDescent="0.35">
      <c r="A562">
        <v>49.64</v>
      </c>
    </row>
    <row r="563" spans="1:1" x14ac:dyDescent="0.35">
      <c r="A563">
        <v>48.29</v>
      </c>
    </row>
    <row r="564" spans="1:1" x14ac:dyDescent="0.35">
      <c r="A564">
        <v>51.28</v>
      </c>
    </row>
    <row r="565" spans="1:1" x14ac:dyDescent="0.35">
      <c r="A565">
        <v>65.260000000000005</v>
      </c>
    </row>
    <row r="566" spans="1:1" x14ac:dyDescent="0.35">
      <c r="A566">
        <v>47.08</v>
      </c>
    </row>
    <row r="567" spans="1:1" x14ac:dyDescent="0.35">
      <c r="A567">
        <v>59</v>
      </c>
    </row>
    <row r="568" spans="1:1" x14ac:dyDescent="0.35">
      <c r="A568">
        <v>49.24</v>
      </c>
    </row>
    <row r="569" spans="1:1" x14ac:dyDescent="0.35">
      <c r="A569">
        <v>61.68</v>
      </c>
    </row>
    <row r="570" spans="1:1" x14ac:dyDescent="0.35">
      <c r="A570">
        <v>88.68</v>
      </c>
    </row>
    <row r="571" spans="1:1" x14ac:dyDescent="0.35">
      <c r="A571">
        <v>92.31</v>
      </c>
    </row>
    <row r="572" spans="1:1" x14ac:dyDescent="0.35">
      <c r="A572">
        <v>91.53</v>
      </c>
    </row>
    <row r="573" spans="1:1" x14ac:dyDescent="0.35">
      <c r="A573">
        <v>91.3</v>
      </c>
    </row>
    <row r="574" spans="1:1" x14ac:dyDescent="0.35">
      <c r="A574">
        <v>60.33</v>
      </c>
    </row>
    <row r="575" spans="1:1" x14ac:dyDescent="0.35">
      <c r="A575">
        <v>58.21</v>
      </c>
    </row>
    <row r="576" spans="1:1" x14ac:dyDescent="0.35">
      <c r="A576">
        <v>54.04</v>
      </c>
    </row>
    <row r="577" spans="1:1" x14ac:dyDescent="0.35">
      <c r="A577">
        <v>84.21</v>
      </c>
    </row>
    <row r="578" spans="1:1" x14ac:dyDescent="0.35">
      <c r="A578">
        <v>58.94</v>
      </c>
    </row>
    <row r="579" spans="1:1" x14ac:dyDescent="0.35">
      <c r="A579">
        <v>62.41</v>
      </c>
    </row>
    <row r="580" spans="1:1" x14ac:dyDescent="0.35">
      <c r="A580">
        <v>62.81</v>
      </c>
    </row>
    <row r="581" spans="1:1" x14ac:dyDescent="0.35">
      <c r="A581">
        <v>65.790000000000006</v>
      </c>
    </row>
    <row r="582" spans="1:1" x14ac:dyDescent="0.35">
      <c r="A582">
        <v>59.18</v>
      </c>
    </row>
    <row r="583" spans="1:1" x14ac:dyDescent="0.35">
      <c r="A583">
        <v>64.66</v>
      </c>
    </row>
    <row r="584" spans="1:1" x14ac:dyDescent="0.35">
      <c r="A584">
        <v>68.89</v>
      </c>
    </row>
    <row r="585" spans="1:1" x14ac:dyDescent="0.35">
      <c r="A585">
        <v>78.33</v>
      </c>
    </row>
    <row r="586" spans="1:1" x14ac:dyDescent="0.35">
      <c r="A586">
        <v>62.66</v>
      </c>
    </row>
    <row r="587" spans="1:1" x14ac:dyDescent="0.35">
      <c r="A587">
        <v>61.06</v>
      </c>
    </row>
    <row r="588" spans="1:1" x14ac:dyDescent="0.35">
      <c r="A588">
        <v>62.48</v>
      </c>
    </row>
    <row r="589" spans="1:1" x14ac:dyDescent="0.35">
      <c r="A589">
        <v>60</v>
      </c>
    </row>
    <row r="590" spans="1:1" x14ac:dyDescent="0.35">
      <c r="A590">
        <v>49.66</v>
      </c>
    </row>
    <row r="591" spans="1:1" x14ac:dyDescent="0.35">
      <c r="A591">
        <v>52.79</v>
      </c>
    </row>
    <row r="592" spans="1:1" x14ac:dyDescent="0.35">
      <c r="A592">
        <v>58.77</v>
      </c>
    </row>
    <row r="593" spans="1:1" x14ac:dyDescent="0.35">
      <c r="A593">
        <v>60.7</v>
      </c>
    </row>
    <row r="594" spans="1:1" x14ac:dyDescent="0.35">
      <c r="A594">
        <v>91.97</v>
      </c>
    </row>
    <row r="595" spans="1:1" x14ac:dyDescent="0.35">
      <c r="A595">
        <v>58.72</v>
      </c>
    </row>
    <row r="596" spans="1:1" x14ac:dyDescent="0.35">
      <c r="A596">
        <v>89.69</v>
      </c>
    </row>
    <row r="597" spans="1:1" x14ac:dyDescent="0.35">
      <c r="A597">
        <v>62.5</v>
      </c>
    </row>
    <row r="598" spans="1:1" x14ac:dyDescent="0.35">
      <c r="A598">
        <v>60.29</v>
      </c>
    </row>
    <row r="599" spans="1:1" x14ac:dyDescent="0.35">
      <c r="A599">
        <v>73.28</v>
      </c>
    </row>
    <row r="600" spans="1:1" x14ac:dyDescent="0.35">
      <c r="A600">
        <v>57.69</v>
      </c>
    </row>
    <row r="601" spans="1:1" x14ac:dyDescent="0.35">
      <c r="A601">
        <v>91.28</v>
      </c>
    </row>
    <row r="602" spans="1:1" x14ac:dyDescent="0.35">
      <c r="A602">
        <v>92.98</v>
      </c>
    </row>
    <row r="603" spans="1:1" x14ac:dyDescent="0.35">
      <c r="A603">
        <v>64.44</v>
      </c>
    </row>
    <row r="604" spans="1:1" x14ac:dyDescent="0.35">
      <c r="A604">
        <v>69.23</v>
      </c>
    </row>
    <row r="605" spans="1:1" x14ac:dyDescent="0.35">
      <c r="A605">
        <v>72.84</v>
      </c>
    </row>
    <row r="606" spans="1:1" x14ac:dyDescent="0.35">
      <c r="A606">
        <v>62.05</v>
      </c>
    </row>
    <row r="607" spans="1:1" x14ac:dyDescent="0.35">
      <c r="A607">
        <v>91.78</v>
      </c>
    </row>
    <row r="608" spans="1:1" x14ac:dyDescent="0.35">
      <c r="A608">
        <v>92.54</v>
      </c>
    </row>
    <row r="609" spans="1:1" x14ac:dyDescent="0.35">
      <c r="A609">
        <v>67.31</v>
      </c>
    </row>
    <row r="610" spans="1:1" x14ac:dyDescent="0.35">
      <c r="A610">
        <v>75.31</v>
      </c>
    </row>
    <row r="611" spans="1:1" x14ac:dyDescent="0.35">
      <c r="A611">
        <v>61.11</v>
      </c>
    </row>
    <row r="612" spans="1:1" x14ac:dyDescent="0.35">
      <c r="A612">
        <v>91.67</v>
      </c>
    </row>
    <row r="613" spans="1:1" x14ac:dyDescent="0.35">
      <c r="A613">
        <v>64.790000000000006</v>
      </c>
    </row>
    <row r="614" spans="1:1" x14ac:dyDescent="0.35">
      <c r="A614">
        <v>54.19</v>
      </c>
    </row>
    <row r="615" spans="1:1" x14ac:dyDescent="0.35">
      <c r="A615">
        <v>58.11</v>
      </c>
    </row>
    <row r="616" spans="1:1" x14ac:dyDescent="0.35">
      <c r="A616">
        <v>89.81</v>
      </c>
    </row>
    <row r="617" spans="1:1" x14ac:dyDescent="0.35">
      <c r="A617">
        <v>69.709999999999994</v>
      </c>
    </row>
    <row r="618" spans="1:1" x14ac:dyDescent="0.35">
      <c r="A618">
        <v>89.09</v>
      </c>
    </row>
    <row r="619" spans="1:1" x14ac:dyDescent="0.35">
      <c r="A619">
        <v>59.44</v>
      </c>
    </row>
    <row r="620" spans="1:1" x14ac:dyDescent="0.35">
      <c r="A620">
        <v>58.21</v>
      </c>
    </row>
    <row r="621" spans="1:1" x14ac:dyDescent="0.35">
      <c r="A621">
        <v>74.069999999999993</v>
      </c>
    </row>
    <row r="622" spans="1:1" x14ac:dyDescent="0.35">
      <c r="A622">
        <v>63.03</v>
      </c>
    </row>
    <row r="623" spans="1:1" x14ac:dyDescent="0.35">
      <c r="A623">
        <v>49.28</v>
      </c>
    </row>
    <row r="624" spans="1:1" x14ac:dyDescent="0.35">
      <c r="A624">
        <v>89.29</v>
      </c>
    </row>
    <row r="625" spans="1:1" x14ac:dyDescent="0.35">
      <c r="A625">
        <v>52.35</v>
      </c>
    </row>
    <row r="626" spans="1:1" x14ac:dyDescent="0.35">
      <c r="A626">
        <v>47.6</v>
      </c>
    </row>
    <row r="627" spans="1:1" x14ac:dyDescent="0.35">
      <c r="A627">
        <v>91.67</v>
      </c>
    </row>
    <row r="628" spans="1:1" x14ac:dyDescent="0.35">
      <c r="A628">
        <v>63.39</v>
      </c>
    </row>
    <row r="629" spans="1:1" x14ac:dyDescent="0.35">
      <c r="A629">
        <v>64.08</v>
      </c>
    </row>
    <row r="630" spans="1:1" x14ac:dyDescent="0.35">
      <c r="A630">
        <v>76.069999999999993</v>
      </c>
    </row>
    <row r="631" spans="1:1" x14ac:dyDescent="0.35">
      <c r="A631">
        <v>61.99</v>
      </c>
    </row>
    <row r="632" spans="1:1" x14ac:dyDescent="0.35">
      <c r="A632">
        <v>91.78</v>
      </c>
    </row>
    <row r="633" spans="1:1" x14ac:dyDescent="0.35">
      <c r="A633">
        <v>64.66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6FD42-F8EA-4570-9896-0775558C3791}">
  <dimension ref="A1:AP633"/>
  <sheetViews>
    <sheetView tabSelected="1" topLeftCell="B1" workbookViewId="0">
      <selection activeCell="J1" sqref="J1:U1048576"/>
    </sheetView>
  </sheetViews>
  <sheetFormatPr defaultRowHeight="14.5" x14ac:dyDescent="0.35"/>
  <cols>
    <col min="1" max="1" width="79.90625" bestFit="1" customWidth="1"/>
    <col min="11" max="11" width="5.6328125" hidden="1" customWidth="1"/>
    <col min="12" max="12" width="3.81640625" hidden="1" customWidth="1"/>
    <col min="13" max="13" width="5.81640625" hidden="1" customWidth="1"/>
    <col min="14" max="14" width="3.81640625" hidden="1" customWidth="1"/>
    <col min="15" max="15" width="31.81640625" hidden="1" customWidth="1"/>
    <col min="16" max="16" width="12.453125" hidden="1" customWidth="1"/>
    <col min="17" max="17" width="11.81640625" hidden="1" customWidth="1"/>
    <col min="18" max="19" width="5.81640625" hidden="1" customWidth="1"/>
    <col min="20" max="21" width="5.81640625" bestFit="1" customWidth="1"/>
    <col min="26" max="26" width="8.7265625" customWidth="1"/>
    <col min="41" max="41" width="9.2695312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M1" t="s">
        <v>652</v>
      </c>
      <c r="O1" t="s">
        <v>651</v>
      </c>
      <c r="R1" t="s">
        <v>652</v>
      </c>
      <c r="S1" t="s">
        <v>651</v>
      </c>
    </row>
    <row r="2" spans="1:42" x14ac:dyDescent="0.35">
      <c r="A2" t="s">
        <v>4</v>
      </c>
      <c r="B2">
        <v>4</v>
      </c>
      <c r="C2">
        <v>68</v>
      </c>
      <c r="D2">
        <v>65.66</v>
      </c>
      <c r="F2">
        <f>_xlfn.RANK.AVG(B2,$B$2:$B$633,)</f>
        <v>422.5</v>
      </c>
      <c r="G2">
        <f>_xlfn.RANK.AVG(C2,$C$2:$C$633,)</f>
        <v>327</v>
      </c>
      <c r="H2">
        <f>_xlfn.RANK.AVG(D2,$D$2:$D$633,)</f>
        <v>240</v>
      </c>
      <c r="K2" t="b">
        <f>B2&gt;10</f>
        <v>0</v>
      </c>
      <c r="L2">
        <f>COUNT($M$2:M2)</f>
        <v>0</v>
      </c>
      <c r="M2" t="str">
        <f>IF(K2,D2,"")</f>
        <v/>
      </c>
      <c r="N2">
        <f>COUNT($O$2:O2)</f>
        <v>1</v>
      </c>
      <c r="O2">
        <f>IF(NOT(K2),D2,"")</f>
        <v>65.66</v>
      </c>
      <c r="Q2">
        <v>1</v>
      </c>
      <c r="R2">
        <f>VLOOKUP(Q2,$L$2:$M$633,2,FALSE)</f>
        <v>49.23</v>
      </c>
      <c r="S2">
        <f>VLOOKUP(Q2,$N$2:$O$633,2,FALSE)</f>
        <v>65.66</v>
      </c>
      <c r="T2">
        <v>49.23</v>
      </c>
      <c r="U2">
        <v>65.66</v>
      </c>
      <c r="AO2" t="s">
        <v>649</v>
      </c>
      <c r="AP2">
        <f>CORREL(B2:B633,C2:C633)</f>
        <v>0.71457165869539407</v>
      </c>
    </row>
    <row r="3" spans="1:42" x14ac:dyDescent="0.35">
      <c r="A3" t="s">
        <v>5</v>
      </c>
      <c r="B3">
        <v>6</v>
      </c>
      <c r="C3">
        <v>77</v>
      </c>
      <c r="D3">
        <v>58.6</v>
      </c>
      <c r="F3">
        <f t="shared" ref="F3:F66" si="0">_xlfn.RANK.AVG(B3,$B$2:$B$633,)</f>
        <v>284.5</v>
      </c>
      <c r="G3">
        <f t="shared" ref="G3:G66" si="1">_xlfn.RANK.AVG(C3,$C$2:$C$633,)</f>
        <v>305</v>
      </c>
      <c r="H3">
        <f t="shared" ref="H3:H66" si="2">_xlfn.RANK.AVG(D3,$D$2:$D$633,)</f>
        <v>330.5</v>
      </c>
      <c r="K3" t="b">
        <f t="shared" ref="K3:K66" si="3">B3&gt;10</f>
        <v>0</v>
      </c>
      <c r="L3">
        <f>COUNT($M$2:M3)</f>
        <v>0</v>
      </c>
      <c r="M3" t="str">
        <f t="shared" ref="M3:M66" si="4">IF(K3,D3,"")</f>
        <v/>
      </c>
      <c r="N3">
        <f>COUNT($O$2:O3)</f>
        <v>2</v>
      </c>
      <c r="O3">
        <f t="shared" ref="O3:O66" si="5">IF(NOT(K3),D3,"")</f>
        <v>58.6</v>
      </c>
      <c r="Q3">
        <v>2</v>
      </c>
      <c r="R3">
        <f t="shared" ref="R3:R66" si="6">VLOOKUP(Q3,$L$2:$M$633,2,FALSE)</f>
        <v>50.42</v>
      </c>
      <c r="S3">
        <f t="shared" ref="S3:S66" si="7">VLOOKUP(Q3,$N$2:$O$633,2,FALSE)</f>
        <v>58.6</v>
      </c>
      <c r="T3">
        <v>50.42</v>
      </c>
      <c r="U3">
        <v>58.6</v>
      </c>
      <c r="AO3" t="s">
        <v>650</v>
      </c>
      <c r="AP3">
        <f>CORREL(F2:F633,G2:G633)</f>
        <v>0.68803739235936345</v>
      </c>
    </row>
    <row r="4" spans="1:42" x14ac:dyDescent="0.35">
      <c r="A4" t="s">
        <v>6</v>
      </c>
      <c r="B4">
        <v>5</v>
      </c>
      <c r="C4">
        <v>7</v>
      </c>
      <c r="D4">
        <v>87.72</v>
      </c>
      <c r="F4">
        <f t="shared" si="0"/>
        <v>345</v>
      </c>
      <c r="G4">
        <f t="shared" si="1"/>
        <v>524.5</v>
      </c>
      <c r="H4">
        <f t="shared" si="2"/>
        <v>114</v>
      </c>
      <c r="K4" t="b">
        <f t="shared" si="3"/>
        <v>0</v>
      </c>
      <c r="L4">
        <f>COUNT($M$2:M4)</f>
        <v>0</v>
      </c>
      <c r="M4" t="str">
        <f t="shared" si="4"/>
        <v/>
      </c>
      <c r="N4">
        <f>COUNT($O$2:O4)</f>
        <v>3</v>
      </c>
      <c r="O4">
        <f t="shared" si="5"/>
        <v>87.72</v>
      </c>
      <c r="Q4">
        <v>3</v>
      </c>
      <c r="R4">
        <f t="shared" si="6"/>
        <v>56.37</v>
      </c>
      <c r="S4">
        <f t="shared" si="7"/>
        <v>87.72</v>
      </c>
      <c r="T4">
        <v>56.37</v>
      </c>
      <c r="U4">
        <v>87.72</v>
      </c>
    </row>
    <row r="5" spans="1:42" x14ac:dyDescent="0.35">
      <c r="A5" t="s">
        <v>7</v>
      </c>
      <c r="B5">
        <v>4</v>
      </c>
      <c r="C5">
        <v>10</v>
      </c>
      <c r="D5">
        <v>83.33</v>
      </c>
      <c r="F5">
        <f t="shared" si="0"/>
        <v>422.5</v>
      </c>
      <c r="G5">
        <f t="shared" si="1"/>
        <v>504.5</v>
      </c>
      <c r="H5">
        <f t="shared" si="2"/>
        <v>152.5</v>
      </c>
      <c r="K5" t="b">
        <f t="shared" si="3"/>
        <v>0</v>
      </c>
      <c r="L5">
        <f>COUNT($M$2:M5)</f>
        <v>0</v>
      </c>
      <c r="M5" t="str">
        <f t="shared" si="4"/>
        <v/>
      </c>
      <c r="N5">
        <f>COUNT($O$2:O5)</f>
        <v>4</v>
      </c>
      <c r="O5">
        <f t="shared" si="5"/>
        <v>83.33</v>
      </c>
      <c r="Q5">
        <v>4</v>
      </c>
      <c r="R5">
        <f t="shared" si="6"/>
        <v>47.04</v>
      </c>
      <c r="S5">
        <f t="shared" si="7"/>
        <v>83.33</v>
      </c>
      <c r="T5">
        <v>47.04</v>
      </c>
      <c r="U5">
        <v>83.33</v>
      </c>
    </row>
    <row r="6" spans="1:42" x14ac:dyDescent="0.35">
      <c r="A6" t="s">
        <v>8</v>
      </c>
      <c r="B6">
        <v>12</v>
      </c>
      <c r="C6">
        <v>198</v>
      </c>
      <c r="D6">
        <v>49.23</v>
      </c>
      <c r="F6">
        <f t="shared" si="0"/>
        <v>74.5</v>
      </c>
      <c r="G6">
        <f t="shared" si="1"/>
        <v>138.5</v>
      </c>
      <c r="H6">
        <f t="shared" si="2"/>
        <v>476</v>
      </c>
      <c r="K6" t="b">
        <f t="shared" si="3"/>
        <v>1</v>
      </c>
      <c r="L6">
        <f>COUNT($M$2:M6)</f>
        <v>1</v>
      </c>
      <c r="M6">
        <f t="shared" si="4"/>
        <v>49.23</v>
      </c>
      <c r="N6">
        <f>COUNT($O$2:O6)</f>
        <v>4</v>
      </c>
      <c r="O6" t="str">
        <f t="shared" si="5"/>
        <v/>
      </c>
      <c r="Q6">
        <v>5</v>
      </c>
      <c r="R6">
        <f t="shared" si="6"/>
        <v>50.74</v>
      </c>
      <c r="S6">
        <f t="shared" si="7"/>
        <v>50</v>
      </c>
      <c r="T6">
        <v>50.74</v>
      </c>
      <c r="U6">
        <v>50</v>
      </c>
    </row>
    <row r="7" spans="1:42" x14ac:dyDescent="0.35">
      <c r="A7" t="s">
        <v>9</v>
      </c>
      <c r="B7">
        <v>12</v>
      </c>
      <c r="C7">
        <v>238</v>
      </c>
      <c r="D7">
        <v>50.42</v>
      </c>
      <c r="F7">
        <f t="shared" si="0"/>
        <v>74.5</v>
      </c>
      <c r="G7">
        <f t="shared" si="1"/>
        <v>103</v>
      </c>
      <c r="H7">
        <f t="shared" si="2"/>
        <v>452</v>
      </c>
      <c r="K7" t="b">
        <f t="shared" si="3"/>
        <v>1</v>
      </c>
      <c r="L7">
        <f>COUNT($M$2:M7)</f>
        <v>2</v>
      </c>
      <c r="M7">
        <f t="shared" si="4"/>
        <v>50.42</v>
      </c>
      <c r="N7">
        <f>COUNT($O$2:O7)</f>
        <v>4</v>
      </c>
      <c r="O7" t="str">
        <f t="shared" si="5"/>
        <v/>
      </c>
      <c r="Q7">
        <v>6</v>
      </c>
      <c r="R7">
        <f t="shared" si="6"/>
        <v>45.62</v>
      </c>
      <c r="S7">
        <f t="shared" si="7"/>
        <v>82.81</v>
      </c>
      <c r="T7">
        <v>45.62</v>
      </c>
      <c r="U7">
        <v>82.81</v>
      </c>
    </row>
    <row r="8" spans="1:42" x14ac:dyDescent="0.35">
      <c r="A8" t="s">
        <v>10</v>
      </c>
      <c r="B8">
        <v>8</v>
      </c>
      <c r="C8">
        <v>123</v>
      </c>
      <c r="D8">
        <v>50</v>
      </c>
      <c r="F8">
        <f t="shared" si="0"/>
        <v>187.5</v>
      </c>
      <c r="G8">
        <f t="shared" si="1"/>
        <v>226.5</v>
      </c>
      <c r="H8">
        <f t="shared" si="2"/>
        <v>461.5</v>
      </c>
      <c r="K8" t="b">
        <f t="shared" si="3"/>
        <v>0</v>
      </c>
      <c r="L8">
        <f>COUNT($M$2:M8)</f>
        <v>2</v>
      </c>
      <c r="M8" t="str">
        <f t="shared" si="4"/>
        <v/>
      </c>
      <c r="N8">
        <f>COUNT($O$2:O8)</f>
        <v>5</v>
      </c>
      <c r="O8">
        <f t="shared" si="5"/>
        <v>50</v>
      </c>
      <c r="Q8">
        <v>7</v>
      </c>
      <c r="R8">
        <f t="shared" si="6"/>
        <v>48.99</v>
      </c>
      <c r="S8">
        <f t="shared" si="7"/>
        <v>89.06</v>
      </c>
      <c r="T8">
        <v>48.99</v>
      </c>
      <c r="U8">
        <v>89.06</v>
      </c>
    </row>
    <row r="9" spans="1:42" x14ac:dyDescent="0.35">
      <c r="A9" t="s">
        <v>11</v>
      </c>
      <c r="B9">
        <v>11</v>
      </c>
      <c r="C9">
        <v>137</v>
      </c>
      <c r="D9">
        <v>56.37</v>
      </c>
      <c r="F9">
        <f t="shared" si="0"/>
        <v>98</v>
      </c>
      <c r="G9">
        <f t="shared" si="1"/>
        <v>207.5</v>
      </c>
      <c r="H9">
        <f t="shared" si="2"/>
        <v>361</v>
      </c>
      <c r="K9" t="b">
        <f t="shared" si="3"/>
        <v>1</v>
      </c>
      <c r="L9">
        <f>COUNT($M$2:M9)</f>
        <v>3</v>
      </c>
      <c r="M9">
        <f t="shared" si="4"/>
        <v>56.37</v>
      </c>
      <c r="N9">
        <f>COUNT($O$2:O9)</f>
        <v>5</v>
      </c>
      <c r="O9" t="str">
        <f t="shared" si="5"/>
        <v/>
      </c>
      <c r="Q9">
        <v>8</v>
      </c>
      <c r="R9">
        <f t="shared" si="6"/>
        <v>46.73</v>
      </c>
      <c r="S9">
        <f t="shared" si="7"/>
        <v>48.54</v>
      </c>
      <c r="T9">
        <v>46.73</v>
      </c>
      <c r="U9">
        <v>48.54</v>
      </c>
    </row>
    <row r="10" spans="1:42" x14ac:dyDescent="0.35">
      <c r="A10" t="s">
        <v>12</v>
      </c>
      <c r="B10">
        <v>4</v>
      </c>
      <c r="C10">
        <v>11</v>
      </c>
      <c r="D10">
        <v>82.81</v>
      </c>
      <c r="F10">
        <f t="shared" si="0"/>
        <v>422.5</v>
      </c>
      <c r="G10">
        <f t="shared" si="1"/>
        <v>496</v>
      </c>
      <c r="H10">
        <f t="shared" si="2"/>
        <v>155</v>
      </c>
      <c r="K10" t="b">
        <f t="shared" si="3"/>
        <v>0</v>
      </c>
      <c r="L10">
        <f>COUNT($M$2:M10)</f>
        <v>3</v>
      </c>
      <c r="M10" t="str">
        <f t="shared" si="4"/>
        <v/>
      </c>
      <c r="N10">
        <f>COUNT($O$2:O10)</f>
        <v>6</v>
      </c>
      <c r="O10">
        <f t="shared" si="5"/>
        <v>82.81</v>
      </c>
      <c r="Q10">
        <v>9</v>
      </c>
      <c r="R10">
        <f t="shared" si="6"/>
        <v>44.12</v>
      </c>
      <c r="S10">
        <f t="shared" si="7"/>
        <v>52.54</v>
      </c>
      <c r="T10">
        <v>44.12</v>
      </c>
      <c r="U10">
        <v>52.54</v>
      </c>
    </row>
    <row r="11" spans="1:42" x14ac:dyDescent="0.35">
      <c r="A11" t="s">
        <v>13</v>
      </c>
      <c r="B11">
        <v>5</v>
      </c>
      <c r="C11">
        <v>7</v>
      </c>
      <c r="D11">
        <v>89.06</v>
      </c>
      <c r="F11">
        <f t="shared" si="0"/>
        <v>345</v>
      </c>
      <c r="G11">
        <f t="shared" si="1"/>
        <v>524.5</v>
      </c>
      <c r="H11">
        <f t="shared" si="2"/>
        <v>80</v>
      </c>
      <c r="K11" t="b">
        <f t="shared" si="3"/>
        <v>0</v>
      </c>
      <c r="L11">
        <f>COUNT($M$2:M11)</f>
        <v>3</v>
      </c>
      <c r="M11" t="str">
        <f t="shared" si="4"/>
        <v/>
      </c>
      <c r="N11">
        <f>COUNT($O$2:O11)</f>
        <v>7</v>
      </c>
      <c r="O11">
        <f t="shared" si="5"/>
        <v>89.06</v>
      </c>
      <c r="Q11">
        <v>10</v>
      </c>
      <c r="R11">
        <f t="shared" si="6"/>
        <v>51.63</v>
      </c>
      <c r="S11">
        <f t="shared" si="7"/>
        <v>87.5</v>
      </c>
      <c r="T11">
        <v>51.63</v>
      </c>
      <c r="U11">
        <v>87.5</v>
      </c>
    </row>
    <row r="12" spans="1:42" x14ac:dyDescent="0.35">
      <c r="A12" t="s">
        <v>14</v>
      </c>
      <c r="B12">
        <v>10</v>
      </c>
      <c r="C12">
        <v>176</v>
      </c>
      <c r="D12">
        <v>48.54</v>
      </c>
      <c r="F12">
        <f t="shared" si="0"/>
        <v>123.5</v>
      </c>
      <c r="G12">
        <f t="shared" si="1"/>
        <v>163.5</v>
      </c>
      <c r="H12">
        <f t="shared" si="2"/>
        <v>488.5</v>
      </c>
      <c r="K12" t="b">
        <f t="shared" si="3"/>
        <v>0</v>
      </c>
      <c r="L12">
        <f>COUNT($M$2:M12)</f>
        <v>3</v>
      </c>
      <c r="M12" t="str">
        <f t="shared" si="4"/>
        <v/>
      </c>
      <c r="N12">
        <f>COUNT($O$2:O12)</f>
        <v>8</v>
      </c>
      <c r="O12">
        <f t="shared" si="5"/>
        <v>48.54</v>
      </c>
      <c r="Q12">
        <v>11</v>
      </c>
      <c r="R12">
        <f t="shared" si="6"/>
        <v>40.950000000000003</v>
      </c>
      <c r="S12">
        <f t="shared" si="7"/>
        <v>86.49</v>
      </c>
      <c r="T12">
        <v>40.950000000000003</v>
      </c>
      <c r="U12">
        <v>86.49</v>
      </c>
    </row>
    <row r="13" spans="1:42" x14ac:dyDescent="0.35">
      <c r="A13" t="s">
        <v>15</v>
      </c>
      <c r="B13">
        <v>10</v>
      </c>
      <c r="C13">
        <v>159</v>
      </c>
      <c r="D13">
        <v>52.54</v>
      </c>
      <c r="F13">
        <f t="shared" si="0"/>
        <v>123.5</v>
      </c>
      <c r="G13">
        <f t="shared" si="1"/>
        <v>177.5</v>
      </c>
      <c r="H13">
        <f t="shared" si="2"/>
        <v>423</v>
      </c>
      <c r="K13" t="b">
        <f t="shared" si="3"/>
        <v>0</v>
      </c>
      <c r="L13">
        <f>COUNT($M$2:M13)</f>
        <v>3</v>
      </c>
      <c r="M13" t="str">
        <f t="shared" si="4"/>
        <v/>
      </c>
      <c r="N13">
        <f>COUNT($O$2:O13)</f>
        <v>9</v>
      </c>
      <c r="O13">
        <f t="shared" si="5"/>
        <v>52.54</v>
      </c>
      <c r="Q13">
        <v>12</v>
      </c>
      <c r="R13">
        <f t="shared" si="6"/>
        <v>48.63</v>
      </c>
      <c r="S13">
        <f t="shared" si="7"/>
        <v>87.23</v>
      </c>
      <c r="T13">
        <v>48.63</v>
      </c>
      <c r="U13">
        <v>87.23</v>
      </c>
    </row>
    <row r="14" spans="1:42" x14ac:dyDescent="0.35">
      <c r="A14" t="s">
        <v>16</v>
      </c>
      <c r="B14">
        <v>12</v>
      </c>
      <c r="C14">
        <v>143</v>
      </c>
      <c r="D14">
        <v>47.04</v>
      </c>
      <c r="F14">
        <f t="shared" si="0"/>
        <v>74.5</v>
      </c>
      <c r="G14">
        <f t="shared" si="1"/>
        <v>200</v>
      </c>
      <c r="H14">
        <f t="shared" si="2"/>
        <v>512.5</v>
      </c>
      <c r="K14" t="b">
        <f t="shared" si="3"/>
        <v>1</v>
      </c>
      <c r="L14">
        <f>COUNT($M$2:M14)</f>
        <v>4</v>
      </c>
      <c r="M14">
        <f t="shared" si="4"/>
        <v>47.04</v>
      </c>
      <c r="N14">
        <f>COUNT($O$2:O14)</f>
        <v>9</v>
      </c>
      <c r="O14" t="str">
        <f t="shared" si="5"/>
        <v/>
      </c>
      <c r="Q14">
        <v>13</v>
      </c>
      <c r="R14">
        <f t="shared" si="6"/>
        <v>43.98</v>
      </c>
      <c r="S14">
        <f t="shared" si="7"/>
        <v>90.57</v>
      </c>
      <c r="T14">
        <v>43.98</v>
      </c>
      <c r="U14">
        <v>90.57</v>
      </c>
    </row>
    <row r="15" spans="1:42" x14ac:dyDescent="0.35">
      <c r="A15" t="s">
        <v>17</v>
      </c>
      <c r="B15">
        <v>12</v>
      </c>
      <c r="C15">
        <v>134</v>
      </c>
      <c r="D15">
        <v>50.74</v>
      </c>
      <c r="F15">
        <f t="shared" si="0"/>
        <v>74.5</v>
      </c>
      <c r="G15">
        <f t="shared" si="1"/>
        <v>211</v>
      </c>
      <c r="H15">
        <f t="shared" si="2"/>
        <v>449</v>
      </c>
      <c r="K15" t="b">
        <f t="shared" si="3"/>
        <v>1</v>
      </c>
      <c r="L15">
        <f>COUNT($M$2:M15)</f>
        <v>5</v>
      </c>
      <c r="M15">
        <f t="shared" si="4"/>
        <v>50.74</v>
      </c>
      <c r="N15">
        <f>COUNT($O$2:O15)</f>
        <v>9</v>
      </c>
      <c r="O15" t="str">
        <f t="shared" si="5"/>
        <v/>
      </c>
      <c r="Q15">
        <v>14</v>
      </c>
      <c r="R15">
        <f t="shared" si="6"/>
        <v>37.69</v>
      </c>
      <c r="S15">
        <f t="shared" si="7"/>
        <v>37.5</v>
      </c>
      <c r="T15">
        <v>37.69</v>
      </c>
      <c r="U15">
        <v>37.5</v>
      </c>
    </row>
    <row r="16" spans="1:42" x14ac:dyDescent="0.35">
      <c r="A16" t="s">
        <v>18</v>
      </c>
      <c r="B16">
        <v>13</v>
      </c>
      <c r="C16">
        <v>180</v>
      </c>
      <c r="D16">
        <v>45.62</v>
      </c>
      <c r="F16">
        <f t="shared" si="0"/>
        <v>56</v>
      </c>
      <c r="G16">
        <f t="shared" si="1"/>
        <v>158</v>
      </c>
      <c r="H16">
        <f t="shared" si="2"/>
        <v>535</v>
      </c>
      <c r="K16" t="b">
        <f t="shared" si="3"/>
        <v>1</v>
      </c>
      <c r="L16">
        <f>COUNT($M$2:M16)</f>
        <v>6</v>
      </c>
      <c r="M16">
        <f t="shared" si="4"/>
        <v>45.62</v>
      </c>
      <c r="N16">
        <f>COUNT($O$2:O16)</f>
        <v>9</v>
      </c>
      <c r="O16" t="str">
        <f t="shared" si="5"/>
        <v/>
      </c>
      <c r="Q16">
        <v>15</v>
      </c>
      <c r="R16">
        <f t="shared" si="6"/>
        <v>36.35</v>
      </c>
      <c r="S16">
        <f t="shared" si="7"/>
        <v>37.5</v>
      </c>
      <c r="T16">
        <v>36.35</v>
      </c>
      <c r="U16">
        <v>37.5</v>
      </c>
    </row>
    <row r="17" spans="1:42" x14ac:dyDescent="0.35">
      <c r="A17" t="s">
        <v>19</v>
      </c>
      <c r="B17">
        <v>12</v>
      </c>
      <c r="C17">
        <v>252</v>
      </c>
      <c r="D17">
        <v>48.99</v>
      </c>
      <c r="F17">
        <f t="shared" si="0"/>
        <v>74.5</v>
      </c>
      <c r="G17">
        <f t="shared" si="1"/>
        <v>95</v>
      </c>
      <c r="H17">
        <f t="shared" si="2"/>
        <v>477.5</v>
      </c>
      <c r="K17" t="b">
        <f t="shared" si="3"/>
        <v>1</v>
      </c>
      <c r="L17">
        <f>COUNT($M$2:M17)</f>
        <v>7</v>
      </c>
      <c r="M17">
        <f t="shared" si="4"/>
        <v>48.99</v>
      </c>
      <c r="N17">
        <f>COUNT($O$2:O17)</f>
        <v>9</v>
      </c>
      <c r="O17" t="str">
        <f t="shared" si="5"/>
        <v/>
      </c>
      <c r="Q17">
        <v>16</v>
      </c>
      <c r="R17">
        <f t="shared" si="6"/>
        <v>41.45</v>
      </c>
      <c r="S17">
        <f t="shared" si="7"/>
        <v>60.75</v>
      </c>
      <c r="T17">
        <v>41.45</v>
      </c>
      <c r="U17">
        <v>60.75</v>
      </c>
    </row>
    <row r="18" spans="1:42" x14ac:dyDescent="0.35">
      <c r="A18" t="s">
        <v>20</v>
      </c>
      <c r="B18">
        <v>13</v>
      </c>
      <c r="C18">
        <v>171</v>
      </c>
      <c r="D18">
        <v>46.73</v>
      </c>
      <c r="F18">
        <f t="shared" si="0"/>
        <v>56</v>
      </c>
      <c r="G18">
        <f t="shared" si="1"/>
        <v>168</v>
      </c>
      <c r="H18">
        <f t="shared" si="2"/>
        <v>517</v>
      </c>
      <c r="K18" t="b">
        <f t="shared" si="3"/>
        <v>1</v>
      </c>
      <c r="L18">
        <f>COUNT($M$2:M18)</f>
        <v>8</v>
      </c>
      <c r="M18">
        <f t="shared" si="4"/>
        <v>46.73</v>
      </c>
      <c r="N18">
        <f>COUNT($O$2:O18)</f>
        <v>9</v>
      </c>
      <c r="O18" t="str">
        <f t="shared" si="5"/>
        <v/>
      </c>
      <c r="Q18">
        <v>17</v>
      </c>
      <c r="R18">
        <f t="shared" si="6"/>
        <v>38.979999999999997</v>
      </c>
      <c r="S18">
        <f t="shared" si="7"/>
        <v>49.28</v>
      </c>
      <c r="T18">
        <v>38.979999999999997</v>
      </c>
      <c r="U18">
        <v>49.28</v>
      </c>
    </row>
    <row r="19" spans="1:42" x14ac:dyDescent="0.35">
      <c r="A19" t="s">
        <v>21</v>
      </c>
      <c r="B19">
        <v>11</v>
      </c>
      <c r="C19">
        <v>152</v>
      </c>
      <c r="D19">
        <v>44.12</v>
      </c>
      <c r="F19">
        <f t="shared" si="0"/>
        <v>98</v>
      </c>
      <c r="G19">
        <f t="shared" si="1"/>
        <v>190.5</v>
      </c>
      <c r="H19">
        <f t="shared" si="2"/>
        <v>552</v>
      </c>
      <c r="K19" t="b">
        <f t="shared" si="3"/>
        <v>1</v>
      </c>
      <c r="L19">
        <f>COUNT($M$2:M19)</f>
        <v>9</v>
      </c>
      <c r="M19">
        <f t="shared" si="4"/>
        <v>44.12</v>
      </c>
      <c r="N19">
        <f>COUNT($O$2:O19)</f>
        <v>9</v>
      </c>
      <c r="O19" t="str">
        <f t="shared" si="5"/>
        <v/>
      </c>
      <c r="Q19">
        <v>18</v>
      </c>
      <c r="R19">
        <f t="shared" si="6"/>
        <v>41.31</v>
      </c>
      <c r="S19">
        <f t="shared" si="7"/>
        <v>82.09</v>
      </c>
      <c r="T19">
        <v>41.31</v>
      </c>
      <c r="U19">
        <v>82.09</v>
      </c>
    </row>
    <row r="20" spans="1:42" x14ac:dyDescent="0.35">
      <c r="A20" t="s">
        <v>22</v>
      </c>
      <c r="B20">
        <v>14</v>
      </c>
      <c r="C20">
        <v>282</v>
      </c>
      <c r="D20">
        <v>51.63</v>
      </c>
      <c r="F20">
        <f t="shared" si="0"/>
        <v>46</v>
      </c>
      <c r="G20">
        <f t="shared" si="1"/>
        <v>81</v>
      </c>
      <c r="H20">
        <f t="shared" si="2"/>
        <v>433</v>
      </c>
      <c r="K20" t="b">
        <f t="shared" si="3"/>
        <v>1</v>
      </c>
      <c r="L20">
        <f>COUNT($M$2:M20)</f>
        <v>10</v>
      </c>
      <c r="M20">
        <f t="shared" si="4"/>
        <v>51.63</v>
      </c>
      <c r="N20">
        <f>COUNT($O$2:O20)</f>
        <v>9</v>
      </c>
      <c r="O20" t="str">
        <f t="shared" si="5"/>
        <v/>
      </c>
      <c r="Q20">
        <v>19</v>
      </c>
      <c r="R20">
        <f t="shared" si="6"/>
        <v>37.89</v>
      </c>
      <c r="S20">
        <f t="shared" si="7"/>
        <v>88.64</v>
      </c>
      <c r="T20">
        <v>37.89</v>
      </c>
      <c r="U20">
        <v>88.64</v>
      </c>
    </row>
    <row r="21" spans="1:42" x14ac:dyDescent="0.35">
      <c r="A21" t="s">
        <v>23</v>
      </c>
      <c r="B21">
        <v>15</v>
      </c>
      <c r="C21">
        <v>212</v>
      </c>
      <c r="D21">
        <v>40.950000000000003</v>
      </c>
      <c r="F21">
        <f t="shared" si="0"/>
        <v>37.5</v>
      </c>
      <c r="G21">
        <f t="shared" si="1"/>
        <v>127</v>
      </c>
      <c r="H21">
        <f t="shared" si="2"/>
        <v>578</v>
      </c>
      <c r="K21" t="b">
        <f t="shared" si="3"/>
        <v>1</v>
      </c>
      <c r="L21">
        <f>COUNT($M$2:M21)</f>
        <v>11</v>
      </c>
      <c r="M21">
        <f t="shared" si="4"/>
        <v>40.950000000000003</v>
      </c>
      <c r="N21">
        <f>COUNT($O$2:O21)</f>
        <v>9</v>
      </c>
      <c r="O21" t="str">
        <f t="shared" si="5"/>
        <v/>
      </c>
      <c r="Q21">
        <v>20</v>
      </c>
      <c r="R21">
        <f t="shared" si="6"/>
        <v>49.64</v>
      </c>
      <c r="S21">
        <f t="shared" si="7"/>
        <v>88.64</v>
      </c>
      <c r="T21">
        <v>49.64</v>
      </c>
      <c r="U21">
        <v>88.64</v>
      </c>
    </row>
    <row r="22" spans="1:42" x14ac:dyDescent="0.35">
      <c r="A22" t="s">
        <v>24</v>
      </c>
      <c r="B22">
        <v>2</v>
      </c>
      <c r="C22">
        <v>6</v>
      </c>
      <c r="D22">
        <v>87.5</v>
      </c>
      <c r="F22">
        <f t="shared" si="0"/>
        <v>585.5</v>
      </c>
      <c r="G22">
        <f t="shared" si="1"/>
        <v>552</v>
      </c>
      <c r="H22">
        <f t="shared" si="2"/>
        <v>117.5</v>
      </c>
      <c r="K22" t="b">
        <f t="shared" si="3"/>
        <v>0</v>
      </c>
      <c r="L22">
        <f>COUNT($M$2:M22)</f>
        <v>11</v>
      </c>
      <c r="M22" t="str">
        <f t="shared" si="4"/>
        <v/>
      </c>
      <c r="N22">
        <f>COUNT($O$2:O22)</f>
        <v>10</v>
      </c>
      <c r="O22">
        <f t="shared" si="5"/>
        <v>87.5</v>
      </c>
      <c r="Q22">
        <v>21</v>
      </c>
      <c r="R22">
        <f t="shared" si="6"/>
        <v>55.73</v>
      </c>
      <c r="S22">
        <f t="shared" si="7"/>
        <v>88.64</v>
      </c>
      <c r="T22">
        <v>55.73</v>
      </c>
      <c r="U22">
        <v>88.64</v>
      </c>
    </row>
    <row r="23" spans="1:42" x14ac:dyDescent="0.35">
      <c r="A23" t="s">
        <v>25</v>
      </c>
      <c r="B23">
        <v>2</v>
      </c>
      <c r="C23">
        <v>5</v>
      </c>
      <c r="D23">
        <v>86.49</v>
      </c>
      <c r="F23">
        <f t="shared" si="0"/>
        <v>585.5</v>
      </c>
      <c r="G23">
        <f t="shared" si="1"/>
        <v>595</v>
      </c>
      <c r="H23">
        <f t="shared" si="2"/>
        <v>134</v>
      </c>
      <c r="K23" t="b">
        <f t="shared" si="3"/>
        <v>0</v>
      </c>
      <c r="L23">
        <f>COUNT($M$2:M23)</f>
        <v>11</v>
      </c>
      <c r="M23" t="str">
        <f t="shared" si="4"/>
        <v/>
      </c>
      <c r="N23">
        <f>COUNT($O$2:O23)</f>
        <v>11</v>
      </c>
      <c r="O23">
        <f t="shared" si="5"/>
        <v>86.49</v>
      </c>
      <c r="Q23">
        <v>22</v>
      </c>
      <c r="R23">
        <f t="shared" si="6"/>
        <v>53.26</v>
      </c>
      <c r="S23">
        <f t="shared" si="7"/>
        <v>87.5</v>
      </c>
      <c r="T23">
        <v>53.26</v>
      </c>
      <c r="U23">
        <v>87.5</v>
      </c>
    </row>
    <row r="24" spans="1:42" x14ac:dyDescent="0.35">
      <c r="A24" t="s">
        <v>26</v>
      </c>
      <c r="B24">
        <v>2</v>
      </c>
      <c r="C24">
        <v>6</v>
      </c>
      <c r="D24">
        <v>87.23</v>
      </c>
      <c r="F24">
        <f t="shared" si="0"/>
        <v>585.5</v>
      </c>
      <c r="G24">
        <f t="shared" si="1"/>
        <v>552</v>
      </c>
      <c r="H24">
        <f t="shared" si="2"/>
        <v>124.5</v>
      </c>
      <c r="K24" t="b">
        <f t="shared" si="3"/>
        <v>0</v>
      </c>
      <c r="L24">
        <f>COUNT($M$2:M24)</f>
        <v>11</v>
      </c>
      <c r="M24" t="str">
        <f t="shared" si="4"/>
        <v/>
      </c>
      <c r="N24">
        <f>COUNT($O$2:O24)</f>
        <v>12</v>
      </c>
      <c r="O24">
        <f t="shared" si="5"/>
        <v>87.23</v>
      </c>
      <c r="Q24">
        <v>23</v>
      </c>
      <c r="R24">
        <f t="shared" si="6"/>
        <v>44.86</v>
      </c>
      <c r="S24">
        <f t="shared" si="7"/>
        <v>88.68</v>
      </c>
      <c r="T24">
        <v>44.86</v>
      </c>
      <c r="U24">
        <v>88.68</v>
      </c>
      <c r="AO24" t="s">
        <v>649</v>
      </c>
      <c r="AP24">
        <f>CORREL(B2:B633,D2:D633)</f>
        <v>-0.48775299745739364</v>
      </c>
    </row>
    <row r="25" spans="1:42" x14ac:dyDescent="0.35">
      <c r="A25" t="s">
        <v>27</v>
      </c>
      <c r="B25">
        <v>2</v>
      </c>
      <c r="C25">
        <v>5</v>
      </c>
      <c r="D25">
        <v>90.57</v>
      </c>
      <c r="F25">
        <f t="shared" si="0"/>
        <v>585.5</v>
      </c>
      <c r="G25">
        <f t="shared" si="1"/>
        <v>595</v>
      </c>
      <c r="H25">
        <f t="shared" si="2"/>
        <v>53.5</v>
      </c>
      <c r="K25" t="b">
        <f t="shared" si="3"/>
        <v>0</v>
      </c>
      <c r="L25">
        <f>COUNT($M$2:M25)</f>
        <v>11</v>
      </c>
      <c r="M25" t="str">
        <f t="shared" si="4"/>
        <v/>
      </c>
      <c r="N25">
        <f>COUNT($O$2:O25)</f>
        <v>13</v>
      </c>
      <c r="O25">
        <f t="shared" si="5"/>
        <v>90.57</v>
      </c>
      <c r="Q25">
        <v>24</v>
      </c>
      <c r="R25">
        <f t="shared" si="6"/>
        <v>46.52</v>
      </c>
      <c r="S25">
        <f t="shared" si="7"/>
        <v>61.42</v>
      </c>
      <c r="T25">
        <v>46.52</v>
      </c>
      <c r="U25">
        <v>61.42</v>
      </c>
      <c r="AO25" t="s">
        <v>650</v>
      </c>
      <c r="AP25">
        <f>CORREL(F2:F633,H2:H633)</f>
        <v>-0.53351808516127108</v>
      </c>
    </row>
    <row r="26" spans="1:42" x14ac:dyDescent="0.35">
      <c r="A26" t="s">
        <v>28</v>
      </c>
      <c r="B26">
        <v>2</v>
      </c>
      <c r="C26">
        <v>80</v>
      </c>
      <c r="D26">
        <v>37.5</v>
      </c>
      <c r="F26">
        <f t="shared" si="0"/>
        <v>585.5</v>
      </c>
      <c r="G26">
        <f t="shared" si="1"/>
        <v>294</v>
      </c>
      <c r="H26">
        <f t="shared" si="2"/>
        <v>608.5</v>
      </c>
      <c r="K26" t="b">
        <f t="shared" si="3"/>
        <v>0</v>
      </c>
      <c r="L26">
        <f>COUNT($M$2:M26)</f>
        <v>11</v>
      </c>
      <c r="M26" t="str">
        <f t="shared" si="4"/>
        <v/>
      </c>
      <c r="N26">
        <f>COUNT($O$2:O26)</f>
        <v>14</v>
      </c>
      <c r="O26">
        <f t="shared" si="5"/>
        <v>37.5</v>
      </c>
      <c r="Q26">
        <v>25</v>
      </c>
      <c r="R26">
        <f t="shared" si="6"/>
        <v>62.86</v>
      </c>
      <c r="S26">
        <f t="shared" si="7"/>
        <v>87.23</v>
      </c>
      <c r="T26">
        <v>62.86</v>
      </c>
      <c r="U26">
        <v>87.23</v>
      </c>
    </row>
    <row r="27" spans="1:42" x14ac:dyDescent="0.35">
      <c r="A27" t="s">
        <v>29</v>
      </c>
      <c r="B27">
        <v>3</v>
      </c>
      <c r="C27">
        <v>95</v>
      </c>
      <c r="D27">
        <v>37.5</v>
      </c>
      <c r="F27">
        <f t="shared" si="0"/>
        <v>502</v>
      </c>
      <c r="G27">
        <f t="shared" si="1"/>
        <v>269.5</v>
      </c>
      <c r="H27">
        <f t="shared" si="2"/>
        <v>608.5</v>
      </c>
      <c r="K27" t="b">
        <f t="shared" si="3"/>
        <v>0</v>
      </c>
      <c r="L27">
        <f>COUNT($M$2:M27)</f>
        <v>11</v>
      </c>
      <c r="M27" t="str">
        <f t="shared" si="4"/>
        <v/>
      </c>
      <c r="N27">
        <f>COUNT($O$2:O27)</f>
        <v>15</v>
      </c>
      <c r="O27">
        <f t="shared" si="5"/>
        <v>37.5</v>
      </c>
      <c r="Q27">
        <v>26</v>
      </c>
      <c r="R27">
        <f t="shared" si="6"/>
        <v>48.14</v>
      </c>
      <c r="S27">
        <f t="shared" si="7"/>
        <v>67.900000000000006</v>
      </c>
      <c r="T27">
        <v>48.14</v>
      </c>
      <c r="U27">
        <v>67.900000000000006</v>
      </c>
    </row>
    <row r="28" spans="1:42" x14ac:dyDescent="0.35">
      <c r="A28" t="s">
        <v>30</v>
      </c>
      <c r="B28">
        <v>2</v>
      </c>
      <c r="C28">
        <v>42</v>
      </c>
      <c r="D28">
        <v>60.75</v>
      </c>
      <c r="F28">
        <f t="shared" si="0"/>
        <v>585.5</v>
      </c>
      <c r="G28">
        <f t="shared" si="1"/>
        <v>402.5</v>
      </c>
      <c r="H28">
        <f t="shared" si="2"/>
        <v>294</v>
      </c>
      <c r="K28" t="b">
        <f t="shared" si="3"/>
        <v>0</v>
      </c>
      <c r="L28">
        <f>COUNT($M$2:M28)</f>
        <v>11</v>
      </c>
      <c r="M28" t="str">
        <f t="shared" si="4"/>
        <v/>
      </c>
      <c r="N28">
        <f>COUNT($O$2:O28)</f>
        <v>16</v>
      </c>
      <c r="O28">
        <f t="shared" si="5"/>
        <v>60.75</v>
      </c>
      <c r="Q28">
        <v>27</v>
      </c>
      <c r="R28">
        <f t="shared" si="6"/>
        <v>52.8</v>
      </c>
      <c r="S28">
        <f t="shared" si="7"/>
        <v>44.74</v>
      </c>
      <c r="T28">
        <v>52.8</v>
      </c>
      <c r="U28">
        <v>44.74</v>
      </c>
    </row>
    <row r="29" spans="1:42" x14ac:dyDescent="0.35">
      <c r="A29" t="s">
        <v>31</v>
      </c>
      <c r="B29">
        <v>5</v>
      </c>
      <c r="C29">
        <v>245</v>
      </c>
      <c r="D29">
        <v>49.28</v>
      </c>
      <c r="F29">
        <f t="shared" si="0"/>
        <v>345</v>
      </c>
      <c r="G29">
        <f t="shared" si="1"/>
        <v>97</v>
      </c>
      <c r="H29">
        <f t="shared" si="2"/>
        <v>473.5</v>
      </c>
      <c r="K29" t="b">
        <f t="shared" si="3"/>
        <v>0</v>
      </c>
      <c r="L29">
        <f>COUNT($M$2:M29)</f>
        <v>11</v>
      </c>
      <c r="M29" t="str">
        <f t="shared" si="4"/>
        <v/>
      </c>
      <c r="N29">
        <f>COUNT($O$2:O29)</f>
        <v>17</v>
      </c>
      <c r="O29">
        <f t="shared" si="5"/>
        <v>49.28</v>
      </c>
      <c r="Q29">
        <v>28</v>
      </c>
      <c r="R29">
        <f t="shared" si="6"/>
        <v>46.61</v>
      </c>
      <c r="S29">
        <f t="shared" si="7"/>
        <v>62.29</v>
      </c>
      <c r="T29">
        <v>46.61</v>
      </c>
      <c r="U29">
        <v>62.29</v>
      </c>
    </row>
    <row r="30" spans="1:42" x14ac:dyDescent="0.35">
      <c r="A30" t="s">
        <v>32</v>
      </c>
      <c r="B30">
        <v>2</v>
      </c>
      <c r="C30">
        <v>12</v>
      </c>
      <c r="D30">
        <v>82.09</v>
      </c>
      <c r="F30">
        <f t="shared" si="0"/>
        <v>585.5</v>
      </c>
      <c r="G30">
        <f t="shared" si="1"/>
        <v>481.5</v>
      </c>
      <c r="H30">
        <f t="shared" si="2"/>
        <v>160</v>
      </c>
      <c r="K30" t="b">
        <f t="shared" si="3"/>
        <v>0</v>
      </c>
      <c r="L30">
        <f>COUNT($M$2:M30)</f>
        <v>11</v>
      </c>
      <c r="M30" t="str">
        <f t="shared" si="4"/>
        <v/>
      </c>
      <c r="N30">
        <f>COUNT($O$2:O30)</f>
        <v>18</v>
      </c>
      <c r="O30">
        <f t="shared" si="5"/>
        <v>82.09</v>
      </c>
      <c r="Q30">
        <v>29</v>
      </c>
      <c r="R30">
        <f t="shared" si="6"/>
        <v>41.6</v>
      </c>
      <c r="S30">
        <f t="shared" si="7"/>
        <v>87.5</v>
      </c>
      <c r="T30">
        <v>41.6</v>
      </c>
      <c r="U30">
        <v>87.5</v>
      </c>
    </row>
    <row r="31" spans="1:42" x14ac:dyDescent="0.35">
      <c r="A31" t="s">
        <v>33</v>
      </c>
      <c r="B31">
        <v>2</v>
      </c>
      <c r="C31">
        <v>5</v>
      </c>
      <c r="D31">
        <v>88.64</v>
      </c>
      <c r="F31">
        <f t="shared" si="0"/>
        <v>585.5</v>
      </c>
      <c r="G31">
        <f t="shared" si="1"/>
        <v>595</v>
      </c>
      <c r="H31">
        <f t="shared" si="2"/>
        <v>96</v>
      </c>
      <c r="K31" t="b">
        <f t="shared" si="3"/>
        <v>0</v>
      </c>
      <c r="L31">
        <f>COUNT($M$2:M31)</f>
        <v>11</v>
      </c>
      <c r="M31" t="str">
        <f t="shared" si="4"/>
        <v/>
      </c>
      <c r="N31">
        <f>COUNT($O$2:O31)</f>
        <v>19</v>
      </c>
      <c r="O31">
        <f t="shared" si="5"/>
        <v>88.64</v>
      </c>
      <c r="Q31">
        <v>30</v>
      </c>
      <c r="R31">
        <f t="shared" si="6"/>
        <v>42.69</v>
      </c>
      <c r="S31">
        <f t="shared" si="7"/>
        <v>56.77</v>
      </c>
      <c r="T31">
        <v>42.69</v>
      </c>
      <c r="U31">
        <v>56.77</v>
      </c>
    </row>
    <row r="32" spans="1:42" x14ac:dyDescent="0.35">
      <c r="A32" t="s">
        <v>34</v>
      </c>
      <c r="B32">
        <v>2</v>
      </c>
      <c r="C32">
        <v>5</v>
      </c>
      <c r="D32">
        <v>88.64</v>
      </c>
      <c r="F32">
        <f t="shared" si="0"/>
        <v>585.5</v>
      </c>
      <c r="G32">
        <f t="shared" si="1"/>
        <v>595</v>
      </c>
      <c r="H32">
        <f t="shared" si="2"/>
        <v>96</v>
      </c>
      <c r="K32" t="b">
        <f t="shared" si="3"/>
        <v>0</v>
      </c>
      <c r="L32">
        <f>COUNT($M$2:M32)</f>
        <v>11</v>
      </c>
      <c r="M32" t="str">
        <f t="shared" si="4"/>
        <v/>
      </c>
      <c r="N32">
        <f>COUNT($O$2:O32)</f>
        <v>20</v>
      </c>
      <c r="O32">
        <f t="shared" si="5"/>
        <v>88.64</v>
      </c>
      <c r="Q32">
        <v>31</v>
      </c>
      <c r="R32">
        <f t="shared" si="6"/>
        <v>40.39</v>
      </c>
      <c r="S32">
        <f t="shared" si="7"/>
        <v>40.71</v>
      </c>
      <c r="T32">
        <v>40.39</v>
      </c>
      <c r="U32">
        <v>40.71</v>
      </c>
    </row>
    <row r="33" spans="1:21" x14ac:dyDescent="0.35">
      <c r="A33" t="s">
        <v>35</v>
      </c>
      <c r="B33">
        <v>2</v>
      </c>
      <c r="C33">
        <v>5</v>
      </c>
      <c r="D33">
        <v>88.64</v>
      </c>
      <c r="F33">
        <f t="shared" si="0"/>
        <v>585.5</v>
      </c>
      <c r="G33">
        <f t="shared" si="1"/>
        <v>595</v>
      </c>
      <c r="H33">
        <f t="shared" si="2"/>
        <v>96</v>
      </c>
      <c r="K33" t="b">
        <f t="shared" si="3"/>
        <v>0</v>
      </c>
      <c r="L33">
        <f>COUNT($M$2:M33)</f>
        <v>11</v>
      </c>
      <c r="M33" t="str">
        <f t="shared" si="4"/>
        <v/>
      </c>
      <c r="N33">
        <f>COUNT($O$2:O33)</f>
        <v>21</v>
      </c>
      <c r="O33">
        <f t="shared" si="5"/>
        <v>88.64</v>
      </c>
      <c r="Q33">
        <v>32</v>
      </c>
      <c r="R33">
        <f t="shared" si="6"/>
        <v>42.57</v>
      </c>
      <c r="S33">
        <f t="shared" si="7"/>
        <v>88.89</v>
      </c>
      <c r="T33">
        <v>42.57</v>
      </c>
      <c r="U33">
        <v>88.89</v>
      </c>
    </row>
    <row r="34" spans="1:21" x14ac:dyDescent="0.35">
      <c r="A34" t="s">
        <v>36</v>
      </c>
      <c r="B34">
        <v>2</v>
      </c>
      <c r="C34">
        <v>6</v>
      </c>
      <c r="D34">
        <v>87.5</v>
      </c>
      <c r="F34">
        <f t="shared" si="0"/>
        <v>585.5</v>
      </c>
      <c r="G34">
        <f t="shared" si="1"/>
        <v>552</v>
      </c>
      <c r="H34">
        <f t="shared" si="2"/>
        <v>117.5</v>
      </c>
      <c r="K34" t="b">
        <f t="shared" si="3"/>
        <v>0</v>
      </c>
      <c r="L34">
        <f>COUNT($M$2:M34)</f>
        <v>11</v>
      </c>
      <c r="M34" t="str">
        <f t="shared" si="4"/>
        <v/>
      </c>
      <c r="N34">
        <f>COUNT($O$2:O34)</f>
        <v>22</v>
      </c>
      <c r="O34">
        <f t="shared" si="5"/>
        <v>87.5</v>
      </c>
      <c r="Q34">
        <v>33</v>
      </c>
      <c r="R34">
        <f t="shared" si="6"/>
        <v>55.79</v>
      </c>
      <c r="S34">
        <f t="shared" si="7"/>
        <v>58.33</v>
      </c>
      <c r="T34">
        <v>55.79</v>
      </c>
      <c r="U34">
        <v>58.33</v>
      </c>
    </row>
    <row r="35" spans="1:21" x14ac:dyDescent="0.35">
      <c r="A35" t="s">
        <v>37</v>
      </c>
      <c r="B35">
        <v>3</v>
      </c>
      <c r="C35">
        <v>6</v>
      </c>
      <c r="D35">
        <v>88.68</v>
      </c>
      <c r="F35">
        <f t="shared" si="0"/>
        <v>502</v>
      </c>
      <c r="G35">
        <f t="shared" si="1"/>
        <v>552</v>
      </c>
      <c r="H35">
        <f t="shared" si="2"/>
        <v>92</v>
      </c>
      <c r="K35" t="b">
        <f t="shared" si="3"/>
        <v>0</v>
      </c>
      <c r="L35">
        <f>COUNT($M$2:M35)</f>
        <v>11</v>
      </c>
      <c r="M35" t="str">
        <f t="shared" si="4"/>
        <v/>
      </c>
      <c r="N35">
        <f>COUNT($O$2:O35)</f>
        <v>23</v>
      </c>
      <c r="O35">
        <f t="shared" si="5"/>
        <v>88.68</v>
      </c>
      <c r="Q35">
        <v>34</v>
      </c>
      <c r="R35">
        <f t="shared" si="6"/>
        <v>58.68</v>
      </c>
      <c r="S35">
        <f t="shared" si="7"/>
        <v>65.709999999999994</v>
      </c>
      <c r="T35">
        <v>58.68</v>
      </c>
      <c r="U35">
        <v>65.709999999999994</v>
      </c>
    </row>
    <row r="36" spans="1:21" x14ac:dyDescent="0.35">
      <c r="A36" t="s">
        <v>38</v>
      </c>
      <c r="B36">
        <v>15</v>
      </c>
      <c r="C36">
        <v>789</v>
      </c>
      <c r="D36">
        <v>48.63</v>
      </c>
      <c r="F36">
        <f t="shared" si="0"/>
        <v>37.5</v>
      </c>
      <c r="G36">
        <f t="shared" si="1"/>
        <v>13</v>
      </c>
      <c r="H36">
        <f t="shared" si="2"/>
        <v>487</v>
      </c>
      <c r="K36" t="b">
        <f t="shared" si="3"/>
        <v>1</v>
      </c>
      <c r="L36">
        <f>COUNT($M$2:M36)</f>
        <v>12</v>
      </c>
      <c r="M36">
        <f t="shared" si="4"/>
        <v>48.63</v>
      </c>
      <c r="N36">
        <f>COUNT($O$2:O36)</f>
        <v>23</v>
      </c>
      <c r="O36" t="str">
        <f t="shared" si="5"/>
        <v/>
      </c>
      <c r="Q36">
        <v>35</v>
      </c>
      <c r="R36">
        <f t="shared" si="6"/>
        <v>50.4</v>
      </c>
      <c r="S36">
        <f t="shared" si="7"/>
        <v>65</v>
      </c>
      <c r="T36">
        <v>50.4</v>
      </c>
      <c r="U36">
        <v>65</v>
      </c>
    </row>
    <row r="37" spans="1:21" x14ac:dyDescent="0.35">
      <c r="A37" t="s">
        <v>39</v>
      </c>
      <c r="B37">
        <v>8</v>
      </c>
      <c r="C37">
        <v>49</v>
      </c>
      <c r="D37">
        <v>61.42</v>
      </c>
      <c r="F37">
        <f t="shared" si="0"/>
        <v>187.5</v>
      </c>
      <c r="G37">
        <f t="shared" si="1"/>
        <v>380.5</v>
      </c>
      <c r="H37">
        <f t="shared" si="2"/>
        <v>289</v>
      </c>
      <c r="K37" t="b">
        <f t="shared" si="3"/>
        <v>0</v>
      </c>
      <c r="L37">
        <f>COUNT($M$2:M37)</f>
        <v>12</v>
      </c>
      <c r="M37" t="str">
        <f t="shared" si="4"/>
        <v/>
      </c>
      <c r="N37">
        <f>COUNT($O$2:O37)</f>
        <v>24</v>
      </c>
      <c r="O37">
        <f t="shared" si="5"/>
        <v>61.42</v>
      </c>
      <c r="Q37">
        <v>36</v>
      </c>
      <c r="R37">
        <f t="shared" si="6"/>
        <v>55.96</v>
      </c>
      <c r="S37">
        <f t="shared" si="7"/>
        <v>88.68</v>
      </c>
      <c r="T37">
        <v>55.96</v>
      </c>
      <c r="U37">
        <v>88.68</v>
      </c>
    </row>
    <row r="38" spans="1:21" x14ac:dyDescent="0.35">
      <c r="A38" t="s">
        <v>40</v>
      </c>
      <c r="B38">
        <v>5</v>
      </c>
      <c r="C38">
        <v>6</v>
      </c>
      <c r="D38">
        <v>87.23</v>
      </c>
      <c r="F38">
        <f t="shared" si="0"/>
        <v>345</v>
      </c>
      <c r="G38">
        <f t="shared" si="1"/>
        <v>552</v>
      </c>
      <c r="H38">
        <f t="shared" si="2"/>
        <v>124.5</v>
      </c>
      <c r="K38" t="b">
        <f t="shared" si="3"/>
        <v>0</v>
      </c>
      <c r="L38">
        <f>COUNT($M$2:M38)</f>
        <v>12</v>
      </c>
      <c r="M38" t="str">
        <f t="shared" si="4"/>
        <v/>
      </c>
      <c r="N38">
        <f>COUNT($O$2:O38)</f>
        <v>25</v>
      </c>
      <c r="O38">
        <f t="shared" si="5"/>
        <v>87.23</v>
      </c>
      <c r="Q38">
        <v>37</v>
      </c>
      <c r="R38">
        <f t="shared" si="6"/>
        <v>52.61</v>
      </c>
      <c r="S38">
        <f t="shared" si="7"/>
        <v>55.84</v>
      </c>
      <c r="T38">
        <v>52.61</v>
      </c>
      <c r="U38">
        <v>55.84</v>
      </c>
    </row>
    <row r="39" spans="1:21" x14ac:dyDescent="0.35">
      <c r="A39" t="s">
        <v>41</v>
      </c>
      <c r="B39">
        <v>9</v>
      </c>
      <c r="C39">
        <v>26</v>
      </c>
      <c r="D39">
        <v>67.900000000000006</v>
      </c>
      <c r="F39">
        <f t="shared" si="0"/>
        <v>151.5</v>
      </c>
      <c r="G39">
        <f t="shared" si="1"/>
        <v>443</v>
      </c>
      <c r="H39">
        <f t="shared" si="2"/>
        <v>225</v>
      </c>
      <c r="K39" t="b">
        <f t="shared" si="3"/>
        <v>0</v>
      </c>
      <c r="L39">
        <f>COUNT($M$2:M39)</f>
        <v>12</v>
      </c>
      <c r="M39" t="str">
        <f t="shared" si="4"/>
        <v/>
      </c>
      <c r="N39">
        <f>COUNT($O$2:O39)</f>
        <v>26</v>
      </c>
      <c r="O39">
        <f t="shared" si="5"/>
        <v>67.900000000000006</v>
      </c>
      <c r="Q39">
        <v>38</v>
      </c>
      <c r="R39">
        <f t="shared" si="6"/>
        <v>54.58</v>
      </c>
      <c r="S39">
        <f t="shared" si="7"/>
        <v>75.680000000000007</v>
      </c>
      <c r="T39">
        <v>54.58</v>
      </c>
      <c r="U39">
        <v>75.680000000000007</v>
      </c>
    </row>
    <row r="40" spans="1:21" x14ac:dyDescent="0.35">
      <c r="A40" t="s">
        <v>42</v>
      </c>
      <c r="B40">
        <v>7</v>
      </c>
      <c r="C40">
        <v>189</v>
      </c>
      <c r="D40">
        <v>44.74</v>
      </c>
      <c r="F40">
        <f t="shared" si="0"/>
        <v>234.5</v>
      </c>
      <c r="G40">
        <f t="shared" si="1"/>
        <v>148</v>
      </c>
      <c r="H40">
        <f t="shared" si="2"/>
        <v>542</v>
      </c>
      <c r="K40" t="b">
        <f t="shared" si="3"/>
        <v>0</v>
      </c>
      <c r="L40">
        <f>COUNT($M$2:M40)</f>
        <v>12</v>
      </c>
      <c r="M40" t="str">
        <f t="shared" si="4"/>
        <v/>
      </c>
      <c r="N40">
        <f>COUNT($O$2:O40)</f>
        <v>27</v>
      </c>
      <c r="O40">
        <f t="shared" si="5"/>
        <v>44.74</v>
      </c>
      <c r="Q40">
        <v>39</v>
      </c>
      <c r="R40">
        <f t="shared" si="6"/>
        <v>47.95</v>
      </c>
      <c r="S40">
        <f t="shared" si="7"/>
        <v>53.91</v>
      </c>
      <c r="T40">
        <v>47.95</v>
      </c>
      <c r="U40">
        <v>53.91</v>
      </c>
    </row>
    <row r="41" spans="1:21" x14ac:dyDescent="0.35">
      <c r="A41" t="s">
        <v>43</v>
      </c>
      <c r="B41">
        <v>7</v>
      </c>
      <c r="C41">
        <v>66</v>
      </c>
      <c r="D41">
        <v>62.29</v>
      </c>
      <c r="F41">
        <f t="shared" si="0"/>
        <v>234.5</v>
      </c>
      <c r="G41">
        <f t="shared" si="1"/>
        <v>329.5</v>
      </c>
      <c r="H41">
        <f t="shared" si="2"/>
        <v>277</v>
      </c>
      <c r="K41" t="b">
        <f t="shared" si="3"/>
        <v>0</v>
      </c>
      <c r="L41">
        <f>COUNT($M$2:M41)</f>
        <v>12</v>
      </c>
      <c r="M41" t="str">
        <f t="shared" si="4"/>
        <v/>
      </c>
      <c r="N41">
        <f>COUNT($O$2:O41)</f>
        <v>28</v>
      </c>
      <c r="O41">
        <f t="shared" si="5"/>
        <v>62.29</v>
      </c>
      <c r="Q41">
        <v>40</v>
      </c>
      <c r="R41">
        <f t="shared" si="6"/>
        <v>55.56</v>
      </c>
      <c r="S41">
        <f t="shared" si="7"/>
        <v>41.01</v>
      </c>
      <c r="T41">
        <v>55.56</v>
      </c>
      <c r="U41">
        <v>41.01</v>
      </c>
    </row>
    <row r="42" spans="1:21" x14ac:dyDescent="0.35">
      <c r="A42" t="s">
        <v>44</v>
      </c>
      <c r="B42">
        <v>6</v>
      </c>
      <c r="C42">
        <v>6</v>
      </c>
      <c r="D42">
        <v>87.5</v>
      </c>
      <c r="F42">
        <f t="shared" si="0"/>
        <v>284.5</v>
      </c>
      <c r="G42">
        <f t="shared" si="1"/>
        <v>552</v>
      </c>
      <c r="H42">
        <f t="shared" si="2"/>
        <v>117.5</v>
      </c>
      <c r="K42" t="b">
        <f t="shared" si="3"/>
        <v>0</v>
      </c>
      <c r="L42">
        <f>COUNT($M$2:M42)</f>
        <v>12</v>
      </c>
      <c r="M42" t="str">
        <f t="shared" si="4"/>
        <v/>
      </c>
      <c r="N42">
        <f>COUNT($O$2:O42)</f>
        <v>29</v>
      </c>
      <c r="O42">
        <f t="shared" si="5"/>
        <v>87.5</v>
      </c>
      <c r="Q42">
        <v>41</v>
      </c>
      <c r="R42">
        <f t="shared" si="6"/>
        <v>44.71</v>
      </c>
      <c r="S42">
        <f t="shared" si="7"/>
        <v>80.56</v>
      </c>
      <c r="T42">
        <v>44.71</v>
      </c>
      <c r="U42">
        <v>80.56</v>
      </c>
    </row>
    <row r="43" spans="1:21" x14ac:dyDescent="0.35">
      <c r="A43" t="s">
        <v>45</v>
      </c>
      <c r="B43">
        <v>16</v>
      </c>
      <c r="C43">
        <v>726</v>
      </c>
      <c r="D43">
        <v>43.98</v>
      </c>
      <c r="F43">
        <f t="shared" si="0"/>
        <v>29</v>
      </c>
      <c r="G43">
        <f t="shared" si="1"/>
        <v>17</v>
      </c>
      <c r="H43">
        <f t="shared" si="2"/>
        <v>553</v>
      </c>
      <c r="K43" t="b">
        <f t="shared" si="3"/>
        <v>1</v>
      </c>
      <c r="L43">
        <f>COUNT($M$2:M43)</f>
        <v>13</v>
      </c>
      <c r="M43">
        <f t="shared" si="4"/>
        <v>43.98</v>
      </c>
      <c r="N43">
        <f>COUNT($O$2:O43)</f>
        <v>29</v>
      </c>
      <c r="O43" t="str">
        <f t="shared" si="5"/>
        <v/>
      </c>
      <c r="Q43">
        <v>42</v>
      </c>
      <c r="R43">
        <f t="shared" si="6"/>
        <v>50.27</v>
      </c>
      <c r="S43">
        <f t="shared" si="7"/>
        <v>45.04</v>
      </c>
      <c r="T43">
        <v>50.27</v>
      </c>
      <c r="U43">
        <v>45.04</v>
      </c>
    </row>
    <row r="44" spans="1:21" x14ac:dyDescent="0.35">
      <c r="A44" t="s">
        <v>46</v>
      </c>
      <c r="B44">
        <v>8</v>
      </c>
      <c r="C44">
        <v>99</v>
      </c>
      <c r="D44">
        <v>56.77</v>
      </c>
      <c r="F44">
        <f t="shared" si="0"/>
        <v>187.5</v>
      </c>
      <c r="G44">
        <f t="shared" si="1"/>
        <v>261</v>
      </c>
      <c r="H44">
        <f t="shared" si="2"/>
        <v>359</v>
      </c>
      <c r="K44" t="b">
        <f t="shared" si="3"/>
        <v>0</v>
      </c>
      <c r="L44">
        <f>COUNT($M$2:M44)</f>
        <v>13</v>
      </c>
      <c r="M44" t="str">
        <f t="shared" si="4"/>
        <v/>
      </c>
      <c r="N44">
        <f>COUNT($O$2:O44)</f>
        <v>30</v>
      </c>
      <c r="O44">
        <f t="shared" si="5"/>
        <v>56.77</v>
      </c>
      <c r="Q44">
        <v>43</v>
      </c>
      <c r="R44">
        <f t="shared" si="6"/>
        <v>55.68</v>
      </c>
      <c r="S44">
        <f t="shared" si="7"/>
        <v>45.98</v>
      </c>
      <c r="T44">
        <v>55.68</v>
      </c>
      <c r="U44">
        <v>45.98</v>
      </c>
    </row>
    <row r="45" spans="1:21" x14ac:dyDescent="0.35">
      <c r="A45" t="s">
        <v>47</v>
      </c>
      <c r="B45">
        <v>8</v>
      </c>
      <c r="C45">
        <v>217</v>
      </c>
      <c r="D45">
        <v>40.71</v>
      </c>
      <c r="F45">
        <f t="shared" si="0"/>
        <v>187.5</v>
      </c>
      <c r="G45">
        <f t="shared" si="1"/>
        <v>120</v>
      </c>
      <c r="H45">
        <f t="shared" si="2"/>
        <v>581</v>
      </c>
      <c r="K45" t="b">
        <f t="shared" si="3"/>
        <v>0</v>
      </c>
      <c r="L45">
        <f>COUNT($M$2:M45)</f>
        <v>13</v>
      </c>
      <c r="M45" t="str">
        <f t="shared" si="4"/>
        <v/>
      </c>
      <c r="N45">
        <f>COUNT($O$2:O45)</f>
        <v>31</v>
      </c>
      <c r="O45">
        <f t="shared" si="5"/>
        <v>40.71</v>
      </c>
      <c r="Q45">
        <v>44</v>
      </c>
      <c r="R45">
        <f t="shared" si="6"/>
        <v>46.33</v>
      </c>
      <c r="S45">
        <f t="shared" si="7"/>
        <v>57.39</v>
      </c>
      <c r="T45">
        <v>46.33</v>
      </c>
      <c r="U45">
        <v>57.39</v>
      </c>
    </row>
    <row r="46" spans="1:21" x14ac:dyDescent="0.35">
      <c r="A46" t="s">
        <v>48</v>
      </c>
      <c r="B46">
        <v>7</v>
      </c>
      <c r="C46">
        <v>5</v>
      </c>
      <c r="D46">
        <v>88.89</v>
      </c>
      <c r="F46">
        <f t="shared" si="0"/>
        <v>234.5</v>
      </c>
      <c r="G46">
        <f t="shared" si="1"/>
        <v>595</v>
      </c>
      <c r="H46">
        <f t="shared" si="2"/>
        <v>85</v>
      </c>
      <c r="K46" t="b">
        <f t="shared" si="3"/>
        <v>0</v>
      </c>
      <c r="L46">
        <f>COUNT($M$2:M46)</f>
        <v>13</v>
      </c>
      <c r="M46" t="str">
        <f t="shared" si="4"/>
        <v/>
      </c>
      <c r="N46">
        <f>COUNT($O$2:O46)</f>
        <v>32</v>
      </c>
      <c r="O46">
        <f t="shared" si="5"/>
        <v>88.89</v>
      </c>
      <c r="Q46">
        <v>45</v>
      </c>
      <c r="R46">
        <f t="shared" si="6"/>
        <v>47.46</v>
      </c>
      <c r="S46">
        <f t="shared" si="7"/>
        <v>41.7</v>
      </c>
      <c r="T46">
        <v>47.46</v>
      </c>
      <c r="U46">
        <v>41.7</v>
      </c>
    </row>
    <row r="47" spans="1:21" x14ac:dyDescent="0.35">
      <c r="A47" t="s">
        <v>49</v>
      </c>
      <c r="B47">
        <v>6</v>
      </c>
      <c r="C47">
        <v>55</v>
      </c>
      <c r="D47">
        <v>58.33</v>
      </c>
      <c r="F47">
        <f t="shared" si="0"/>
        <v>284.5</v>
      </c>
      <c r="G47">
        <f t="shared" si="1"/>
        <v>366.5</v>
      </c>
      <c r="H47">
        <f t="shared" si="2"/>
        <v>341</v>
      </c>
      <c r="K47" t="b">
        <f t="shared" si="3"/>
        <v>0</v>
      </c>
      <c r="L47">
        <f>COUNT($M$2:M47)</f>
        <v>13</v>
      </c>
      <c r="M47" t="str">
        <f t="shared" si="4"/>
        <v/>
      </c>
      <c r="N47">
        <f>COUNT($O$2:O47)</f>
        <v>33</v>
      </c>
      <c r="O47">
        <f t="shared" si="5"/>
        <v>58.33</v>
      </c>
      <c r="Q47">
        <v>46</v>
      </c>
      <c r="R47">
        <f t="shared" si="6"/>
        <v>47.15</v>
      </c>
      <c r="S47">
        <f t="shared" si="7"/>
        <v>77.38</v>
      </c>
      <c r="T47">
        <v>47.15</v>
      </c>
      <c r="U47">
        <v>77.38</v>
      </c>
    </row>
    <row r="48" spans="1:21" x14ac:dyDescent="0.35">
      <c r="A48" t="s">
        <v>50</v>
      </c>
      <c r="B48">
        <v>5</v>
      </c>
      <c r="C48">
        <v>48</v>
      </c>
      <c r="D48">
        <v>65.709999999999994</v>
      </c>
      <c r="F48">
        <f t="shared" si="0"/>
        <v>345</v>
      </c>
      <c r="G48">
        <f t="shared" si="1"/>
        <v>385.5</v>
      </c>
      <c r="H48">
        <f t="shared" si="2"/>
        <v>239</v>
      </c>
      <c r="K48" t="b">
        <f t="shared" si="3"/>
        <v>0</v>
      </c>
      <c r="L48">
        <f>COUNT($M$2:M48)</f>
        <v>13</v>
      </c>
      <c r="M48" t="str">
        <f t="shared" si="4"/>
        <v/>
      </c>
      <c r="N48">
        <f>COUNT($O$2:O48)</f>
        <v>34</v>
      </c>
      <c r="O48">
        <f t="shared" si="5"/>
        <v>65.709999999999994</v>
      </c>
      <c r="Q48">
        <v>47</v>
      </c>
      <c r="R48">
        <f t="shared" si="6"/>
        <v>47.09</v>
      </c>
      <c r="S48">
        <f t="shared" si="7"/>
        <v>60.43</v>
      </c>
      <c r="T48">
        <v>47.09</v>
      </c>
      <c r="U48">
        <v>60.43</v>
      </c>
    </row>
    <row r="49" spans="1:21" x14ac:dyDescent="0.35">
      <c r="A49" t="s">
        <v>51</v>
      </c>
      <c r="B49">
        <v>11</v>
      </c>
      <c r="C49">
        <v>653</v>
      </c>
      <c r="D49">
        <v>37.69</v>
      </c>
      <c r="F49">
        <f t="shared" si="0"/>
        <v>98</v>
      </c>
      <c r="G49">
        <f t="shared" si="1"/>
        <v>23</v>
      </c>
      <c r="H49">
        <f t="shared" si="2"/>
        <v>606</v>
      </c>
      <c r="K49" t="b">
        <f t="shared" si="3"/>
        <v>1</v>
      </c>
      <c r="L49">
        <f>COUNT($M$2:M49)</f>
        <v>14</v>
      </c>
      <c r="M49">
        <f t="shared" si="4"/>
        <v>37.69</v>
      </c>
      <c r="N49">
        <f>COUNT($O$2:O49)</f>
        <v>34</v>
      </c>
      <c r="O49" t="str">
        <f t="shared" si="5"/>
        <v/>
      </c>
      <c r="Q49">
        <v>48</v>
      </c>
      <c r="R49">
        <f t="shared" si="6"/>
        <v>45.15</v>
      </c>
      <c r="S49">
        <f t="shared" si="7"/>
        <v>26.64</v>
      </c>
      <c r="T49">
        <v>45.15</v>
      </c>
      <c r="U49">
        <v>26.64</v>
      </c>
    </row>
    <row r="50" spans="1:21" x14ac:dyDescent="0.35">
      <c r="A50" t="s">
        <v>52</v>
      </c>
      <c r="B50">
        <v>17</v>
      </c>
      <c r="C50">
        <v>1063</v>
      </c>
      <c r="D50">
        <v>36.35</v>
      </c>
      <c r="F50">
        <f t="shared" si="0"/>
        <v>23</v>
      </c>
      <c r="G50">
        <f t="shared" si="1"/>
        <v>7</v>
      </c>
      <c r="H50">
        <f t="shared" si="2"/>
        <v>615</v>
      </c>
      <c r="K50" t="b">
        <f t="shared" si="3"/>
        <v>1</v>
      </c>
      <c r="L50">
        <f>COUNT($M$2:M50)</f>
        <v>15</v>
      </c>
      <c r="M50">
        <f t="shared" si="4"/>
        <v>36.35</v>
      </c>
      <c r="N50">
        <f>COUNT($O$2:O50)</f>
        <v>34</v>
      </c>
      <c r="O50" t="str">
        <f t="shared" si="5"/>
        <v/>
      </c>
      <c r="Q50">
        <v>49</v>
      </c>
      <c r="R50">
        <f t="shared" si="6"/>
        <v>55.48</v>
      </c>
      <c r="S50">
        <f t="shared" si="7"/>
        <v>50.63</v>
      </c>
      <c r="T50">
        <v>55.48</v>
      </c>
      <c r="U50">
        <v>50.63</v>
      </c>
    </row>
    <row r="51" spans="1:21" x14ac:dyDescent="0.35">
      <c r="A51" t="s">
        <v>53</v>
      </c>
      <c r="B51">
        <v>8</v>
      </c>
      <c r="C51">
        <v>42</v>
      </c>
      <c r="D51">
        <v>65</v>
      </c>
      <c r="F51">
        <f t="shared" si="0"/>
        <v>187.5</v>
      </c>
      <c r="G51">
        <f t="shared" si="1"/>
        <v>402.5</v>
      </c>
      <c r="H51">
        <f t="shared" si="2"/>
        <v>246</v>
      </c>
      <c r="K51" t="b">
        <f t="shared" si="3"/>
        <v>0</v>
      </c>
      <c r="L51">
        <f>COUNT($M$2:M51)</f>
        <v>15</v>
      </c>
      <c r="M51" t="str">
        <f t="shared" si="4"/>
        <v/>
      </c>
      <c r="N51">
        <f>COUNT($O$2:O51)</f>
        <v>35</v>
      </c>
      <c r="O51">
        <f t="shared" si="5"/>
        <v>65</v>
      </c>
      <c r="Q51">
        <v>50</v>
      </c>
      <c r="R51">
        <f t="shared" si="6"/>
        <v>40.01</v>
      </c>
      <c r="S51">
        <f t="shared" si="7"/>
        <v>54.24</v>
      </c>
      <c r="T51">
        <v>40.01</v>
      </c>
      <c r="U51">
        <v>54.24</v>
      </c>
    </row>
    <row r="52" spans="1:21" x14ac:dyDescent="0.35">
      <c r="A52" t="s">
        <v>54</v>
      </c>
      <c r="B52">
        <v>5</v>
      </c>
      <c r="C52">
        <v>6</v>
      </c>
      <c r="D52">
        <v>88.68</v>
      </c>
      <c r="F52">
        <f t="shared" si="0"/>
        <v>345</v>
      </c>
      <c r="G52">
        <f t="shared" si="1"/>
        <v>552</v>
      </c>
      <c r="H52">
        <f t="shared" si="2"/>
        <v>92</v>
      </c>
      <c r="K52" t="b">
        <f t="shared" si="3"/>
        <v>0</v>
      </c>
      <c r="L52">
        <f>COUNT($M$2:M52)</f>
        <v>15</v>
      </c>
      <c r="M52" t="str">
        <f t="shared" si="4"/>
        <v/>
      </c>
      <c r="N52">
        <f>COUNT($O$2:O52)</f>
        <v>36</v>
      </c>
      <c r="O52">
        <f t="shared" si="5"/>
        <v>88.68</v>
      </c>
      <c r="Q52">
        <v>51</v>
      </c>
      <c r="R52">
        <f t="shared" si="6"/>
        <v>43.08</v>
      </c>
      <c r="S52">
        <f t="shared" si="7"/>
        <v>67.23</v>
      </c>
      <c r="T52">
        <v>43.08</v>
      </c>
      <c r="U52">
        <v>67.23</v>
      </c>
    </row>
    <row r="53" spans="1:21" x14ac:dyDescent="0.35">
      <c r="A53" t="s">
        <v>55</v>
      </c>
      <c r="B53">
        <v>9</v>
      </c>
      <c r="C53">
        <v>140</v>
      </c>
      <c r="D53">
        <v>55.84</v>
      </c>
      <c r="F53">
        <f t="shared" si="0"/>
        <v>151.5</v>
      </c>
      <c r="G53">
        <f t="shared" si="1"/>
        <v>205</v>
      </c>
      <c r="H53">
        <f t="shared" si="2"/>
        <v>365.5</v>
      </c>
      <c r="K53" t="b">
        <f t="shared" si="3"/>
        <v>0</v>
      </c>
      <c r="L53">
        <f>COUNT($M$2:M53)</f>
        <v>15</v>
      </c>
      <c r="M53" t="str">
        <f t="shared" si="4"/>
        <v/>
      </c>
      <c r="N53">
        <f>COUNT($O$2:O53)</f>
        <v>37</v>
      </c>
      <c r="O53">
        <f t="shared" si="5"/>
        <v>55.84</v>
      </c>
      <c r="Q53">
        <v>52</v>
      </c>
      <c r="R53">
        <f t="shared" si="6"/>
        <v>41.11</v>
      </c>
      <c r="S53">
        <f t="shared" si="7"/>
        <v>58.6</v>
      </c>
      <c r="T53">
        <v>41.11</v>
      </c>
      <c r="U53">
        <v>58.6</v>
      </c>
    </row>
    <row r="54" spans="1:21" x14ac:dyDescent="0.35">
      <c r="A54" t="s">
        <v>56</v>
      </c>
      <c r="B54">
        <v>4</v>
      </c>
      <c r="C54">
        <v>18</v>
      </c>
      <c r="D54">
        <v>75.680000000000007</v>
      </c>
      <c r="F54">
        <f t="shared" si="0"/>
        <v>422.5</v>
      </c>
      <c r="G54">
        <f t="shared" si="1"/>
        <v>455.5</v>
      </c>
      <c r="H54">
        <f t="shared" si="2"/>
        <v>190</v>
      </c>
      <c r="K54" t="b">
        <f t="shared" si="3"/>
        <v>0</v>
      </c>
      <c r="L54">
        <f>COUNT($M$2:M54)</f>
        <v>15</v>
      </c>
      <c r="M54" t="str">
        <f t="shared" si="4"/>
        <v/>
      </c>
      <c r="N54">
        <f>COUNT($O$2:O54)</f>
        <v>38</v>
      </c>
      <c r="O54">
        <f t="shared" si="5"/>
        <v>75.680000000000007</v>
      </c>
      <c r="Q54">
        <v>53</v>
      </c>
      <c r="R54">
        <f t="shared" si="6"/>
        <v>88.19</v>
      </c>
      <c r="S54">
        <f t="shared" si="7"/>
        <v>88.89</v>
      </c>
      <c r="T54">
        <v>88.19</v>
      </c>
      <c r="U54">
        <v>88.89</v>
      </c>
    </row>
    <row r="55" spans="1:21" x14ac:dyDescent="0.35">
      <c r="A55" t="s">
        <v>57</v>
      </c>
      <c r="B55">
        <v>8</v>
      </c>
      <c r="C55">
        <v>106</v>
      </c>
      <c r="D55">
        <v>53.91</v>
      </c>
      <c r="F55">
        <f t="shared" si="0"/>
        <v>187.5</v>
      </c>
      <c r="G55">
        <f t="shared" si="1"/>
        <v>252.5</v>
      </c>
      <c r="H55">
        <f t="shared" si="2"/>
        <v>396</v>
      </c>
      <c r="K55" t="b">
        <f t="shared" si="3"/>
        <v>0</v>
      </c>
      <c r="L55">
        <f>COUNT($M$2:M55)</f>
        <v>15</v>
      </c>
      <c r="M55" t="str">
        <f t="shared" si="4"/>
        <v/>
      </c>
      <c r="N55">
        <f>COUNT($O$2:O55)</f>
        <v>39</v>
      </c>
      <c r="O55">
        <f t="shared" si="5"/>
        <v>53.91</v>
      </c>
      <c r="Q55">
        <v>54</v>
      </c>
      <c r="R55">
        <f t="shared" si="6"/>
        <v>36.76</v>
      </c>
      <c r="S55">
        <f t="shared" si="7"/>
        <v>61.68</v>
      </c>
      <c r="T55">
        <v>36.76</v>
      </c>
      <c r="U55">
        <v>61.68</v>
      </c>
    </row>
    <row r="56" spans="1:21" x14ac:dyDescent="0.35">
      <c r="A56" t="s">
        <v>58</v>
      </c>
      <c r="B56">
        <v>7</v>
      </c>
      <c r="C56">
        <v>561</v>
      </c>
      <c r="D56">
        <v>41.01</v>
      </c>
      <c r="F56">
        <f t="shared" si="0"/>
        <v>234.5</v>
      </c>
      <c r="G56">
        <f t="shared" si="1"/>
        <v>30</v>
      </c>
      <c r="H56">
        <f t="shared" si="2"/>
        <v>577</v>
      </c>
      <c r="K56" t="b">
        <f t="shared" si="3"/>
        <v>0</v>
      </c>
      <c r="L56">
        <f>COUNT($M$2:M56)</f>
        <v>15</v>
      </c>
      <c r="M56" t="str">
        <f t="shared" si="4"/>
        <v/>
      </c>
      <c r="N56">
        <f>COUNT($O$2:O56)</f>
        <v>40</v>
      </c>
      <c r="O56">
        <f t="shared" si="5"/>
        <v>41.01</v>
      </c>
      <c r="Q56">
        <v>55</v>
      </c>
      <c r="R56">
        <f t="shared" si="6"/>
        <v>32.01</v>
      </c>
      <c r="S56">
        <f t="shared" si="7"/>
        <v>63.08</v>
      </c>
      <c r="T56">
        <v>32.01</v>
      </c>
      <c r="U56">
        <v>63.08</v>
      </c>
    </row>
    <row r="57" spans="1:21" x14ac:dyDescent="0.35">
      <c r="A57" t="s">
        <v>59</v>
      </c>
      <c r="B57">
        <v>12</v>
      </c>
      <c r="C57">
        <v>565</v>
      </c>
      <c r="D57">
        <v>41.45</v>
      </c>
      <c r="F57">
        <f t="shared" si="0"/>
        <v>74.5</v>
      </c>
      <c r="G57">
        <f t="shared" si="1"/>
        <v>29</v>
      </c>
      <c r="H57">
        <f t="shared" si="2"/>
        <v>572</v>
      </c>
      <c r="K57" t="b">
        <f t="shared" si="3"/>
        <v>1</v>
      </c>
      <c r="L57">
        <f>COUNT($M$2:M57)</f>
        <v>16</v>
      </c>
      <c r="M57">
        <f t="shared" si="4"/>
        <v>41.45</v>
      </c>
      <c r="N57">
        <f>COUNT($O$2:O57)</f>
        <v>40</v>
      </c>
      <c r="O57" t="str">
        <f t="shared" si="5"/>
        <v/>
      </c>
      <c r="Q57">
        <v>56</v>
      </c>
      <c r="R57">
        <f t="shared" si="6"/>
        <v>44.91</v>
      </c>
      <c r="S57">
        <f t="shared" si="7"/>
        <v>91.89</v>
      </c>
      <c r="T57">
        <v>44.91</v>
      </c>
      <c r="U57">
        <v>91.89</v>
      </c>
    </row>
    <row r="58" spans="1:21" x14ac:dyDescent="0.35">
      <c r="A58" t="s">
        <v>60</v>
      </c>
      <c r="B58">
        <v>4</v>
      </c>
      <c r="C58">
        <v>14</v>
      </c>
      <c r="D58">
        <v>80.56</v>
      </c>
      <c r="F58">
        <f t="shared" si="0"/>
        <v>422.5</v>
      </c>
      <c r="G58">
        <f t="shared" si="1"/>
        <v>464</v>
      </c>
      <c r="H58">
        <f t="shared" si="2"/>
        <v>172</v>
      </c>
      <c r="K58" t="b">
        <f t="shared" si="3"/>
        <v>0</v>
      </c>
      <c r="L58">
        <f>COUNT($M$2:M58)</f>
        <v>16</v>
      </c>
      <c r="M58" t="str">
        <f t="shared" si="4"/>
        <v/>
      </c>
      <c r="N58">
        <f>COUNT($O$2:O58)</f>
        <v>41</v>
      </c>
      <c r="O58">
        <f t="shared" si="5"/>
        <v>80.56</v>
      </c>
      <c r="Q58">
        <v>57</v>
      </c>
      <c r="R58">
        <f t="shared" si="6"/>
        <v>51.03</v>
      </c>
      <c r="S58">
        <f t="shared" si="7"/>
        <v>91.73</v>
      </c>
      <c r="T58">
        <v>51.03</v>
      </c>
      <c r="U58">
        <v>91.73</v>
      </c>
    </row>
    <row r="59" spans="1:21" x14ac:dyDescent="0.35">
      <c r="A59" t="s">
        <v>61</v>
      </c>
      <c r="B59">
        <v>9</v>
      </c>
      <c r="C59">
        <v>133</v>
      </c>
      <c r="D59">
        <v>45.04</v>
      </c>
      <c r="F59">
        <f t="shared" si="0"/>
        <v>151.5</v>
      </c>
      <c r="G59">
        <f t="shared" si="1"/>
        <v>212</v>
      </c>
      <c r="H59">
        <f t="shared" si="2"/>
        <v>538</v>
      </c>
      <c r="K59" t="b">
        <f t="shared" si="3"/>
        <v>0</v>
      </c>
      <c r="L59">
        <f>COUNT($M$2:M59)</f>
        <v>16</v>
      </c>
      <c r="M59" t="str">
        <f t="shared" si="4"/>
        <v/>
      </c>
      <c r="N59">
        <f>COUNT($O$2:O59)</f>
        <v>42</v>
      </c>
      <c r="O59">
        <f t="shared" si="5"/>
        <v>45.04</v>
      </c>
      <c r="Q59">
        <v>58</v>
      </c>
      <c r="R59">
        <f t="shared" si="6"/>
        <v>45.64</v>
      </c>
      <c r="S59">
        <f t="shared" si="7"/>
        <v>65.849999999999994</v>
      </c>
      <c r="T59">
        <v>45.64</v>
      </c>
      <c r="U59">
        <v>65.849999999999994</v>
      </c>
    </row>
    <row r="60" spans="1:21" x14ac:dyDescent="0.35">
      <c r="A60" t="s">
        <v>62</v>
      </c>
      <c r="B60">
        <v>6</v>
      </c>
      <c r="C60">
        <v>215</v>
      </c>
      <c r="D60">
        <v>45.98</v>
      </c>
      <c r="F60">
        <f t="shared" si="0"/>
        <v>284.5</v>
      </c>
      <c r="G60">
        <f t="shared" si="1"/>
        <v>122.5</v>
      </c>
      <c r="H60">
        <f t="shared" si="2"/>
        <v>531</v>
      </c>
      <c r="K60" t="b">
        <f t="shared" si="3"/>
        <v>0</v>
      </c>
      <c r="L60">
        <f>COUNT($M$2:M60)</f>
        <v>16</v>
      </c>
      <c r="M60" t="str">
        <f t="shared" si="4"/>
        <v/>
      </c>
      <c r="N60">
        <f>COUNT($O$2:O60)</f>
        <v>43</v>
      </c>
      <c r="O60">
        <f t="shared" si="5"/>
        <v>45.98</v>
      </c>
      <c r="Q60">
        <v>59</v>
      </c>
      <c r="R60">
        <f t="shared" si="6"/>
        <v>49.63</v>
      </c>
      <c r="S60">
        <f t="shared" si="7"/>
        <v>89.71</v>
      </c>
      <c r="T60">
        <v>49.63</v>
      </c>
      <c r="U60">
        <v>89.71</v>
      </c>
    </row>
    <row r="61" spans="1:21" x14ac:dyDescent="0.35">
      <c r="A61" t="s">
        <v>63</v>
      </c>
      <c r="B61">
        <v>5</v>
      </c>
      <c r="C61">
        <v>98</v>
      </c>
      <c r="D61">
        <v>57.39</v>
      </c>
      <c r="F61">
        <f t="shared" si="0"/>
        <v>345</v>
      </c>
      <c r="G61">
        <f t="shared" si="1"/>
        <v>263</v>
      </c>
      <c r="H61">
        <f t="shared" si="2"/>
        <v>350</v>
      </c>
      <c r="K61" t="b">
        <f t="shared" si="3"/>
        <v>0</v>
      </c>
      <c r="L61">
        <f>COUNT($M$2:M61)</f>
        <v>16</v>
      </c>
      <c r="M61" t="str">
        <f t="shared" si="4"/>
        <v/>
      </c>
      <c r="N61">
        <f>COUNT($O$2:O61)</f>
        <v>44</v>
      </c>
      <c r="O61">
        <f t="shared" si="5"/>
        <v>57.39</v>
      </c>
      <c r="Q61">
        <v>60</v>
      </c>
      <c r="R61">
        <f t="shared" si="6"/>
        <v>35.159999999999997</v>
      </c>
      <c r="S61">
        <f t="shared" si="7"/>
        <v>87.13</v>
      </c>
      <c r="T61">
        <v>35.159999999999997</v>
      </c>
      <c r="U61">
        <v>87.13</v>
      </c>
    </row>
    <row r="62" spans="1:21" x14ac:dyDescent="0.35">
      <c r="A62" t="s">
        <v>64</v>
      </c>
      <c r="B62">
        <v>10</v>
      </c>
      <c r="C62">
        <v>597</v>
      </c>
      <c r="D62">
        <v>41.7</v>
      </c>
      <c r="F62">
        <f t="shared" si="0"/>
        <v>123.5</v>
      </c>
      <c r="G62">
        <f t="shared" si="1"/>
        <v>27</v>
      </c>
      <c r="H62">
        <f t="shared" si="2"/>
        <v>569</v>
      </c>
      <c r="K62" t="b">
        <f t="shared" si="3"/>
        <v>0</v>
      </c>
      <c r="L62">
        <f>COUNT($M$2:M62)</f>
        <v>16</v>
      </c>
      <c r="M62" t="str">
        <f t="shared" si="4"/>
        <v/>
      </c>
      <c r="N62">
        <f>COUNT($O$2:O62)</f>
        <v>45</v>
      </c>
      <c r="O62">
        <f t="shared" si="5"/>
        <v>41.7</v>
      </c>
      <c r="Q62">
        <v>61</v>
      </c>
      <c r="R62">
        <f t="shared" si="6"/>
        <v>37.57</v>
      </c>
      <c r="S62">
        <f t="shared" si="7"/>
        <v>52.8</v>
      </c>
      <c r="T62">
        <v>37.57</v>
      </c>
      <c r="U62">
        <v>52.8</v>
      </c>
    </row>
    <row r="63" spans="1:21" x14ac:dyDescent="0.35">
      <c r="A63" t="s">
        <v>65</v>
      </c>
      <c r="B63">
        <v>6</v>
      </c>
      <c r="C63">
        <v>19</v>
      </c>
      <c r="D63">
        <v>77.38</v>
      </c>
      <c r="F63">
        <f t="shared" si="0"/>
        <v>284.5</v>
      </c>
      <c r="G63">
        <f t="shared" si="1"/>
        <v>452.5</v>
      </c>
      <c r="H63">
        <f t="shared" si="2"/>
        <v>183</v>
      </c>
      <c r="K63" t="b">
        <f t="shared" si="3"/>
        <v>0</v>
      </c>
      <c r="L63">
        <f>COUNT($M$2:M63)</f>
        <v>16</v>
      </c>
      <c r="M63" t="str">
        <f t="shared" si="4"/>
        <v/>
      </c>
      <c r="N63">
        <f>COUNT($O$2:O63)</f>
        <v>46</v>
      </c>
      <c r="O63">
        <f t="shared" si="5"/>
        <v>77.38</v>
      </c>
      <c r="Q63">
        <v>62</v>
      </c>
      <c r="R63">
        <f t="shared" si="6"/>
        <v>33.979999999999997</v>
      </c>
      <c r="S63">
        <f t="shared" si="7"/>
        <v>50.39</v>
      </c>
      <c r="T63">
        <v>33.979999999999997</v>
      </c>
      <c r="U63">
        <v>50.39</v>
      </c>
    </row>
    <row r="64" spans="1:21" x14ac:dyDescent="0.35">
      <c r="A64" t="s">
        <v>66</v>
      </c>
      <c r="B64">
        <v>6</v>
      </c>
      <c r="C64">
        <v>55</v>
      </c>
      <c r="D64">
        <v>60.43</v>
      </c>
      <c r="F64">
        <f t="shared" si="0"/>
        <v>284.5</v>
      </c>
      <c r="G64">
        <f t="shared" si="1"/>
        <v>366.5</v>
      </c>
      <c r="H64">
        <f t="shared" si="2"/>
        <v>300</v>
      </c>
      <c r="K64" t="b">
        <f t="shared" si="3"/>
        <v>0</v>
      </c>
      <c r="L64">
        <f>COUNT($M$2:M64)</f>
        <v>16</v>
      </c>
      <c r="M64" t="str">
        <f t="shared" si="4"/>
        <v/>
      </c>
      <c r="N64">
        <f>COUNT($O$2:O64)</f>
        <v>47</v>
      </c>
      <c r="O64">
        <f t="shared" si="5"/>
        <v>60.43</v>
      </c>
      <c r="Q64">
        <v>63</v>
      </c>
      <c r="R64">
        <f t="shared" si="6"/>
        <v>36.85</v>
      </c>
      <c r="S64">
        <f t="shared" si="7"/>
        <v>85</v>
      </c>
      <c r="T64">
        <v>36.85</v>
      </c>
      <c r="U64">
        <v>85</v>
      </c>
    </row>
    <row r="65" spans="1:21" x14ac:dyDescent="0.35">
      <c r="A65" t="s">
        <v>67</v>
      </c>
      <c r="B65">
        <v>6</v>
      </c>
      <c r="C65">
        <v>157</v>
      </c>
      <c r="D65">
        <v>26.64</v>
      </c>
      <c r="F65">
        <f t="shared" si="0"/>
        <v>284.5</v>
      </c>
      <c r="G65">
        <f t="shared" si="1"/>
        <v>182</v>
      </c>
      <c r="H65">
        <f t="shared" si="2"/>
        <v>631</v>
      </c>
      <c r="K65" t="b">
        <f t="shared" si="3"/>
        <v>0</v>
      </c>
      <c r="L65">
        <f>COUNT($M$2:M65)</f>
        <v>16</v>
      </c>
      <c r="M65" t="str">
        <f t="shared" si="4"/>
        <v/>
      </c>
      <c r="N65">
        <f>COUNT($O$2:O65)</f>
        <v>48</v>
      </c>
      <c r="O65">
        <f t="shared" si="5"/>
        <v>26.64</v>
      </c>
      <c r="Q65">
        <v>64</v>
      </c>
      <c r="R65">
        <f t="shared" si="6"/>
        <v>41.79</v>
      </c>
      <c r="S65">
        <f t="shared" si="7"/>
        <v>76</v>
      </c>
      <c r="T65">
        <v>41.79</v>
      </c>
      <c r="U65">
        <v>76</v>
      </c>
    </row>
    <row r="66" spans="1:21" x14ac:dyDescent="0.35">
      <c r="A66" t="s">
        <v>68</v>
      </c>
      <c r="B66">
        <v>14</v>
      </c>
      <c r="C66">
        <v>670</v>
      </c>
      <c r="D66">
        <v>38.979999999999997</v>
      </c>
      <c r="F66">
        <f t="shared" si="0"/>
        <v>46</v>
      </c>
      <c r="G66">
        <f t="shared" si="1"/>
        <v>21</v>
      </c>
      <c r="H66">
        <f t="shared" si="2"/>
        <v>595</v>
      </c>
      <c r="K66" t="b">
        <f t="shared" si="3"/>
        <v>1</v>
      </c>
      <c r="L66">
        <f>COUNT($M$2:M66)</f>
        <v>17</v>
      </c>
      <c r="M66">
        <f t="shared" si="4"/>
        <v>38.979999999999997</v>
      </c>
      <c r="N66">
        <f>COUNT($O$2:O66)</f>
        <v>48</v>
      </c>
      <c r="O66" t="str">
        <f t="shared" si="5"/>
        <v/>
      </c>
      <c r="Q66">
        <v>65</v>
      </c>
      <c r="R66">
        <f t="shared" si="6"/>
        <v>36.090000000000003</v>
      </c>
      <c r="S66">
        <f t="shared" si="7"/>
        <v>79.17</v>
      </c>
      <c r="T66">
        <v>36.090000000000003</v>
      </c>
      <c r="U66">
        <v>79.17</v>
      </c>
    </row>
    <row r="67" spans="1:21" x14ac:dyDescent="0.35">
      <c r="A67" t="s">
        <v>69</v>
      </c>
      <c r="B67">
        <v>9</v>
      </c>
      <c r="C67">
        <v>158</v>
      </c>
      <c r="D67">
        <v>50.63</v>
      </c>
      <c r="F67">
        <f t="shared" ref="F67:F130" si="8">_xlfn.RANK.AVG(B67,$B$2:$B$633,)</f>
        <v>151.5</v>
      </c>
      <c r="G67">
        <f t="shared" ref="G67:G130" si="9">_xlfn.RANK.AVG(C67,$C$2:$C$633,)</f>
        <v>180</v>
      </c>
      <c r="H67">
        <f t="shared" ref="H67:H130" si="10">_xlfn.RANK.AVG(D67,$D$2:$D$633,)</f>
        <v>451</v>
      </c>
      <c r="K67" t="b">
        <f t="shared" ref="K67:K130" si="11">B67&gt;10</f>
        <v>0</v>
      </c>
      <c r="L67">
        <f>COUNT($M$2:M67)</f>
        <v>17</v>
      </c>
      <c r="M67" t="str">
        <f t="shared" ref="M67:M130" si="12">IF(K67,D67,"")</f>
        <v/>
      </c>
      <c r="N67">
        <f>COUNT($O$2:O67)</f>
        <v>49</v>
      </c>
      <c r="O67">
        <f t="shared" ref="O67:O130" si="13">IF(NOT(K67),D67,"")</f>
        <v>50.63</v>
      </c>
      <c r="Q67">
        <v>66</v>
      </c>
      <c r="R67">
        <f t="shared" ref="R67:R109" si="14">VLOOKUP(Q67,$L$2:$M$633,2,FALSE)</f>
        <v>47.56</v>
      </c>
      <c r="S67">
        <f t="shared" ref="S67:S130" si="15">VLOOKUP(Q67,$N$2:$O$633,2,FALSE)</f>
        <v>25.24</v>
      </c>
      <c r="T67">
        <v>47.56</v>
      </c>
      <c r="U67">
        <v>25.24</v>
      </c>
    </row>
    <row r="68" spans="1:21" x14ac:dyDescent="0.35">
      <c r="A68" t="s">
        <v>70</v>
      </c>
      <c r="B68">
        <v>5</v>
      </c>
      <c r="C68">
        <v>81</v>
      </c>
      <c r="D68">
        <v>54.24</v>
      </c>
      <c r="F68">
        <f t="shared" si="8"/>
        <v>345</v>
      </c>
      <c r="G68">
        <f t="shared" si="9"/>
        <v>292</v>
      </c>
      <c r="H68">
        <f t="shared" si="10"/>
        <v>390</v>
      </c>
      <c r="K68" t="b">
        <f t="shared" si="11"/>
        <v>0</v>
      </c>
      <c r="L68">
        <f>COUNT($M$2:M68)</f>
        <v>17</v>
      </c>
      <c r="M68" t="str">
        <f t="shared" si="12"/>
        <v/>
      </c>
      <c r="N68">
        <f>COUNT($O$2:O68)</f>
        <v>50</v>
      </c>
      <c r="O68">
        <f t="shared" si="13"/>
        <v>54.24</v>
      </c>
      <c r="Q68">
        <v>67</v>
      </c>
      <c r="R68">
        <f t="shared" si="14"/>
        <v>39.020000000000003</v>
      </c>
      <c r="S68">
        <f t="shared" si="15"/>
        <v>53.33</v>
      </c>
      <c r="T68">
        <v>39.020000000000003</v>
      </c>
      <c r="U68">
        <v>53.33</v>
      </c>
    </row>
    <row r="69" spans="1:21" x14ac:dyDescent="0.35">
      <c r="A69" t="s">
        <v>71</v>
      </c>
      <c r="B69">
        <v>3</v>
      </c>
      <c r="C69">
        <v>39</v>
      </c>
      <c r="D69">
        <v>67.23</v>
      </c>
      <c r="F69">
        <f t="shared" si="8"/>
        <v>502</v>
      </c>
      <c r="G69">
        <f t="shared" si="9"/>
        <v>412</v>
      </c>
      <c r="H69">
        <f t="shared" si="10"/>
        <v>228</v>
      </c>
      <c r="K69" t="b">
        <f t="shared" si="11"/>
        <v>0</v>
      </c>
      <c r="L69">
        <f>COUNT($M$2:M69)</f>
        <v>17</v>
      </c>
      <c r="M69" t="str">
        <f t="shared" si="12"/>
        <v/>
      </c>
      <c r="N69">
        <f>COUNT($O$2:O69)</f>
        <v>51</v>
      </c>
      <c r="O69">
        <f t="shared" si="13"/>
        <v>67.23</v>
      </c>
      <c r="Q69">
        <v>68</v>
      </c>
      <c r="R69">
        <f t="shared" si="14"/>
        <v>48.95</v>
      </c>
      <c r="S69">
        <f t="shared" si="15"/>
        <v>58.86</v>
      </c>
      <c r="T69">
        <v>48.95</v>
      </c>
      <c r="U69">
        <v>58.86</v>
      </c>
    </row>
    <row r="70" spans="1:21" x14ac:dyDescent="0.35">
      <c r="A70" t="s">
        <v>72</v>
      </c>
      <c r="B70">
        <v>11</v>
      </c>
      <c r="C70">
        <v>233</v>
      </c>
      <c r="D70">
        <v>41.31</v>
      </c>
      <c r="F70">
        <f t="shared" si="8"/>
        <v>98</v>
      </c>
      <c r="G70">
        <f t="shared" si="9"/>
        <v>109</v>
      </c>
      <c r="H70">
        <f t="shared" si="10"/>
        <v>574</v>
      </c>
      <c r="K70" t="b">
        <f t="shared" si="11"/>
        <v>1</v>
      </c>
      <c r="L70">
        <f>COUNT($M$2:M70)</f>
        <v>18</v>
      </c>
      <c r="M70">
        <f t="shared" si="12"/>
        <v>41.31</v>
      </c>
      <c r="N70">
        <f>COUNT($O$2:O70)</f>
        <v>51</v>
      </c>
      <c r="O70" t="str">
        <f t="shared" si="13"/>
        <v/>
      </c>
      <c r="Q70">
        <v>69</v>
      </c>
      <c r="R70">
        <f t="shared" si="14"/>
        <v>40.11</v>
      </c>
      <c r="S70">
        <f t="shared" si="15"/>
        <v>41.57</v>
      </c>
      <c r="T70">
        <v>40.11</v>
      </c>
      <c r="U70">
        <v>41.57</v>
      </c>
    </row>
    <row r="71" spans="1:21" x14ac:dyDescent="0.35">
      <c r="A71" t="s">
        <v>73</v>
      </c>
      <c r="B71">
        <v>11</v>
      </c>
      <c r="C71">
        <v>423</v>
      </c>
      <c r="D71">
        <v>37.89</v>
      </c>
      <c r="F71">
        <f t="shared" si="8"/>
        <v>98</v>
      </c>
      <c r="G71">
        <f t="shared" si="9"/>
        <v>42</v>
      </c>
      <c r="H71">
        <f t="shared" si="10"/>
        <v>604</v>
      </c>
      <c r="K71" t="b">
        <f t="shared" si="11"/>
        <v>1</v>
      </c>
      <c r="L71">
        <f>COUNT($M$2:M71)</f>
        <v>19</v>
      </c>
      <c r="M71">
        <f t="shared" si="12"/>
        <v>37.89</v>
      </c>
      <c r="N71">
        <f>COUNT($O$2:O71)</f>
        <v>51</v>
      </c>
      <c r="O71" t="str">
        <f t="shared" si="13"/>
        <v/>
      </c>
      <c r="Q71">
        <v>70</v>
      </c>
      <c r="R71">
        <f t="shared" si="14"/>
        <v>48.34</v>
      </c>
      <c r="S71">
        <f t="shared" si="15"/>
        <v>70.27</v>
      </c>
      <c r="T71">
        <v>48.34</v>
      </c>
      <c r="U71">
        <v>70.27</v>
      </c>
    </row>
    <row r="72" spans="1:21" x14ac:dyDescent="0.35">
      <c r="A72" t="s">
        <v>74</v>
      </c>
      <c r="B72">
        <v>7</v>
      </c>
      <c r="C72">
        <v>65</v>
      </c>
      <c r="D72">
        <v>58.6</v>
      </c>
      <c r="F72">
        <f t="shared" si="8"/>
        <v>234.5</v>
      </c>
      <c r="G72">
        <f t="shared" si="9"/>
        <v>334</v>
      </c>
      <c r="H72">
        <f t="shared" si="10"/>
        <v>330.5</v>
      </c>
      <c r="K72" t="b">
        <f t="shared" si="11"/>
        <v>0</v>
      </c>
      <c r="L72">
        <f>COUNT($M$2:M72)</f>
        <v>19</v>
      </c>
      <c r="M72" t="str">
        <f t="shared" si="12"/>
        <v/>
      </c>
      <c r="N72">
        <f>COUNT($O$2:O72)</f>
        <v>52</v>
      </c>
      <c r="O72">
        <f t="shared" si="13"/>
        <v>58.6</v>
      </c>
      <c r="Q72">
        <v>71</v>
      </c>
      <c r="R72">
        <f t="shared" si="14"/>
        <v>40.369999999999997</v>
      </c>
      <c r="S72">
        <f t="shared" si="15"/>
        <v>92.59</v>
      </c>
      <c r="T72">
        <v>40.369999999999997</v>
      </c>
      <c r="U72">
        <v>92.59</v>
      </c>
    </row>
    <row r="73" spans="1:21" x14ac:dyDescent="0.35">
      <c r="A73" t="s">
        <v>75</v>
      </c>
      <c r="B73">
        <v>4</v>
      </c>
      <c r="C73">
        <v>5</v>
      </c>
      <c r="D73">
        <v>88.89</v>
      </c>
      <c r="F73">
        <f t="shared" si="8"/>
        <v>422.5</v>
      </c>
      <c r="G73">
        <f t="shared" si="9"/>
        <v>595</v>
      </c>
      <c r="H73">
        <f t="shared" si="10"/>
        <v>85</v>
      </c>
      <c r="K73" t="b">
        <f t="shared" si="11"/>
        <v>0</v>
      </c>
      <c r="L73">
        <f>COUNT($M$2:M73)</f>
        <v>19</v>
      </c>
      <c r="M73" t="str">
        <f t="shared" si="12"/>
        <v/>
      </c>
      <c r="N73">
        <f>COUNT($O$2:O73)</f>
        <v>53</v>
      </c>
      <c r="O73">
        <f t="shared" si="13"/>
        <v>88.89</v>
      </c>
      <c r="Q73">
        <v>72</v>
      </c>
      <c r="R73">
        <f t="shared" si="14"/>
        <v>40.31</v>
      </c>
      <c r="S73">
        <f t="shared" si="15"/>
        <v>90.57</v>
      </c>
      <c r="T73">
        <v>40.31</v>
      </c>
      <c r="U73">
        <v>90.57</v>
      </c>
    </row>
    <row r="74" spans="1:21" x14ac:dyDescent="0.35">
      <c r="A74" t="s">
        <v>76</v>
      </c>
      <c r="B74">
        <v>4</v>
      </c>
      <c r="C74">
        <v>64</v>
      </c>
      <c r="D74">
        <v>61.68</v>
      </c>
      <c r="F74">
        <f t="shared" si="8"/>
        <v>422.5</v>
      </c>
      <c r="G74">
        <f t="shared" si="9"/>
        <v>338.5</v>
      </c>
      <c r="H74">
        <f t="shared" si="10"/>
        <v>281.5</v>
      </c>
      <c r="K74" t="b">
        <f t="shared" si="11"/>
        <v>0</v>
      </c>
      <c r="L74">
        <f>COUNT($M$2:M74)</f>
        <v>19</v>
      </c>
      <c r="M74" t="str">
        <f t="shared" si="12"/>
        <v/>
      </c>
      <c r="N74">
        <f>COUNT($O$2:O74)</f>
        <v>54</v>
      </c>
      <c r="O74">
        <f t="shared" si="13"/>
        <v>61.68</v>
      </c>
      <c r="Q74">
        <v>73</v>
      </c>
      <c r="R74">
        <f t="shared" si="14"/>
        <v>42.53</v>
      </c>
      <c r="S74">
        <f t="shared" si="15"/>
        <v>43.07</v>
      </c>
      <c r="T74">
        <v>42.53</v>
      </c>
      <c r="U74">
        <v>43.07</v>
      </c>
    </row>
    <row r="75" spans="1:21" x14ac:dyDescent="0.35">
      <c r="A75" t="s">
        <v>77</v>
      </c>
      <c r="B75">
        <v>2</v>
      </c>
      <c r="C75">
        <v>72</v>
      </c>
      <c r="D75">
        <v>63.08</v>
      </c>
      <c r="F75">
        <f t="shared" si="8"/>
        <v>585.5</v>
      </c>
      <c r="G75">
        <f t="shared" si="9"/>
        <v>314</v>
      </c>
      <c r="H75">
        <f t="shared" si="10"/>
        <v>265</v>
      </c>
      <c r="K75" t="b">
        <f t="shared" si="11"/>
        <v>0</v>
      </c>
      <c r="L75">
        <f>COUNT($M$2:M75)</f>
        <v>19</v>
      </c>
      <c r="M75" t="str">
        <f t="shared" si="12"/>
        <v/>
      </c>
      <c r="N75">
        <f>COUNT($O$2:O75)</f>
        <v>55</v>
      </c>
      <c r="O75">
        <f t="shared" si="13"/>
        <v>63.08</v>
      </c>
      <c r="Q75">
        <v>74</v>
      </c>
      <c r="R75">
        <f t="shared" si="14"/>
        <v>46.69</v>
      </c>
      <c r="S75">
        <f t="shared" si="15"/>
        <v>40.69</v>
      </c>
      <c r="T75">
        <v>46.69</v>
      </c>
      <c r="U75">
        <v>40.69</v>
      </c>
    </row>
    <row r="76" spans="1:21" x14ac:dyDescent="0.35">
      <c r="A76" t="s">
        <v>78</v>
      </c>
      <c r="B76">
        <v>4</v>
      </c>
      <c r="C76">
        <v>6</v>
      </c>
      <c r="D76">
        <v>91.89</v>
      </c>
      <c r="F76">
        <f t="shared" si="8"/>
        <v>422.5</v>
      </c>
      <c r="G76">
        <f t="shared" si="9"/>
        <v>552</v>
      </c>
      <c r="H76">
        <f t="shared" si="10"/>
        <v>13.5</v>
      </c>
      <c r="K76" t="b">
        <f t="shared" si="11"/>
        <v>0</v>
      </c>
      <c r="L76">
        <f>COUNT($M$2:M76)</f>
        <v>19</v>
      </c>
      <c r="M76" t="str">
        <f t="shared" si="12"/>
        <v/>
      </c>
      <c r="N76">
        <f>COUNT($O$2:O76)</f>
        <v>56</v>
      </c>
      <c r="O76">
        <f t="shared" si="13"/>
        <v>91.89</v>
      </c>
      <c r="Q76">
        <v>75</v>
      </c>
      <c r="R76">
        <f t="shared" si="14"/>
        <v>40.79</v>
      </c>
      <c r="S76">
        <f t="shared" si="15"/>
        <v>88.46</v>
      </c>
      <c r="T76">
        <v>40.79</v>
      </c>
      <c r="U76">
        <v>88.46</v>
      </c>
    </row>
    <row r="77" spans="1:21" x14ac:dyDescent="0.35">
      <c r="A77" t="s">
        <v>79</v>
      </c>
      <c r="B77">
        <v>4</v>
      </c>
      <c r="C77">
        <v>11</v>
      </c>
      <c r="D77">
        <v>91.73</v>
      </c>
      <c r="F77">
        <f t="shared" si="8"/>
        <v>422.5</v>
      </c>
      <c r="G77">
        <f t="shared" si="9"/>
        <v>496</v>
      </c>
      <c r="H77">
        <f t="shared" si="10"/>
        <v>20</v>
      </c>
      <c r="K77" t="b">
        <f t="shared" si="11"/>
        <v>0</v>
      </c>
      <c r="L77">
        <f>COUNT($M$2:M77)</f>
        <v>19</v>
      </c>
      <c r="M77" t="str">
        <f t="shared" si="12"/>
        <v/>
      </c>
      <c r="N77">
        <f>COUNT($O$2:O77)</f>
        <v>57</v>
      </c>
      <c r="O77">
        <f t="shared" si="13"/>
        <v>91.73</v>
      </c>
      <c r="Q77">
        <v>76</v>
      </c>
      <c r="R77">
        <f t="shared" si="14"/>
        <v>33.020000000000003</v>
      </c>
      <c r="S77">
        <f t="shared" si="15"/>
        <v>53.44</v>
      </c>
      <c r="T77">
        <v>33.020000000000003</v>
      </c>
      <c r="U77">
        <v>53.44</v>
      </c>
    </row>
    <row r="78" spans="1:21" x14ac:dyDescent="0.35">
      <c r="A78" t="s">
        <v>80</v>
      </c>
      <c r="B78">
        <v>14</v>
      </c>
      <c r="C78">
        <v>767</v>
      </c>
      <c r="D78">
        <v>49.64</v>
      </c>
      <c r="F78">
        <f t="shared" si="8"/>
        <v>46</v>
      </c>
      <c r="G78">
        <f t="shared" si="9"/>
        <v>15</v>
      </c>
      <c r="H78">
        <f t="shared" si="10"/>
        <v>468.5</v>
      </c>
      <c r="K78" t="b">
        <f t="shared" si="11"/>
        <v>1</v>
      </c>
      <c r="L78">
        <f>COUNT($M$2:M78)</f>
        <v>20</v>
      </c>
      <c r="M78">
        <f t="shared" si="12"/>
        <v>49.64</v>
      </c>
      <c r="N78">
        <f>COUNT($O$2:O78)</f>
        <v>57</v>
      </c>
      <c r="O78" t="str">
        <f t="shared" si="13"/>
        <v/>
      </c>
      <c r="Q78">
        <v>77</v>
      </c>
      <c r="R78">
        <f t="shared" si="14"/>
        <v>49.7</v>
      </c>
      <c r="S78">
        <f t="shared" si="15"/>
        <v>60.4</v>
      </c>
      <c r="T78">
        <v>49.7</v>
      </c>
      <c r="U78">
        <v>60.4</v>
      </c>
    </row>
    <row r="79" spans="1:21" x14ac:dyDescent="0.35">
      <c r="A79" t="s">
        <v>81</v>
      </c>
      <c r="B79">
        <v>6</v>
      </c>
      <c r="C79">
        <v>42</v>
      </c>
      <c r="D79">
        <v>65.849999999999994</v>
      </c>
      <c r="F79">
        <f t="shared" si="8"/>
        <v>284.5</v>
      </c>
      <c r="G79">
        <f t="shared" si="9"/>
        <v>402.5</v>
      </c>
      <c r="H79">
        <f t="shared" si="10"/>
        <v>237</v>
      </c>
      <c r="K79" t="b">
        <f t="shared" si="11"/>
        <v>0</v>
      </c>
      <c r="L79">
        <f>COUNT($M$2:M79)</f>
        <v>20</v>
      </c>
      <c r="M79" t="str">
        <f t="shared" si="12"/>
        <v/>
      </c>
      <c r="N79">
        <f>COUNT($O$2:O79)</f>
        <v>58</v>
      </c>
      <c r="O79">
        <f t="shared" si="13"/>
        <v>65.849999999999994</v>
      </c>
      <c r="Q79">
        <v>78</v>
      </c>
      <c r="R79">
        <f t="shared" si="14"/>
        <v>87.26</v>
      </c>
      <c r="S79">
        <f t="shared" si="15"/>
        <v>53.02</v>
      </c>
      <c r="T79">
        <v>87.26</v>
      </c>
      <c r="U79">
        <v>53.02</v>
      </c>
    </row>
    <row r="80" spans="1:21" x14ac:dyDescent="0.35">
      <c r="A80" t="s">
        <v>82</v>
      </c>
      <c r="B80">
        <v>13</v>
      </c>
      <c r="C80">
        <v>259</v>
      </c>
      <c r="D80">
        <v>55.73</v>
      </c>
      <c r="F80">
        <f t="shared" si="8"/>
        <v>56</v>
      </c>
      <c r="G80">
        <f t="shared" si="9"/>
        <v>91</v>
      </c>
      <c r="H80">
        <f t="shared" si="10"/>
        <v>369</v>
      </c>
      <c r="K80" t="b">
        <f t="shared" si="11"/>
        <v>1</v>
      </c>
      <c r="L80">
        <f>COUNT($M$2:M80)</f>
        <v>21</v>
      </c>
      <c r="M80">
        <f t="shared" si="12"/>
        <v>55.73</v>
      </c>
      <c r="N80">
        <f>COUNT($O$2:O80)</f>
        <v>58</v>
      </c>
      <c r="O80" t="str">
        <f t="shared" si="13"/>
        <v/>
      </c>
      <c r="Q80">
        <v>79</v>
      </c>
      <c r="R80">
        <f t="shared" si="14"/>
        <v>51.67</v>
      </c>
      <c r="S80">
        <f t="shared" si="15"/>
        <v>91.67</v>
      </c>
      <c r="T80">
        <v>51.67</v>
      </c>
      <c r="U80">
        <v>91.67</v>
      </c>
    </row>
    <row r="81" spans="1:21" x14ac:dyDescent="0.35">
      <c r="A81" t="s">
        <v>83</v>
      </c>
      <c r="B81">
        <v>5</v>
      </c>
      <c r="C81">
        <v>7</v>
      </c>
      <c r="D81">
        <v>89.71</v>
      </c>
      <c r="F81">
        <f t="shared" si="8"/>
        <v>345</v>
      </c>
      <c r="G81">
        <f t="shared" si="9"/>
        <v>524.5</v>
      </c>
      <c r="H81">
        <f t="shared" si="10"/>
        <v>69.5</v>
      </c>
      <c r="K81" t="b">
        <f t="shared" si="11"/>
        <v>0</v>
      </c>
      <c r="L81">
        <f>COUNT($M$2:M81)</f>
        <v>21</v>
      </c>
      <c r="M81" t="str">
        <f t="shared" si="12"/>
        <v/>
      </c>
      <c r="N81">
        <f>COUNT($O$2:O81)</f>
        <v>59</v>
      </c>
      <c r="O81">
        <f t="shared" si="13"/>
        <v>89.71</v>
      </c>
      <c r="Q81">
        <v>80</v>
      </c>
      <c r="R81">
        <f t="shared" si="14"/>
        <v>51.6</v>
      </c>
      <c r="S81">
        <f t="shared" si="15"/>
        <v>91.49</v>
      </c>
      <c r="T81">
        <v>51.6</v>
      </c>
      <c r="U81">
        <v>91.49</v>
      </c>
    </row>
    <row r="82" spans="1:21" x14ac:dyDescent="0.35">
      <c r="A82" t="s">
        <v>84</v>
      </c>
      <c r="B82">
        <v>6</v>
      </c>
      <c r="C82">
        <v>13</v>
      </c>
      <c r="D82">
        <v>87.13</v>
      </c>
      <c r="F82">
        <f t="shared" si="8"/>
        <v>284.5</v>
      </c>
      <c r="G82">
        <f t="shared" si="9"/>
        <v>470</v>
      </c>
      <c r="H82">
        <f t="shared" si="10"/>
        <v>128</v>
      </c>
      <c r="K82" t="b">
        <f t="shared" si="11"/>
        <v>0</v>
      </c>
      <c r="L82">
        <f>COUNT($M$2:M82)</f>
        <v>21</v>
      </c>
      <c r="M82" t="str">
        <f t="shared" si="12"/>
        <v/>
      </c>
      <c r="N82">
        <f>COUNT($O$2:O82)</f>
        <v>60</v>
      </c>
      <c r="O82">
        <f t="shared" si="13"/>
        <v>87.13</v>
      </c>
      <c r="Q82">
        <v>81</v>
      </c>
      <c r="R82">
        <f t="shared" si="14"/>
        <v>44.28</v>
      </c>
      <c r="S82">
        <f t="shared" si="15"/>
        <v>73.12</v>
      </c>
      <c r="T82">
        <v>44.28</v>
      </c>
      <c r="U82">
        <v>73.12</v>
      </c>
    </row>
    <row r="83" spans="1:21" x14ac:dyDescent="0.35">
      <c r="A83" t="s">
        <v>85</v>
      </c>
      <c r="B83">
        <v>9</v>
      </c>
      <c r="C83">
        <v>101</v>
      </c>
      <c r="D83">
        <v>52.8</v>
      </c>
      <c r="F83">
        <f t="shared" si="8"/>
        <v>151.5</v>
      </c>
      <c r="G83">
        <f t="shared" si="9"/>
        <v>259</v>
      </c>
      <c r="H83">
        <f t="shared" si="10"/>
        <v>416.5</v>
      </c>
      <c r="K83" t="b">
        <f t="shared" si="11"/>
        <v>0</v>
      </c>
      <c r="L83">
        <f>COUNT($M$2:M83)</f>
        <v>21</v>
      </c>
      <c r="M83" t="str">
        <f t="shared" si="12"/>
        <v/>
      </c>
      <c r="N83">
        <f>COUNT($O$2:O83)</f>
        <v>61</v>
      </c>
      <c r="O83">
        <f t="shared" si="13"/>
        <v>52.8</v>
      </c>
      <c r="Q83">
        <v>82</v>
      </c>
      <c r="R83">
        <f t="shared" si="14"/>
        <v>48.14</v>
      </c>
      <c r="S83">
        <f t="shared" si="15"/>
        <v>58.01</v>
      </c>
      <c r="T83">
        <v>48.14</v>
      </c>
      <c r="U83">
        <v>58.01</v>
      </c>
    </row>
    <row r="84" spans="1:21" x14ac:dyDescent="0.35">
      <c r="A84" t="s">
        <v>86</v>
      </c>
      <c r="B84">
        <v>10</v>
      </c>
      <c r="C84">
        <v>126</v>
      </c>
      <c r="D84">
        <v>50.39</v>
      </c>
      <c r="F84">
        <f t="shared" si="8"/>
        <v>123.5</v>
      </c>
      <c r="G84">
        <f t="shared" si="9"/>
        <v>221</v>
      </c>
      <c r="H84">
        <f t="shared" si="10"/>
        <v>454</v>
      </c>
      <c r="K84" t="b">
        <f t="shared" si="11"/>
        <v>0</v>
      </c>
      <c r="L84">
        <f>COUNT($M$2:M84)</f>
        <v>21</v>
      </c>
      <c r="M84" t="str">
        <f t="shared" si="12"/>
        <v/>
      </c>
      <c r="N84">
        <f>COUNT($O$2:O84)</f>
        <v>62</v>
      </c>
      <c r="O84">
        <f t="shared" si="13"/>
        <v>50.39</v>
      </c>
      <c r="Q84">
        <v>83</v>
      </c>
      <c r="R84">
        <f t="shared" si="14"/>
        <v>47.15</v>
      </c>
      <c r="S84">
        <f t="shared" si="15"/>
        <v>92.16</v>
      </c>
      <c r="T84">
        <v>47.15</v>
      </c>
      <c r="U84">
        <v>92.16</v>
      </c>
    </row>
    <row r="85" spans="1:21" x14ac:dyDescent="0.35">
      <c r="A85" t="s">
        <v>87</v>
      </c>
      <c r="B85">
        <v>7</v>
      </c>
      <c r="C85">
        <v>9</v>
      </c>
      <c r="D85">
        <v>85</v>
      </c>
      <c r="F85">
        <f t="shared" si="8"/>
        <v>234.5</v>
      </c>
      <c r="G85">
        <f t="shared" si="9"/>
        <v>509</v>
      </c>
      <c r="H85">
        <f t="shared" si="10"/>
        <v>148</v>
      </c>
      <c r="K85" t="b">
        <f t="shared" si="11"/>
        <v>0</v>
      </c>
      <c r="L85">
        <f>COUNT($M$2:M85)</f>
        <v>21</v>
      </c>
      <c r="M85" t="str">
        <f t="shared" si="12"/>
        <v/>
      </c>
      <c r="N85">
        <f>COUNT($O$2:O85)</f>
        <v>63</v>
      </c>
      <c r="O85">
        <f t="shared" si="13"/>
        <v>85</v>
      </c>
      <c r="Q85">
        <v>84</v>
      </c>
      <c r="R85">
        <f t="shared" si="14"/>
        <v>42.4</v>
      </c>
      <c r="S85">
        <f t="shared" si="15"/>
        <v>55.84</v>
      </c>
      <c r="T85">
        <v>42.4</v>
      </c>
      <c r="U85">
        <v>55.84</v>
      </c>
    </row>
    <row r="86" spans="1:21" x14ac:dyDescent="0.35">
      <c r="A86" t="s">
        <v>88</v>
      </c>
      <c r="B86">
        <v>2</v>
      </c>
      <c r="C86">
        <v>30</v>
      </c>
      <c r="D86">
        <v>76</v>
      </c>
      <c r="F86">
        <f t="shared" si="8"/>
        <v>585.5</v>
      </c>
      <c r="G86">
        <f t="shared" si="9"/>
        <v>436</v>
      </c>
      <c r="H86">
        <f t="shared" si="10"/>
        <v>188</v>
      </c>
      <c r="K86" t="b">
        <f t="shared" si="11"/>
        <v>0</v>
      </c>
      <c r="L86">
        <f>COUNT($M$2:M86)</f>
        <v>21</v>
      </c>
      <c r="M86" t="str">
        <f t="shared" si="12"/>
        <v/>
      </c>
      <c r="N86">
        <f>COUNT($O$2:O86)</f>
        <v>64</v>
      </c>
      <c r="O86">
        <f t="shared" si="13"/>
        <v>76</v>
      </c>
      <c r="Q86">
        <v>85</v>
      </c>
      <c r="R86">
        <f t="shared" si="14"/>
        <v>49.63</v>
      </c>
      <c r="S86">
        <f t="shared" si="15"/>
        <v>62.7</v>
      </c>
      <c r="T86">
        <v>49.63</v>
      </c>
      <c r="U86">
        <v>62.7</v>
      </c>
    </row>
    <row r="87" spans="1:21" x14ac:dyDescent="0.35">
      <c r="A87" t="s">
        <v>89</v>
      </c>
      <c r="B87">
        <v>2</v>
      </c>
      <c r="C87">
        <v>15</v>
      </c>
      <c r="D87">
        <v>79.17</v>
      </c>
      <c r="F87">
        <f t="shared" si="8"/>
        <v>585.5</v>
      </c>
      <c r="G87">
        <f t="shared" si="9"/>
        <v>460</v>
      </c>
      <c r="H87">
        <f t="shared" si="10"/>
        <v>177</v>
      </c>
      <c r="K87" t="b">
        <f t="shared" si="11"/>
        <v>0</v>
      </c>
      <c r="L87">
        <f>COUNT($M$2:M87)</f>
        <v>21</v>
      </c>
      <c r="M87" t="str">
        <f t="shared" si="12"/>
        <v/>
      </c>
      <c r="N87">
        <f>COUNT($O$2:O87)</f>
        <v>65</v>
      </c>
      <c r="O87">
        <f t="shared" si="13"/>
        <v>79.17</v>
      </c>
      <c r="Q87">
        <v>86</v>
      </c>
      <c r="R87">
        <f t="shared" si="14"/>
        <v>41.38</v>
      </c>
      <c r="S87">
        <f t="shared" si="15"/>
        <v>76.92</v>
      </c>
      <c r="T87">
        <v>41.38</v>
      </c>
      <c r="U87">
        <v>76.92</v>
      </c>
    </row>
    <row r="88" spans="1:21" x14ac:dyDescent="0.35">
      <c r="A88" t="s">
        <v>90</v>
      </c>
      <c r="B88">
        <v>6</v>
      </c>
      <c r="C88">
        <v>382</v>
      </c>
      <c r="D88">
        <v>25.24</v>
      </c>
      <c r="F88">
        <f t="shared" si="8"/>
        <v>284.5</v>
      </c>
      <c r="G88">
        <f t="shared" si="9"/>
        <v>52</v>
      </c>
      <c r="H88">
        <f t="shared" si="10"/>
        <v>632</v>
      </c>
      <c r="K88" t="b">
        <f t="shared" si="11"/>
        <v>0</v>
      </c>
      <c r="L88">
        <f>COUNT($M$2:M88)</f>
        <v>21</v>
      </c>
      <c r="M88" t="str">
        <f t="shared" si="12"/>
        <v/>
      </c>
      <c r="N88">
        <f>COUNT($O$2:O88)</f>
        <v>66</v>
      </c>
      <c r="O88">
        <f t="shared" si="13"/>
        <v>25.24</v>
      </c>
      <c r="Q88">
        <v>87</v>
      </c>
      <c r="R88">
        <f t="shared" si="14"/>
        <v>46.92</v>
      </c>
      <c r="S88">
        <f t="shared" si="15"/>
        <v>58.53</v>
      </c>
      <c r="T88">
        <v>46.92</v>
      </c>
      <c r="U88">
        <v>58.53</v>
      </c>
    </row>
    <row r="89" spans="1:21" x14ac:dyDescent="0.35">
      <c r="A89" t="s">
        <v>91</v>
      </c>
      <c r="B89">
        <v>5</v>
      </c>
      <c r="C89">
        <v>140</v>
      </c>
      <c r="D89">
        <v>53.33</v>
      </c>
      <c r="F89">
        <f t="shared" si="8"/>
        <v>345</v>
      </c>
      <c r="G89">
        <f t="shared" si="9"/>
        <v>205</v>
      </c>
      <c r="H89">
        <f t="shared" si="10"/>
        <v>406.5</v>
      </c>
      <c r="K89" t="b">
        <f t="shared" si="11"/>
        <v>0</v>
      </c>
      <c r="L89">
        <f>COUNT($M$2:M89)</f>
        <v>21</v>
      </c>
      <c r="M89" t="str">
        <f t="shared" si="12"/>
        <v/>
      </c>
      <c r="N89">
        <f>COUNT($O$2:O89)</f>
        <v>67</v>
      </c>
      <c r="O89">
        <f t="shared" si="13"/>
        <v>53.33</v>
      </c>
      <c r="Q89">
        <v>88</v>
      </c>
      <c r="R89">
        <f t="shared" si="14"/>
        <v>50.94</v>
      </c>
      <c r="S89">
        <f t="shared" si="15"/>
        <v>56.79</v>
      </c>
      <c r="T89">
        <v>50.94</v>
      </c>
      <c r="U89">
        <v>56.79</v>
      </c>
    </row>
    <row r="90" spans="1:21" x14ac:dyDescent="0.35">
      <c r="A90" t="s">
        <v>92</v>
      </c>
      <c r="B90">
        <v>7</v>
      </c>
      <c r="C90">
        <v>72</v>
      </c>
      <c r="D90">
        <v>58.86</v>
      </c>
      <c r="F90">
        <f t="shared" si="8"/>
        <v>234.5</v>
      </c>
      <c r="G90">
        <f t="shared" si="9"/>
        <v>314</v>
      </c>
      <c r="H90">
        <f t="shared" si="10"/>
        <v>322</v>
      </c>
      <c r="K90" t="b">
        <f t="shared" si="11"/>
        <v>0</v>
      </c>
      <c r="L90">
        <f>COUNT($M$2:M90)</f>
        <v>21</v>
      </c>
      <c r="M90" t="str">
        <f t="shared" si="12"/>
        <v/>
      </c>
      <c r="N90">
        <f>COUNT($O$2:O90)</f>
        <v>68</v>
      </c>
      <c r="O90">
        <f t="shared" si="13"/>
        <v>58.86</v>
      </c>
      <c r="Q90">
        <v>89</v>
      </c>
      <c r="R90">
        <f t="shared" si="14"/>
        <v>49.7</v>
      </c>
      <c r="S90">
        <f t="shared" si="15"/>
        <v>86.05</v>
      </c>
      <c r="T90">
        <v>49.7</v>
      </c>
      <c r="U90">
        <v>86.05</v>
      </c>
    </row>
    <row r="91" spans="1:21" x14ac:dyDescent="0.35">
      <c r="A91" t="s">
        <v>93</v>
      </c>
      <c r="B91">
        <v>6</v>
      </c>
      <c r="C91">
        <v>208</v>
      </c>
      <c r="D91">
        <v>41.57</v>
      </c>
      <c r="F91">
        <f t="shared" si="8"/>
        <v>284.5</v>
      </c>
      <c r="G91">
        <f t="shared" si="9"/>
        <v>129</v>
      </c>
      <c r="H91">
        <f t="shared" si="10"/>
        <v>571</v>
      </c>
      <c r="K91" t="b">
        <f t="shared" si="11"/>
        <v>0</v>
      </c>
      <c r="L91">
        <f>COUNT($M$2:M91)</f>
        <v>21</v>
      </c>
      <c r="M91" t="str">
        <f t="shared" si="12"/>
        <v/>
      </c>
      <c r="N91">
        <f>COUNT($O$2:O91)</f>
        <v>69</v>
      </c>
      <c r="O91">
        <f t="shared" si="13"/>
        <v>41.57</v>
      </c>
      <c r="Q91">
        <v>90</v>
      </c>
      <c r="R91">
        <f t="shared" si="14"/>
        <v>50.08</v>
      </c>
      <c r="S91">
        <f t="shared" si="15"/>
        <v>70.22</v>
      </c>
      <c r="T91">
        <v>50.08</v>
      </c>
      <c r="U91">
        <v>70.22</v>
      </c>
    </row>
    <row r="92" spans="1:21" x14ac:dyDescent="0.35">
      <c r="A92" t="s">
        <v>94</v>
      </c>
      <c r="B92">
        <v>5</v>
      </c>
      <c r="C92">
        <v>33</v>
      </c>
      <c r="D92">
        <v>70.27</v>
      </c>
      <c r="F92">
        <f t="shared" si="8"/>
        <v>345</v>
      </c>
      <c r="G92">
        <f t="shared" si="9"/>
        <v>431</v>
      </c>
      <c r="H92">
        <f t="shared" si="10"/>
        <v>204</v>
      </c>
      <c r="K92" t="b">
        <f t="shared" si="11"/>
        <v>0</v>
      </c>
      <c r="L92">
        <f>COUNT($M$2:M92)</f>
        <v>21</v>
      </c>
      <c r="M92" t="str">
        <f t="shared" si="12"/>
        <v/>
      </c>
      <c r="N92">
        <f>COUNT($O$2:O92)</f>
        <v>70</v>
      </c>
      <c r="O92">
        <f t="shared" si="13"/>
        <v>70.27</v>
      </c>
      <c r="Q92">
        <v>91</v>
      </c>
      <c r="R92">
        <f t="shared" si="14"/>
        <v>37.270000000000003</v>
      </c>
      <c r="S92">
        <f t="shared" si="15"/>
        <v>86.32</v>
      </c>
      <c r="T92">
        <v>37.270000000000003</v>
      </c>
      <c r="U92">
        <v>86.32</v>
      </c>
    </row>
    <row r="93" spans="1:21" x14ac:dyDescent="0.35">
      <c r="A93" t="s">
        <v>95</v>
      </c>
      <c r="B93">
        <v>3</v>
      </c>
      <c r="C93">
        <v>4</v>
      </c>
      <c r="D93">
        <v>92.59</v>
      </c>
      <c r="F93">
        <f t="shared" si="8"/>
        <v>502</v>
      </c>
      <c r="G93">
        <f t="shared" si="9"/>
        <v>624.5</v>
      </c>
      <c r="H93">
        <f t="shared" si="10"/>
        <v>3.5</v>
      </c>
      <c r="K93" t="b">
        <f t="shared" si="11"/>
        <v>0</v>
      </c>
      <c r="L93">
        <f>COUNT($M$2:M93)</f>
        <v>21</v>
      </c>
      <c r="M93" t="str">
        <f t="shared" si="12"/>
        <v/>
      </c>
      <c r="N93">
        <f>COUNT($O$2:O93)</f>
        <v>71</v>
      </c>
      <c r="O93">
        <f t="shared" si="13"/>
        <v>92.59</v>
      </c>
      <c r="Q93">
        <v>92</v>
      </c>
      <c r="R93">
        <f t="shared" si="14"/>
        <v>60.68</v>
      </c>
      <c r="S93">
        <f t="shared" si="15"/>
        <v>63.64</v>
      </c>
      <c r="T93">
        <v>60.68</v>
      </c>
      <c r="U93">
        <v>63.64</v>
      </c>
    </row>
    <row r="94" spans="1:21" x14ac:dyDescent="0.35">
      <c r="A94" t="s">
        <v>96</v>
      </c>
      <c r="B94">
        <v>3</v>
      </c>
      <c r="C94">
        <v>5</v>
      </c>
      <c r="D94">
        <v>90.57</v>
      </c>
      <c r="F94">
        <f t="shared" si="8"/>
        <v>502</v>
      </c>
      <c r="G94">
        <f t="shared" si="9"/>
        <v>595</v>
      </c>
      <c r="H94">
        <f t="shared" si="10"/>
        <v>53.5</v>
      </c>
      <c r="K94" t="b">
        <f t="shared" si="11"/>
        <v>0</v>
      </c>
      <c r="L94">
        <f>COUNT($M$2:M94)</f>
        <v>21</v>
      </c>
      <c r="M94" t="str">
        <f t="shared" si="12"/>
        <v/>
      </c>
      <c r="N94">
        <f>COUNT($O$2:O94)</f>
        <v>72</v>
      </c>
      <c r="O94">
        <f t="shared" si="13"/>
        <v>90.57</v>
      </c>
      <c r="Q94">
        <v>93</v>
      </c>
      <c r="R94">
        <f t="shared" si="14"/>
        <v>64.25</v>
      </c>
      <c r="S94">
        <f t="shared" si="15"/>
        <v>88.46</v>
      </c>
      <c r="T94">
        <v>64.25</v>
      </c>
      <c r="U94">
        <v>88.46</v>
      </c>
    </row>
    <row r="95" spans="1:21" x14ac:dyDescent="0.35">
      <c r="A95" t="s">
        <v>97</v>
      </c>
      <c r="B95">
        <v>7</v>
      </c>
      <c r="C95">
        <v>234</v>
      </c>
      <c r="D95">
        <v>43.07</v>
      </c>
      <c r="F95">
        <f t="shared" si="8"/>
        <v>234.5</v>
      </c>
      <c r="G95">
        <f t="shared" si="9"/>
        <v>107</v>
      </c>
      <c r="H95">
        <f t="shared" si="10"/>
        <v>560</v>
      </c>
      <c r="K95" t="b">
        <f t="shared" si="11"/>
        <v>0</v>
      </c>
      <c r="L95">
        <f>COUNT($M$2:M95)</f>
        <v>21</v>
      </c>
      <c r="M95" t="str">
        <f t="shared" si="12"/>
        <v/>
      </c>
      <c r="N95">
        <f>COUNT($O$2:O95)</f>
        <v>73</v>
      </c>
      <c r="O95">
        <f t="shared" si="13"/>
        <v>43.07</v>
      </c>
      <c r="Q95">
        <v>94</v>
      </c>
      <c r="R95">
        <f t="shared" si="14"/>
        <v>43.55</v>
      </c>
      <c r="S95">
        <f t="shared" si="15"/>
        <v>62.18</v>
      </c>
      <c r="T95">
        <v>43.55</v>
      </c>
      <c r="U95">
        <v>62.18</v>
      </c>
    </row>
    <row r="96" spans="1:21" x14ac:dyDescent="0.35">
      <c r="A96" t="s">
        <v>98</v>
      </c>
      <c r="B96">
        <v>7</v>
      </c>
      <c r="C96">
        <v>242</v>
      </c>
      <c r="D96">
        <v>40.69</v>
      </c>
      <c r="F96">
        <f t="shared" si="8"/>
        <v>234.5</v>
      </c>
      <c r="G96">
        <f t="shared" si="9"/>
        <v>100</v>
      </c>
      <c r="H96">
        <f t="shared" si="10"/>
        <v>583</v>
      </c>
      <c r="K96" t="b">
        <f t="shared" si="11"/>
        <v>0</v>
      </c>
      <c r="L96">
        <f>COUNT($M$2:M96)</f>
        <v>21</v>
      </c>
      <c r="M96" t="str">
        <f t="shared" si="12"/>
        <v/>
      </c>
      <c r="N96">
        <f>COUNT($O$2:O96)</f>
        <v>74</v>
      </c>
      <c r="O96">
        <f t="shared" si="13"/>
        <v>40.69</v>
      </c>
      <c r="Q96">
        <v>95</v>
      </c>
      <c r="R96">
        <f t="shared" si="14"/>
        <v>57.01</v>
      </c>
      <c r="S96">
        <f t="shared" si="15"/>
        <v>69.23</v>
      </c>
      <c r="T96">
        <v>57.01</v>
      </c>
      <c r="U96">
        <v>69.23</v>
      </c>
    </row>
    <row r="97" spans="1:21" x14ac:dyDescent="0.35">
      <c r="A97" t="s">
        <v>99</v>
      </c>
      <c r="B97">
        <v>14</v>
      </c>
      <c r="C97">
        <v>179</v>
      </c>
      <c r="D97">
        <v>53.26</v>
      </c>
      <c r="F97">
        <f t="shared" si="8"/>
        <v>46</v>
      </c>
      <c r="G97">
        <f t="shared" si="9"/>
        <v>160.5</v>
      </c>
      <c r="H97">
        <f t="shared" si="10"/>
        <v>408</v>
      </c>
      <c r="K97" t="b">
        <f t="shared" si="11"/>
        <v>1</v>
      </c>
      <c r="L97">
        <f>COUNT($M$2:M97)</f>
        <v>22</v>
      </c>
      <c r="M97">
        <f t="shared" si="12"/>
        <v>53.26</v>
      </c>
      <c r="N97">
        <f>COUNT($O$2:O97)</f>
        <v>74</v>
      </c>
      <c r="O97" t="str">
        <f t="shared" si="13"/>
        <v/>
      </c>
      <c r="Q97">
        <v>96</v>
      </c>
      <c r="R97">
        <f t="shared" si="14"/>
        <v>58.81</v>
      </c>
      <c r="S97">
        <f t="shared" si="15"/>
        <v>58.64</v>
      </c>
      <c r="T97">
        <v>58.81</v>
      </c>
      <c r="U97">
        <v>58.64</v>
      </c>
    </row>
    <row r="98" spans="1:21" x14ac:dyDescent="0.35">
      <c r="A98" t="s">
        <v>100</v>
      </c>
      <c r="B98">
        <v>5</v>
      </c>
      <c r="C98">
        <v>6</v>
      </c>
      <c r="D98">
        <v>88.46</v>
      </c>
      <c r="F98">
        <f t="shared" si="8"/>
        <v>345</v>
      </c>
      <c r="G98">
        <f t="shared" si="9"/>
        <v>552</v>
      </c>
      <c r="H98">
        <f t="shared" si="10"/>
        <v>101.5</v>
      </c>
      <c r="K98" t="b">
        <f t="shared" si="11"/>
        <v>0</v>
      </c>
      <c r="L98">
        <f>COUNT($M$2:M98)</f>
        <v>22</v>
      </c>
      <c r="M98" t="str">
        <f t="shared" si="12"/>
        <v/>
      </c>
      <c r="N98">
        <f>COUNT($O$2:O98)</f>
        <v>75</v>
      </c>
      <c r="O98">
        <f t="shared" si="13"/>
        <v>88.46</v>
      </c>
      <c r="Q98">
        <v>97</v>
      </c>
      <c r="R98">
        <f t="shared" si="14"/>
        <v>55</v>
      </c>
      <c r="S98">
        <f t="shared" si="15"/>
        <v>61.54</v>
      </c>
      <c r="T98">
        <v>55</v>
      </c>
      <c r="U98">
        <v>61.54</v>
      </c>
    </row>
    <row r="99" spans="1:21" x14ac:dyDescent="0.35">
      <c r="A99" t="s">
        <v>101</v>
      </c>
      <c r="B99">
        <v>11</v>
      </c>
      <c r="C99">
        <v>118</v>
      </c>
      <c r="D99">
        <v>44.86</v>
      </c>
      <c r="F99">
        <f t="shared" si="8"/>
        <v>98</v>
      </c>
      <c r="G99">
        <f t="shared" si="9"/>
        <v>230</v>
      </c>
      <c r="H99">
        <f t="shared" si="10"/>
        <v>541</v>
      </c>
      <c r="K99" t="b">
        <f t="shared" si="11"/>
        <v>1</v>
      </c>
      <c r="L99">
        <f>COUNT($M$2:M99)</f>
        <v>23</v>
      </c>
      <c r="M99">
        <f t="shared" si="12"/>
        <v>44.86</v>
      </c>
      <c r="N99">
        <f>COUNT($O$2:O99)</f>
        <v>75</v>
      </c>
      <c r="O99" t="str">
        <f t="shared" si="13"/>
        <v/>
      </c>
      <c r="Q99">
        <v>98</v>
      </c>
      <c r="R99">
        <f t="shared" si="14"/>
        <v>69.53</v>
      </c>
      <c r="S99">
        <f t="shared" si="15"/>
        <v>51.21</v>
      </c>
      <c r="T99">
        <v>69.53</v>
      </c>
      <c r="U99">
        <v>51.21</v>
      </c>
    </row>
    <row r="100" spans="1:21" x14ac:dyDescent="0.35">
      <c r="A100" t="s">
        <v>102</v>
      </c>
      <c r="B100">
        <v>7</v>
      </c>
      <c r="C100">
        <v>149</v>
      </c>
      <c r="D100">
        <v>53.44</v>
      </c>
      <c r="F100">
        <f t="shared" si="8"/>
        <v>234.5</v>
      </c>
      <c r="G100">
        <f t="shared" si="9"/>
        <v>193</v>
      </c>
      <c r="H100">
        <f t="shared" si="10"/>
        <v>404</v>
      </c>
      <c r="K100" t="b">
        <f t="shared" si="11"/>
        <v>0</v>
      </c>
      <c r="L100">
        <f>COUNT($M$2:M100)</f>
        <v>23</v>
      </c>
      <c r="M100" t="str">
        <f t="shared" si="12"/>
        <v/>
      </c>
      <c r="N100">
        <f>COUNT($O$2:O100)</f>
        <v>76</v>
      </c>
      <c r="O100">
        <f t="shared" si="13"/>
        <v>53.44</v>
      </c>
      <c r="Q100">
        <v>99</v>
      </c>
      <c r="R100">
        <f t="shared" si="14"/>
        <v>48</v>
      </c>
      <c r="S100">
        <f t="shared" si="15"/>
        <v>86.32</v>
      </c>
      <c r="T100">
        <v>48</v>
      </c>
      <c r="U100">
        <v>86.32</v>
      </c>
    </row>
    <row r="101" spans="1:21" x14ac:dyDescent="0.35">
      <c r="A101" t="s">
        <v>103</v>
      </c>
      <c r="B101">
        <v>2</v>
      </c>
      <c r="C101">
        <v>59</v>
      </c>
      <c r="D101">
        <v>60.4</v>
      </c>
      <c r="F101">
        <f t="shared" si="8"/>
        <v>585.5</v>
      </c>
      <c r="G101">
        <f t="shared" si="9"/>
        <v>347</v>
      </c>
      <c r="H101">
        <f t="shared" si="10"/>
        <v>302</v>
      </c>
      <c r="K101" t="b">
        <f t="shared" si="11"/>
        <v>0</v>
      </c>
      <c r="L101">
        <f>COUNT($M$2:M101)</f>
        <v>23</v>
      </c>
      <c r="M101" t="str">
        <f t="shared" si="12"/>
        <v/>
      </c>
      <c r="N101">
        <f>COUNT($O$2:O101)</f>
        <v>77</v>
      </c>
      <c r="O101">
        <f t="shared" si="13"/>
        <v>60.4</v>
      </c>
      <c r="Q101">
        <v>100</v>
      </c>
      <c r="R101">
        <f t="shared" si="14"/>
        <v>49.64</v>
      </c>
      <c r="S101">
        <f t="shared" si="15"/>
        <v>63.46</v>
      </c>
      <c r="T101">
        <v>49.64</v>
      </c>
      <c r="U101">
        <v>63.46</v>
      </c>
    </row>
    <row r="102" spans="1:21" x14ac:dyDescent="0.35">
      <c r="A102" t="s">
        <v>104</v>
      </c>
      <c r="B102">
        <v>3</v>
      </c>
      <c r="C102">
        <v>70</v>
      </c>
      <c r="D102">
        <v>53.02</v>
      </c>
      <c r="F102">
        <f t="shared" si="8"/>
        <v>502</v>
      </c>
      <c r="G102">
        <f t="shared" si="9"/>
        <v>321</v>
      </c>
      <c r="H102">
        <f t="shared" si="10"/>
        <v>412</v>
      </c>
      <c r="K102" t="b">
        <f t="shared" si="11"/>
        <v>0</v>
      </c>
      <c r="L102">
        <f>COUNT($M$2:M102)</f>
        <v>23</v>
      </c>
      <c r="M102" t="str">
        <f t="shared" si="12"/>
        <v/>
      </c>
      <c r="N102">
        <f>COUNT($O$2:O102)</f>
        <v>78</v>
      </c>
      <c r="O102">
        <f t="shared" si="13"/>
        <v>53.02</v>
      </c>
      <c r="Q102">
        <v>101</v>
      </c>
      <c r="R102">
        <f t="shared" si="14"/>
        <v>48.29</v>
      </c>
      <c r="S102">
        <f t="shared" si="15"/>
        <v>58.42</v>
      </c>
      <c r="T102">
        <v>48.29</v>
      </c>
      <c r="U102">
        <v>58.42</v>
      </c>
    </row>
    <row r="103" spans="1:21" x14ac:dyDescent="0.35">
      <c r="A103" t="s">
        <v>105</v>
      </c>
      <c r="B103">
        <v>2</v>
      </c>
      <c r="C103">
        <v>4</v>
      </c>
      <c r="D103">
        <v>91.67</v>
      </c>
      <c r="F103">
        <f t="shared" si="8"/>
        <v>585.5</v>
      </c>
      <c r="G103">
        <f t="shared" si="9"/>
        <v>624.5</v>
      </c>
      <c r="H103">
        <f t="shared" si="10"/>
        <v>22.5</v>
      </c>
      <c r="K103" t="b">
        <f t="shared" si="11"/>
        <v>0</v>
      </c>
      <c r="L103">
        <f>COUNT($M$2:M103)</f>
        <v>23</v>
      </c>
      <c r="M103" t="str">
        <f t="shared" si="12"/>
        <v/>
      </c>
      <c r="N103">
        <f>COUNT($O$2:O103)</f>
        <v>79</v>
      </c>
      <c r="O103">
        <f t="shared" si="13"/>
        <v>91.67</v>
      </c>
      <c r="Q103">
        <v>102</v>
      </c>
      <c r="R103">
        <f t="shared" si="14"/>
        <v>51.28</v>
      </c>
      <c r="S103">
        <f t="shared" si="15"/>
        <v>63.64</v>
      </c>
      <c r="T103">
        <v>51.28</v>
      </c>
      <c r="U103">
        <v>63.64</v>
      </c>
    </row>
    <row r="104" spans="1:21" x14ac:dyDescent="0.35">
      <c r="A104" t="s">
        <v>106</v>
      </c>
      <c r="B104">
        <v>2</v>
      </c>
      <c r="C104">
        <v>4</v>
      </c>
      <c r="D104">
        <v>91.49</v>
      </c>
      <c r="F104">
        <f t="shared" si="8"/>
        <v>585.5</v>
      </c>
      <c r="G104">
        <f t="shared" si="9"/>
        <v>624.5</v>
      </c>
      <c r="H104">
        <f t="shared" si="10"/>
        <v>28</v>
      </c>
      <c r="K104" t="b">
        <f t="shared" si="11"/>
        <v>0</v>
      </c>
      <c r="L104">
        <f>COUNT($M$2:M104)</f>
        <v>23</v>
      </c>
      <c r="M104" t="str">
        <f t="shared" si="12"/>
        <v/>
      </c>
      <c r="N104">
        <f>COUNT($O$2:O104)</f>
        <v>80</v>
      </c>
      <c r="O104">
        <f t="shared" si="13"/>
        <v>91.49</v>
      </c>
      <c r="Q104">
        <v>103</v>
      </c>
      <c r="R104">
        <f t="shared" si="14"/>
        <v>59</v>
      </c>
      <c r="S104">
        <f t="shared" si="15"/>
        <v>73.86</v>
      </c>
      <c r="T104">
        <v>59</v>
      </c>
      <c r="U104">
        <v>73.86</v>
      </c>
    </row>
    <row r="105" spans="1:21" x14ac:dyDescent="0.35">
      <c r="A105" t="s">
        <v>107</v>
      </c>
      <c r="B105">
        <v>22</v>
      </c>
      <c r="C105">
        <v>1000</v>
      </c>
      <c r="D105">
        <v>46.52</v>
      </c>
      <c r="F105">
        <f t="shared" si="8"/>
        <v>10.5</v>
      </c>
      <c r="G105">
        <f t="shared" si="9"/>
        <v>8</v>
      </c>
      <c r="H105">
        <f t="shared" si="10"/>
        <v>522</v>
      </c>
      <c r="K105" t="b">
        <f t="shared" si="11"/>
        <v>1</v>
      </c>
      <c r="L105">
        <f>COUNT($M$2:M105)</f>
        <v>24</v>
      </c>
      <c r="M105">
        <f t="shared" si="12"/>
        <v>46.52</v>
      </c>
      <c r="N105">
        <f>COUNT($O$2:O105)</f>
        <v>80</v>
      </c>
      <c r="O105" t="str">
        <f t="shared" si="13"/>
        <v/>
      </c>
      <c r="Q105">
        <v>104</v>
      </c>
      <c r="R105">
        <f t="shared" si="14"/>
        <v>49.66</v>
      </c>
      <c r="S105">
        <f t="shared" si="15"/>
        <v>61.61</v>
      </c>
      <c r="T105">
        <v>49.66</v>
      </c>
      <c r="U105">
        <v>61.61</v>
      </c>
    </row>
    <row r="106" spans="1:21" x14ac:dyDescent="0.35">
      <c r="A106" t="s">
        <v>108</v>
      </c>
      <c r="B106">
        <v>4</v>
      </c>
      <c r="C106">
        <v>25</v>
      </c>
      <c r="D106">
        <v>73.12</v>
      </c>
      <c r="F106">
        <f t="shared" si="8"/>
        <v>422.5</v>
      </c>
      <c r="G106">
        <f t="shared" si="9"/>
        <v>445</v>
      </c>
      <c r="H106">
        <f t="shared" si="10"/>
        <v>196</v>
      </c>
      <c r="K106" t="b">
        <f t="shared" si="11"/>
        <v>0</v>
      </c>
      <c r="L106">
        <f>COUNT($M$2:M106)</f>
        <v>24</v>
      </c>
      <c r="M106" t="str">
        <f t="shared" si="12"/>
        <v/>
      </c>
      <c r="N106">
        <f>COUNT($O$2:O106)</f>
        <v>81</v>
      </c>
      <c r="O106">
        <f t="shared" si="13"/>
        <v>73.12</v>
      </c>
      <c r="Q106">
        <v>105</v>
      </c>
      <c r="R106">
        <f t="shared" si="14"/>
        <v>61.11</v>
      </c>
      <c r="S106">
        <f t="shared" si="15"/>
        <v>58.42</v>
      </c>
      <c r="T106">
        <v>61.11</v>
      </c>
      <c r="U106">
        <v>58.42</v>
      </c>
    </row>
    <row r="107" spans="1:21" x14ac:dyDescent="0.35">
      <c r="A107" t="s">
        <v>109</v>
      </c>
      <c r="B107">
        <v>7</v>
      </c>
      <c r="C107">
        <v>97</v>
      </c>
      <c r="D107">
        <v>58.01</v>
      </c>
      <c r="F107">
        <f t="shared" si="8"/>
        <v>234.5</v>
      </c>
      <c r="G107">
        <f t="shared" si="9"/>
        <v>266</v>
      </c>
      <c r="H107">
        <f t="shared" si="10"/>
        <v>345</v>
      </c>
      <c r="K107" t="b">
        <f t="shared" si="11"/>
        <v>0</v>
      </c>
      <c r="L107">
        <f>COUNT($M$2:M107)</f>
        <v>24</v>
      </c>
      <c r="M107" t="str">
        <f t="shared" si="12"/>
        <v/>
      </c>
      <c r="N107">
        <f>COUNT($O$2:O107)</f>
        <v>82</v>
      </c>
      <c r="O107">
        <f t="shared" si="13"/>
        <v>58.01</v>
      </c>
      <c r="Q107">
        <v>106</v>
      </c>
      <c r="R107">
        <f t="shared" si="14"/>
        <v>52.35</v>
      </c>
      <c r="S107">
        <f t="shared" si="15"/>
        <v>54.74</v>
      </c>
      <c r="T107">
        <v>52.35</v>
      </c>
      <c r="U107">
        <v>54.74</v>
      </c>
    </row>
    <row r="108" spans="1:21" x14ac:dyDescent="0.35">
      <c r="A108" t="s">
        <v>110</v>
      </c>
      <c r="B108">
        <v>5</v>
      </c>
      <c r="C108">
        <v>4</v>
      </c>
      <c r="D108">
        <v>92.16</v>
      </c>
      <c r="F108">
        <f t="shared" si="8"/>
        <v>345</v>
      </c>
      <c r="G108">
        <f t="shared" si="9"/>
        <v>624.5</v>
      </c>
      <c r="H108">
        <f t="shared" si="10"/>
        <v>9</v>
      </c>
      <c r="K108" t="b">
        <f t="shared" si="11"/>
        <v>0</v>
      </c>
      <c r="L108">
        <f>COUNT($M$2:M108)</f>
        <v>24</v>
      </c>
      <c r="M108" t="str">
        <f t="shared" si="12"/>
        <v/>
      </c>
      <c r="N108">
        <f>COUNT($O$2:O108)</f>
        <v>83</v>
      </c>
      <c r="O108">
        <f t="shared" si="13"/>
        <v>92.16</v>
      </c>
      <c r="Q108">
        <v>107</v>
      </c>
      <c r="R108">
        <f t="shared" si="14"/>
        <v>47.6</v>
      </c>
      <c r="S108">
        <f t="shared" si="15"/>
        <v>82.46</v>
      </c>
      <c r="T108">
        <v>47.6</v>
      </c>
      <c r="U108">
        <v>82.46</v>
      </c>
    </row>
    <row r="109" spans="1:21" x14ac:dyDescent="0.35">
      <c r="A109" t="s">
        <v>111</v>
      </c>
      <c r="B109">
        <v>7</v>
      </c>
      <c r="C109">
        <v>102</v>
      </c>
      <c r="D109">
        <v>55.84</v>
      </c>
      <c r="F109">
        <f t="shared" si="8"/>
        <v>234.5</v>
      </c>
      <c r="G109">
        <f t="shared" si="9"/>
        <v>257.5</v>
      </c>
      <c r="H109">
        <f t="shared" si="10"/>
        <v>365.5</v>
      </c>
      <c r="K109" t="b">
        <f t="shared" si="11"/>
        <v>0</v>
      </c>
      <c r="L109">
        <f>COUNT($M$2:M109)</f>
        <v>24</v>
      </c>
      <c r="M109" t="str">
        <f t="shared" si="12"/>
        <v/>
      </c>
      <c r="N109">
        <f>COUNT($O$2:O109)</f>
        <v>84</v>
      </c>
      <c r="O109">
        <f t="shared" si="13"/>
        <v>55.84</v>
      </c>
      <c r="Q109">
        <v>108</v>
      </c>
      <c r="R109">
        <f t="shared" si="14"/>
        <v>61.99</v>
      </c>
      <c r="S109">
        <f t="shared" si="15"/>
        <v>58.42</v>
      </c>
      <c r="T109">
        <v>61.99</v>
      </c>
      <c r="U109">
        <v>58.42</v>
      </c>
    </row>
    <row r="110" spans="1:21" x14ac:dyDescent="0.35">
      <c r="A110" t="s">
        <v>112</v>
      </c>
      <c r="B110">
        <v>10</v>
      </c>
      <c r="C110">
        <v>235</v>
      </c>
      <c r="D110">
        <v>62.7</v>
      </c>
      <c r="F110">
        <f t="shared" si="8"/>
        <v>123.5</v>
      </c>
      <c r="G110">
        <f t="shared" si="9"/>
        <v>105</v>
      </c>
      <c r="H110">
        <f t="shared" si="10"/>
        <v>271</v>
      </c>
      <c r="K110" t="b">
        <f t="shared" si="11"/>
        <v>0</v>
      </c>
      <c r="L110">
        <f>COUNT($M$2:M110)</f>
        <v>24</v>
      </c>
      <c r="M110" t="str">
        <f t="shared" si="12"/>
        <v/>
      </c>
      <c r="N110">
        <f>COUNT($O$2:O110)</f>
        <v>85</v>
      </c>
      <c r="O110">
        <f t="shared" si="13"/>
        <v>62.7</v>
      </c>
      <c r="Q110">
        <v>109</v>
      </c>
      <c r="S110">
        <f t="shared" si="15"/>
        <v>65.349999999999994</v>
      </c>
      <c r="U110">
        <v>65.349999999999994</v>
      </c>
    </row>
    <row r="111" spans="1:21" x14ac:dyDescent="0.35">
      <c r="A111" t="s">
        <v>113</v>
      </c>
      <c r="B111">
        <v>5</v>
      </c>
      <c r="C111">
        <v>15</v>
      </c>
      <c r="D111">
        <v>76.92</v>
      </c>
      <c r="F111">
        <f t="shared" si="8"/>
        <v>345</v>
      </c>
      <c r="G111">
        <f t="shared" si="9"/>
        <v>460</v>
      </c>
      <c r="H111">
        <f t="shared" si="10"/>
        <v>185</v>
      </c>
      <c r="K111" t="b">
        <f t="shared" si="11"/>
        <v>0</v>
      </c>
      <c r="L111">
        <f>COUNT($M$2:M111)</f>
        <v>24</v>
      </c>
      <c r="M111" t="str">
        <f t="shared" si="12"/>
        <v/>
      </c>
      <c r="N111">
        <f>COUNT($O$2:O111)</f>
        <v>86</v>
      </c>
      <c r="O111">
        <f t="shared" si="13"/>
        <v>76.92</v>
      </c>
      <c r="Q111">
        <v>110</v>
      </c>
      <c r="S111">
        <f t="shared" si="15"/>
        <v>63.4</v>
      </c>
      <c r="U111">
        <v>63.4</v>
      </c>
    </row>
    <row r="112" spans="1:21" x14ac:dyDescent="0.35">
      <c r="A112" t="s">
        <v>114</v>
      </c>
      <c r="B112">
        <v>8</v>
      </c>
      <c r="C112">
        <v>355</v>
      </c>
      <c r="D112">
        <v>58.53</v>
      </c>
      <c r="F112">
        <f t="shared" si="8"/>
        <v>187.5</v>
      </c>
      <c r="G112">
        <f t="shared" si="9"/>
        <v>61.5</v>
      </c>
      <c r="H112">
        <f t="shared" si="10"/>
        <v>333</v>
      </c>
      <c r="K112" t="b">
        <f t="shared" si="11"/>
        <v>0</v>
      </c>
      <c r="L112">
        <f>COUNT($M$2:M112)</f>
        <v>24</v>
      </c>
      <c r="M112" t="str">
        <f t="shared" si="12"/>
        <v/>
      </c>
      <c r="N112">
        <f>COUNT($O$2:O112)</f>
        <v>87</v>
      </c>
      <c r="O112">
        <f t="shared" si="13"/>
        <v>58.53</v>
      </c>
      <c r="Q112">
        <v>111</v>
      </c>
      <c r="S112">
        <f t="shared" si="15"/>
        <v>78.790000000000006</v>
      </c>
      <c r="U112">
        <v>78.790000000000006</v>
      </c>
    </row>
    <row r="113" spans="1:21" x14ac:dyDescent="0.35">
      <c r="A113" t="s">
        <v>115</v>
      </c>
      <c r="B113">
        <v>6</v>
      </c>
      <c r="C113">
        <v>175</v>
      </c>
      <c r="D113">
        <v>56.79</v>
      </c>
      <c r="F113">
        <f t="shared" si="8"/>
        <v>284.5</v>
      </c>
      <c r="G113">
        <f t="shared" si="9"/>
        <v>165</v>
      </c>
      <c r="H113">
        <f t="shared" si="10"/>
        <v>358</v>
      </c>
      <c r="K113" t="b">
        <f t="shared" si="11"/>
        <v>0</v>
      </c>
      <c r="L113">
        <f>COUNT($M$2:M113)</f>
        <v>24</v>
      </c>
      <c r="M113" t="str">
        <f t="shared" si="12"/>
        <v/>
      </c>
      <c r="N113">
        <f>COUNT($O$2:O113)</f>
        <v>88</v>
      </c>
      <c r="O113">
        <f t="shared" si="13"/>
        <v>56.79</v>
      </c>
      <c r="Q113">
        <v>112</v>
      </c>
      <c r="S113">
        <f t="shared" si="15"/>
        <v>88</v>
      </c>
      <c r="U113">
        <v>88</v>
      </c>
    </row>
    <row r="114" spans="1:21" x14ac:dyDescent="0.35">
      <c r="A114" t="s">
        <v>116</v>
      </c>
      <c r="B114">
        <v>2</v>
      </c>
      <c r="C114">
        <v>6</v>
      </c>
      <c r="D114">
        <v>86.05</v>
      </c>
      <c r="F114">
        <f t="shared" si="8"/>
        <v>585.5</v>
      </c>
      <c r="G114">
        <f t="shared" si="9"/>
        <v>552</v>
      </c>
      <c r="H114">
        <f t="shared" si="10"/>
        <v>143</v>
      </c>
      <c r="K114" t="b">
        <f t="shared" si="11"/>
        <v>0</v>
      </c>
      <c r="L114">
        <f>COUNT($M$2:M114)</f>
        <v>24</v>
      </c>
      <c r="M114" t="str">
        <f t="shared" si="12"/>
        <v/>
      </c>
      <c r="N114">
        <f>COUNT($O$2:O114)</f>
        <v>89</v>
      </c>
      <c r="O114">
        <f t="shared" si="13"/>
        <v>86.05</v>
      </c>
      <c r="Q114">
        <v>113</v>
      </c>
      <c r="S114">
        <f t="shared" si="15"/>
        <v>80.650000000000006</v>
      </c>
      <c r="U114">
        <v>80.650000000000006</v>
      </c>
    </row>
    <row r="115" spans="1:21" x14ac:dyDescent="0.35">
      <c r="A115" t="s">
        <v>117</v>
      </c>
      <c r="B115">
        <v>2</v>
      </c>
      <c r="C115">
        <v>53</v>
      </c>
      <c r="D115">
        <v>70.22</v>
      </c>
      <c r="F115">
        <f t="shared" si="8"/>
        <v>585.5</v>
      </c>
      <c r="G115">
        <f t="shared" si="9"/>
        <v>369.5</v>
      </c>
      <c r="H115">
        <f t="shared" si="10"/>
        <v>205</v>
      </c>
      <c r="K115" t="b">
        <f t="shared" si="11"/>
        <v>0</v>
      </c>
      <c r="L115">
        <f>COUNT($M$2:M115)</f>
        <v>24</v>
      </c>
      <c r="M115" t="str">
        <f t="shared" si="12"/>
        <v/>
      </c>
      <c r="N115">
        <f>COUNT($O$2:O115)</f>
        <v>90</v>
      </c>
      <c r="O115">
        <f t="shared" si="13"/>
        <v>70.22</v>
      </c>
      <c r="Q115">
        <v>114</v>
      </c>
      <c r="S115">
        <f t="shared" si="15"/>
        <v>90.91</v>
      </c>
      <c r="U115">
        <v>90.91</v>
      </c>
    </row>
    <row r="116" spans="1:21" x14ac:dyDescent="0.35">
      <c r="A116" t="s">
        <v>118</v>
      </c>
      <c r="B116">
        <v>3</v>
      </c>
      <c r="C116">
        <v>13</v>
      </c>
      <c r="D116">
        <v>86.32</v>
      </c>
      <c r="F116">
        <f t="shared" si="8"/>
        <v>502</v>
      </c>
      <c r="G116">
        <f t="shared" si="9"/>
        <v>470</v>
      </c>
      <c r="H116">
        <f t="shared" si="10"/>
        <v>136.5</v>
      </c>
      <c r="K116" t="b">
        <f t="shared" si="11"/>
        <v>0</v>
      </c>
      <c r="L116">
        <f>COUNT($M$2:M116)</f>
        <v>24</v>
      </c>
      <c r="M116" t="str">
        <f t="shared" si="12"/>
        <v/>
      </c>
      <c r="N116">
        <f>COUNT($O$2:O116)</f>
        <v>91</v>
      </c>
      <c r="O116">
        <f t="shared" si="13"/>
        <v>86.32</v>
      </c>
      <c r="Q116">
        <v>115</v>
      </c>
      <c r="S116">
        <f t="shared" si="15"/>
        <v>70.430000000000007</v>
      </c>
      <c r="U116">
        <v>70.430000000000007</v>
      </c>
    </row>
    <row r="117" spans="1:21" x14ac:dyDescent="0.35">
      <c r="A117" t="s">
        <v>119</v>
      </c>
      <c r="B117">
        <v>4</v>
      </c>
      <c r="C117">
        <v>52</v>
      </c>
      <c r="D117">
        <v>63.64</v>
      </c>
      <c r="F117">
        <f t="shared" si="8"/>
        <v>422.5</v>
      </c>
      <c r="G117">
        <f t="shared" si="9"/>
        <v>371.5</v>
      </c>
      <c r="H117">
        <f t="shared" si="10"/>
        <v>259.5</v>
      </c>
      <c r="K117" t="b">
        <f t="shared" si="11"/>
        <v>0</v>
      </c>
      <c r="L117">
        <f>COUNT($M$2:M117)</f>
        <v>24</v>
      </c>
      <c r="M117" t="str">
        <f t="shared" si="12"/>
        <v/>
      </c>
      <c r="N117">
        <f>COUNT($O$2:O117)</f>
        <v>92</v>
      </c>
      <c r="O117">
        <f t="shared" si="13"/>
        <v>63.64</v>
      </c>
      <c r="Q117">
        <v>116</v>
      </c>
      <c r="S117">
        <f t="shared" si="15"/>
        <v>87.23</v>
      </c>
      <c r="U117">
        <v>87.23</v>
      </c>
    </row>
    <row r="118" spans="1:21" x14ac:dyDescent="0.35">
      <c r="A118" t="s">
        <v>120</v>
      </c>
      <c r="B118">
        <v>3</v>
      </c>
      <c r="C118">
        <v>6</v>
      </c>
      <c r="D118">
        <v>88.46</v>
      </c>
      <c r="F118">
        <f t="shared" si="8"/>
        <v>502</v>
      </c>
      <c r="G118">
        <f t="shared" si="9"/>
        <v>552</v>
      </c>
      <c r="H118">
        <f t="shared" si="10"/>
        <v>101.5</v>
      </c>
      <c r="K118" t="b">
        <f t="shared" si="11"/>
        <v>0</v>
      </c>
      <c r="L118">
        <f>COUNT($M$2:M118)</f>
        <v>24</v>
      </c>
      <c r="M118" t="str">
        <f t="shared" si="12"/>
        <v/>
      </c>
      <c r="N118">
        <f>COUNT($O$2:O118)</f>
        <v>93</v>
      </c>
      <c r="O118">
        <f t="shared" si="13"/>
        <v>88.46</v>
      </c>
      <c r="Q118">
        <v>117</v>
      </c>
      <c r="S118">
        <f t="shared" si="15"/>
        <v>90.38</v>
      </c>
      <c r="U118">
        <v>90.38</v>
      </c>
    </row>
    <row r="119" spans="1:21" x14ac:dyDescent="0.35">
      <c r="A119" t="s">
        <v>121</v>
      </c>
      <c r="B119">
        <v>5</v>
      </c>
      <c r="C119">
        <v>59</v>
      </c>
      <c r="D119">
        <v>62.18</v>
      </c>
      <c r="F119">
        <f t="shared" si="8"/>
        <v>345</v>
      </c>
      <c r="G119">
        <f t="shared" si="9"/>
        <v>347</v>
      </c>
      <c r="H119">
        <f t="shared" si="10"/>
        <v>278</v>
      </c>
      <c r="K119" t="b">
        <f t="shared" si="11"/>
        <v>0</v>
      </c>
      <c r="L119">
        <f>COUNT($M$2:M119)</f>
        <v>24</v>
      </c>
      <c r="M119" t="str">
        <f t="shared" si="12"/>
        <v/>
      </c>
      <c r="N119">
        <f>COUNT($O$2:O119)</f>
        <v>94</v>
      </c>
      <c r="O119">
        <f t="shared" si="13"/>
        <v>62.18</v>
      </c>
      <c r="Q119">
        <v>118</v>
      </c>
      <c r="S119">
        <f t="shared" si="15"/>
        <v>69.569999999999993</v>
      </c>
      <c r="U119">
        <v>69.569999999999993</v>
      </c>
    </row>
    <row r="120" spans="1:21" x14ac:dyDescent="0.35">
      <c r="A120" t="s">
        <v>122</v>
      </c>
      <c r="B120">
        <v>4</v>
      </c>
      <c r="C120">
        <v>36</v>
      </c>
      <c r="D120">
        <v>69.23</v>
      </c>
      <c r="F120">
        <f t="shared" si="8"/>
        <v>422.5</v>
      </c>
      <c r="G120">
        <f t="shared" si="9"/>
        <v>421.5</v>
      </c>
      <c r="H120">
        <f t="shared" si="10"/>
        <v>217.5</v>
      </c>
      <c r="K120" t="b">
        <f t="shared" si="11"/>
        <v>0</v>
      </c>
      <c r="L120">
        <f>COUNT($M$2:M120)</f>
        <v>24</v>
      </c>
      <c r="M120" t="str">
        <f t="shared" si="12"/>
        <v/>
      </c>
      <c r="N120">
        <f>COUNT($O$2:O120)</f>
        <v>95</v>
      </c>
      <c r="O120">
        <f t="shared" si="13"/>
        <v>69.23</v>
      </c>
      <c r="Q120">
        <v>119</v>
      </c>
      <c r="S120">
        <f t="shared" si="15"/>
        <v>88.89</v>
      </c>
      <c r="U120">
        <v>88.89</v>
      </c>
    </row>
    <row r="121" spans="1:21" x14ac:dyDescent="0.35">
      <c r="A121" t="s">
        <v>123</v>
      </c>
      <c r="B121">
        <v>10</v>
      </c>
      <c r="C121">
        <v>79</v>
      </c>
      <c r="D121">
        <v>58.64</v>
      </c>
      <c r="F121">
        <f t="shared" si="8"/>
        <v>123.5</v>
      </c>
      <c r="G121">
        <f t="shared" si="9"/>
        <v>298</v>
      </c>
      <c r="H121">
        <f t="shared" si="10"/>
        <v>329</v>
      </c>
      <c r="K121" t="b">
        <f t="shared" si="11"/>
        <v>0</v>
      </c>
      <c r="L121">
        <f>COUNT($M$2:M121)</f>
        <v>24</v>
      </c>
      <c r="M121" t="str">
        <f t="shared" si="12"/>
        <v/>
      </c>
      <c r="N121">
        <f>COUNT($O$2:O121)</f>
        <v>96</v>
      </c>
      <c r="O121">
        <f t="shared" si="13"/>
        <v>58.64</v>
      </c>
      <c r="Q121">
        <v>120</v>
      </c>
      <c r="S121">
        <f t="shared" si="15"/>
        <v>89.8</v>
      </c>
      <c r="U121">
        <v>89.8</v>
      </c>
    </row>
    <row r="122" spans="1:21" x14ac:dyDescent="0.35">
      <c r="A122" t="s">
        <v>124</v>
      </c>
      <c r="B122">
        <v>11</v>
      </c>
      <c r="C122">
        <v>65</v>
      </c>
      <c r="D122">
        <v>62.86</v>
      </c>
      <c r="F122">
        <f t="shared" si="8"/>
        <v>98</v>
      </c>
      <c r="G122">
        <f t="shared" si="9"/>
        <v>334</v>
      </c>
      <c r="H122">
        <f t="shared" si="10"/>
        <v>268</v>
      </c>
      <c r="K122" t="b">
        <f t="shared" si="11"/>
        <v>1</v>
      </c>
      <c r="L122">
        <f>COUNT($M$2:M122)</f>
        <v>25</v>
      </c>
      <c r="M122">
        <f t="shared" si="12"/>
        <v>62.86</v>
      </c>
      <c r="N122">
        <f>COUNT($O$2:O122)</f>
        <v>96</v>
      </c>
      <c r="O122" t="str">
        <f t="shared" si="13"/>
        <v/>
      </c>
      <c r="Q122">
        <v>121</v>
      </c>
      <c r="S122">
        <f t="shared" si="15"/>
        <v>80.95</v>
      </c>
      <c r="U122">
        <v>80.95</v>
      </c>
    </row>
    <row r="123" spans="1:21" x14ac:dyDescent="0.35">
      <c r="A123" t="s">
        <v>125</v>
      </c>
      <c r="B123">
        <v>8</v>
      </c>
      <c r="C123">
        <v>45</v>
      </c>
      <c r="D123">
        <v>61.54</v>
      </c>
      <c r="F123">
        <f t="shared" si="8"/>
        <v>187.5</v>
      </c>
      <c r="G123">
        <f t="shared" si="9"/>
        <v>392</v>
      </c>
      <c r="H123">
        <f t="shared" si="10"/>
        <v>287.5</v>
      </c>
      <c r="K123" t="b">
        <f t="shared" si="11"/>
        <v>0</v>
      </c>
      <c r="L123">
        <f>COUNT($M$2:M123)</f>
        <v>25</v>
      </c>
      <c r="M123" t="str">
        <f t="shared" si="12"/>
        <v/>
      </c>
      <c r="N123">
        <f>COUNT($O$2:O123)</f>
        <v>97</v>
      </c>
      <c r="O123">
        <f t="shared" si="13"/>
        <v>61.54</v>
      </c>
      <c r="Q123">
        <v>122</v>
      </c>
      <c r="S123">
        <f t="shared" si="15"/>
        <v>88</v>
      </c>
      <c r="U123">
        <v>88</v>
      </c>
    </row>
    <row r="124" spans="1:21" x14ac:dyDescent="0.35">
      <c r="A124" t="s">
        <v>126</v>
      </c>
      <c r="B124">
        <v>9</v>
      </c>
      <c r="C124">
        <v>181</v>
      </c>
      <c r="D124">
        <v>51.21</v>
      </c>
      <c r="F124">
        <f t="shared" si="8"/>
        <v>151.5</v>
      </c>
      <c r="G124">
        <f t="shared" si="9"/>
        <v>155</v>
      </c>
      <c r="H124">
        <f t="shared" si="10"/>
        <v>438</v>
      </c>
      <c r="K124" t="b">
        <f t="shared" si="11"/>
        <v>0</v>
      </c>
      <c r="L124">
        <f>COUNT($M$2:M124)</f>
        <v>25</v>
      </c>
      <c r="M124" t="str">
        <f t="shared" si="12"/>
        <v/>
      </c>
      <c r="N124">
        <f>COUNT($O$2:O124)</f>
        <v>98</v>
      </c>
      <c r="O124">
        <f t="shared" si="13"/>
        <v>51.21</v>
      </c>
      <c r="Q124">
        <v>123</v>
      </c>
      <c r="S124">
        <f t="shared" si="15"/>
        <v>81.25</v>
      </c>
      <c r="U124">
        <v>81.25</v>
      </c>
    </row>
    <row r="125" spans="1:21" x14ac:dyDescent="0.35">
      <c r="A125" t="s">
        <v>127</v>
      </c>
      <c r="B125">
        <v>5</v>
      </c>
      <c r="C125">
        <v>13</v>
      </c>
      <c r="D125">
        <v>86.32</v>
      </c>
      <c r="F125">
        <f t="shared" si="8"/>
        <v>345</v>
      </c>
      <c r="G125">
        <f t="shared" si="9"/>
        <v>470</v>
      </c>
      <c r="H125">
        <f t="shared" si="10"/>
        <v>136.5</v>
      </c>
      <c r="K125" t="b">
        <f t="shared" si="11"/>
        <v>0</v>
      </c>
      <c r="L125">
        <f>COUNT($M$2:M125)</f>
        <v>25</v>
      </c>
      <c r="M125" t="str">
        <f t="shared" si="12"/>
        <v/>
      </c>
      <c r="N125">
        <f>COUNT($O$2:O125)</f>
        <v>99</v>
      </c>
      <c r="O125">
        <f t="shared" si="13"/>
        <v>86.32</v>
      </c>
      <c r="Q125">
        <v>124</v>
      </c>
      <c r="S125">
        <f t="shared" si="15"/>
        <v>90</v>
      </c>
      <c r="U125">
        <v>90</v>
      </c>
    </row>
    <row r="126" spans="1:21" x14ac:dyDescent="0.35">
      <c r="A126" t="s">
        <v>128</v>
      </c>
      <c r="B126">
        <v>2</v>
      </c>
      <c r="C126">
        <v>38</v>
      </c>
      <c r="D126">
        <v>63.46</v>
      </c>
      <c r="F126">
        <f t="shared" si="8"/>
        <v>585.5</v>
      </c>
      <c r="G126">
        <f t="shared" si="9"/>
        <v>415</v>
      </c>
      <c r="H126">
        <f t="shared" si="10"/>
        <v>261</v>
      </c>
      <c r="K126" t="b">
        <f t="shared" si="11"/>
        <v>0</v>
      </c>
      <c r="L126">
        <f>COUNT($M$2:M126)</f>
        <v>25</v>
      </c>
      <c r="M126" t="str">
        <f t="shared" si="12"/>
        <v/>
      </c>
      <c r="N126">
        <f>COUNT($O$2:O126)</f>
        <v>100</v>
      </c>
      <c r="O126">
        <f t="shared" si="13"/>
        <v>63.46</v>
      </c>
      <c r="Q126">
        <v>125</v>
      </c>
      <c r="S126">
        <f t="shared" si="15"/>
        <v>78.16</v>
      </c>
      <c r="U126">
        <v>78.16</v>
      </c>
    </row>
    <row r="127" spans="1:21" x14ac:dyDescent="0.35">
      <c r="A127" t="s">
        <v>129</v>
      </c>
      <c r="B127">
        <v>10</v>
      </c>
      <c r="C127">
        <v>79</v>
      </c>
      <c r="D127">
        <v>58.42</v>
      </c>
      <c r="F127">
        <f t="shared" si="8"/>
        <v>123.5</v>
      </c>
      <c r="G127">
        <f t="shared" si="9"/>
        <v>298</v>
      </c>
      <c r="H127">
        <f t="shared" si="10"/>
        <v>336</v>
      </c>
      <c r="K127" t="b">
        <f t="shared" si="11"/>
        <v>0</v>
      </c>
      <c r="L127">
        <f>COUNT($M$2:M127)</f>
        <v>25</v>
      </c>
      <c r="M127" t="str">
        <f t="shared" si="12"/>
        <v/>
      </c>
      <c r="N127">
        <f>COUNT($O$2:O127)</f>
        <v>101</v>
      </c>
      <c r="O127">
        <f t="shared" si="13"/>
        <v>58.42</v>
      </c>
      <c r="Q127">
        <v>126</v>
      </c>
      <c r="S127">
        <f t="shared" si="15"/>
        <v>89.8</v>
      </c>
      <c r="U127">
        <v>89.8</v>
      </c>
    </row>
    <row r="128" spans="1:21" x14ac:dyDescent="0.35">
      <c r="A128" t="s">
        <v>130</v>
      </c>
      <c r="B128">
        <v>7</v>
      </c>
      <c r="C128">
        <v>56</v>
      </c>
      <c r="D128">
        <v>63.64</v>
      </c>
      <c r="F128">
        <f t="shared" si="8"/>
        <v>234.5</v>
      </c>
      <c r="G128">
        <f t="shared" si="9"/>
        <v>361</v>
      </c>
      <c r="H128">
        <f t="shared" si="10"/>
        <v>259.5</v>
      </c>
      <c r="K128" t="b">
        <f t="shared" si="11"/>
        <v>0</v>
      </c>
      <c r="L128">
        <f>COUNT($M$2:M128)</f>
        <v>25</v>
      </c>
      <c r="M128" t="str">
        <f t="shared" si="12"/>
        <v/>
      </c>
      <c r="N128">
        <f>COUNT($O$2:O128)</f>
        <v>102</v>
      </c>
      <c r="O128">
        <f t="shared" si="13"/>
        <v>63.64</v>
      </c>
      <c r="Q128">
        <v>127</v>
      </c>
      <c r="S128">
        <f t="shared" si="15"/>
        <v>80.33</v>
      </c>
      <c r="U128">
        <v>80.33</v>
      </c>
    </row>
    <row r="129" spans="1:21" x14ac:dyDescent="0.35">
      <c r="A129" t="s">
        <v>131</v>
      </c>
      <c r="B129">
        <v>2</v>
      </c>
      <c r="C129">
        <v>23</v>
      </c>
      <c r="D129">
        <v>73.86</v>
      </c>
      <c r="F129">
        <f t="shared" si="8"/>
        <v>585.5</v>
      </c>
      <c r="G129">
        <f t="shared" si="9"/>
        <v>450</v>
      </c>
      <c r="H129">
        <f t="shared" si="10"/>
        <v>194</v>
      </c>
      <c r="K129" t="b">
        <f t="shared" si="11"/>
        <v>0</v>
      </c>
      <c r="L129">
        <f>COUNT($M$2:M129)</f>
        <v>25</v>
      </c>
      <c r="M129" t="str">
        <f t="shared" si="12"/>
        <v/>
      </c>
      <c r="N129">
        <f>COUNT($O$2:O129)</f>
        <v>103</v>
      </c>
      <c r="O129">
        <f t="shared" si="13"/>
        <v>73.86</v>
      </c>
      <c r="Q129">
        <v>128</v>
      </c>
      <c r="S129">
        <f t="shared" si="15"/>
        <v>90</v>
      </c>
      <c r="U129">
        <v>90</v>
      </c>
    </row>
    <row r="130" spans="1:21" x14ac:dyDescent="0.35">
      <c r="A130" t="s">
        <v>132</v>
      </c>
      <c r="B130">
        <v>7</v>
      </c>
      <c r="C130">
        <v>81</v>
      </c>
      <c r="D130">
        <v>61.61</v>
      </c>
      <c r="F130">
        <f t="shared" si="8"/>
        <v>234.5</v>
      </c>
      <c r="G130">
        <f t="shared" si="9"/>
        <v>292</v>
      </c>
      <c r="H130">
        <f t="shared" si="10"/>
        <v>284</v>
      </c>
      <c r="K130" t="b">
        <f t="shared" si="11"/>
        <v>0</v>
      </c>
      <c r="L130">
        <f>COUNT($M$2:M130)</f>
        <v>25</v>
      </c>
      <c r="M130" t="str">
        <f t="shared" si="12"/>
        <v/>
      </c>
      <c r="N130">
        <f>COUNT($O$2:O130)</f>
        <v>104</v>
      </c>
      <c r="O130">
        <f t="shared" si="13"/>
        <v>61.61</v>
      </c>
      <c r="Q130">
        <v>129</v>
      </c>
      <c r="S130">
        <f t="shared" si="15"/>
        <v>76.739999999999995</v>
      </c>
      <c r="U130">
        <v>76.739999999999995</v>
      </c>
    </row>
    <row r="131" spans="1:21" x14ac:dyDescent="0.35">
      <c r="A131" t="s">
        <v>133</v>
      </c>
      <c r="B131">
        <v>10</v>
      </c>
      <c r="C131">
        <v>79</v>
      </c>
      <c r="D131">
        <v>58.42</v>
      </c>
      <c r="F131">
        <f t="shared" ref="F131:F194" si="16">_xlfn.RANK.AVG(B131,$B$2:$B$633,)</f>
        <v>123.5</v>
      </c>
      <c r="G131">
        <f t="shared" ref="G131:G194" si="17">_xlfn.RANK.AVG(C131,$C$2:$C$633,)</f>
        <v>298</v>
      </c>
      <c r="H131">
        <f t="shared" ref="H131:H194" si="18">_xlfn.RANK.AVG(D131,$D$2:$D$633,)</f>
        <v>336</v>
      </c>
      <c r="K131" t="b">
        <f t="shared" ref="K131:K194" si="19">B131&gt;10</f>
        <v>0</v>
      </c>
      <c r="L131">
        <f>COUNT($M$2:M131)</f>
        <v>25</v>
      </c>
      <c r="M131" t="str">
        <f t="shared" ref="M131:M194" si="20">IF(K131,D131,"")</f>
        <v/>
      </c>
      <c r="N131">
        <f>COUNT($O$2:O131)</f>
        <v>105</v>
      </c>
      <c r="O131">
        <f t="shared" ref="O131:O194" si="21">IF(NOT(K131),D131,"")</f>
        <v>58.42</v>
      </c>
      <c r="Q131">
        <v>130</v>
      </c>
      <c r="S131">
        <f t="shared" ref="S131:S194" si="22">VLOOKUP(Q131,$N$2:$O$633,2,FALSE)</f>
        <v>48.54</v>
      </c>
      <c r="U131">
        <v>48.54</v>
      </c>
    </row>
    <row r="132" spans="1:21" x14ac:dyDescent="0.35">
      <c r="A132" t="s">
        <v>134</v>
      </c>
      <c r="B132">
        <v>8</v>
      </c>
      <c r="C132">
        <v>86</v>
      </c>
      <c r="D132">
        <v>54.74</v>
      </c>
      <c r="F132">
        <f t="shared" si="16"/>
        <v>187.5</v>
      </c>
      <c r="G132">
        <f t="shared" si="17"/>
        <v>280.5</v>
      </c>
      <c r="H132">
        <f t="shared" si="18"/>
        <v>380</v>
      </c>
      <c r="K132" t="b">
        <f t="shared" si="19"/>
        <v>0</v>
      </c>
      <c r="L132">
        <f>COUNT($M$2:M132)</f>
        <v>25</v>
      </c>
      <c r="M132" t="str">
        <f t="shared" si="20"/>
        <v/>
      </c>
      <c r="N132">
        <f>COUNT($O$2:O132)</f>
        <v>106</v>
      </c>
      <c r="O132">
        <f t="shared" si="21"/>
        <v>54.74</v>
      </c>
      <c r="Q132">
        <v>131</v>
      </c>
      <c r="S132">
        <f t="shared" si="22"/>
        <v>81.16</v>
      </c>
      <c r="U132">
        <v>81.16</v>
      </c>
    </row>
    <row r="133" spans="1:21" x14ac:dyDescent="0.35">
      <c r="A133" t="s">
        <v>135</v>
      </c>
      <c r="B133">
        <v>3</v>
      </c>
      <c r="C133">
        <v>10</v>
      </c>
      <c r="D133">
        <v>82.46</v>
      </c>
      <c r="F133">
        <f t="shared" si="16"/>
        <v>502</v>
      </c>
      <c r="G133">
        <f t="shared" si="17"/>
        <v>504.5</v>
      </c>
      <c r="H133">
        <f t="shared" si="18"/>
        <v>158</v>
      </c>
      <c r="K133" t="b">
        <f t="shared" si="19"/>
        <v>0</v>
      </c>
      <c r="L133">
        <f>COUNT($M$2:M133)</f>
        <v>25</v>
      </c>
      <c r="M133" t="str">
        <f t="shared" si="20"/>
        <v/>
      </c>
      <c r="N133">
        <f>COUNT($O$2:O133)</f>
        <v>107</v>
      </c>
      <c r="O133">
        <f t="shared" si="21"/>
        <v>82.46</v>
      </c>
      <c r="Q133">
        <v>132</v>
      </c>
      <c r="S133">
        <f t="shared" si="22"/>
        <v>81.540000000000006</v>
      </c>
      <c r="U133">
        <v>81.540000000000006</v>
      </c>
    </row>
    <row r="134" spans="1:21" x14ac:dyDescent="0.35">
      <c r="A134" t="s">
        <v>136</v>
      </c>
      <c r="B134">
        <v>10</v>
      </c>
      <c r="C134">
        <v>79</v>
      </c>
      <c r="D134">
        <v>58.42</v>
      </c>
      <c r="F134">
        <f t="shared" si="16"/>
        <v>123.5</v>
      </c>
      <c r="G134">
        <f t="shared" si="17"/>
        <v>298</v>
      </c>
      <c r="H134">
        <f t="shared" si="18"/>
        <v>336</v>
      </c>
      <c r="K134" t="b">
        <f t="shared" si="19"/>
        <v>0</v>
      </c>
      <c r="L134">
        <f>COUNT($M$2:M134)</f>
        <v>25</v>
      </c>
      <c r="M134" t="str">
        <f t="shared" si="20"/>
        <v/>
      </c>
      <c r="N134">
        <f>COUNT($O$2:O134)</f>
        <v>108</v>
      </c>
      <c r="O134">
        <f t="shared" si="21"/>
        <v>58.42</v>
      </c>
      <c r="Q134">
        <v>133</v>
      </c>
      <c r="S134">
        <f t="shared" si="22"/>
        <v>83.33</v>
      </c>
      <c r="U134">
        <v>83.33</v>
      </c>
    </row>
    <row r="135" spans="1:21" x14ac:dyDescent="0.35">
      <c r="A135" t="s">
        <v>137</v>
      </c>
      <c r="B135">
        <v>3</v>
      </c>
      <c r="C135">
        <v>35</v>
      </c>
      <c r="D135">
        <v>65.349999999999994</v>
      </c>
      <c r="F135">
        <f t="shared" si="16"/>
        <v>502</v>
      </c>
      <c r="G135">
        <f t="shared" si="17"/>
        <v>425</v>
      </c>
      <c r="H135">
        <f t="shared" si="18"/>
        <v>242</v>
      </c>
      <c r="K135" t="b">
        <f t="shared" si="19"/>
        <v>0</v>
      </c>
      <c r="L135">
        <f>COUNT($M$2:M135)</f>
        <v>25</v>
      </c>
      <c r="M135" t="str">
        <f t="shared" si="20"/>
        <v/>
      </c>
      <c r="N135">
        <f>COUNT($O$2:O135)</f>
        <v>109</v>
      </c>
      <c r="O135">
        <f t="shared" si="21"/>
        <v>65.349999999999994</v>
      </c>
      <c r="Q135">
        <v>134</v>
      </c>
      <c r="S135">
        <f t="shared" si="22"/>
        <v>93.44</v>
      </c>
      <c r="U135">
        <v>93.44</v>
      </c>
    </row>
    <row r="136" spans="1:21" x14ac:dyDescent="0.35">
      <c r="A136" t="s">
        <v>138</v>
      </c>
      <c r="B136">
        <v>3</v>
      </c>
      <c r="C136">
        <v>56</v>
      </c>
      <c r="D136">
        <v>63.4</v>
      </c>
      <c r="F136">
        <f t="shared" si="16"/>
        <v>502</v>
      </c>
      <c r="G136">
        <f t="shared" si="17"/>
        <v>361</v>
      </c>
      <c r="H136">
        <f t="shared" si="18"/>
        <v>262.5</v>
      </c>
      <c r="K136" t="b">
        <f t="shared" si="19"/>
        <v>0</v>
      </c>
      <c r="L136">
        <f>COUNT($M$2:M136)</f>
        <v>25</v>
      </c>
      <c r="M136" t="str">
        <f t="shared" si="20"/>
        <v/>
      </c>
      <c r="N136">
        <f>COUNT($O$2:O136)</f>
        <v>110</v>
      </c>
      <c r="O136">
        <f t="shared" si="21"/>
        <v>63.4</v>
      </c>
      <c r="Q136">
        <v>135</v>
      </c>
      <c r="S136">
        <f t="shared" si="22"/>
        <v>87.1</v>
      </c>
      <c r="U136">
        <v>87.1</v>
      </c>
    </row>
    <row r="137" spans="1:21" x14ac:dyDescent="0.35">
      <c r="A137" t="s">
        <v>139</v>
      </c>
      <c r="B137">
        <v>7</v>
      </c>
      <c r="C137">
        <v>14</v>
      </c>
      <c r="D137">
        <v>78.790000000000006</v>
      </c>
      <c r="F137">
        <f t="shared" si="16"/>
        <v>234.5</v>
      </c>
      <c r="G137">
        <f t="shared" si="17"/>
        <v>464</v>
      </c>
      <c r="H137">
        <f t="shared" si="18"/>
        <v>178</v>
      </c>
      <c r="K137" t="b">
        <f t="shared" si="19"/>
        <v>0</v>
      </c>
      <c r="L137">
        <f>COUNT($M$2:M137)</f>
        <v>25</v>
      </c>
      <c r="M137" t="str">
        <f t="shared" si="20"/>
        <v/>
      </c>
      <c r="N137">
        <f>COUNT($O$2:O137)</f>
        <v>111</v>
      </c>
      <c r="O137">
        <f t="shared" si="21"/>
        <v>78.790000000000006</v>
      </c>
      <c r="Q137">
        <v>136</v>
      </c>
      <c r="S137">
        <f t="shared" si="22"/>
        <v>70.180000000000007</v>
      </c>
      <c r="U137">
        <v>70.180000000000007</v>
      </c>
    </row>
    <row r="138" spans="1:21" x14ac:dyDescent="0.35">
      <c r="A138" t="s">
        <v>140</v>
      </c>
      <c r="B138">
        <v>5</v>
      </c>
      <c r="C138">
        <v>6</v>
      </c>
      <c r="D138">
        <v>88</v>
      </c>
      <c r="F138">
        <f t="shared" si="16"/>
        <v>345</v>
      </c>
      <c r="G138">
        <f t="shared" si="17"/>
        <v>552</v>
      </c>
      <c r="H138">
        <f t="shared" si="18"/>
        <v>110.5</v>
      </c>
      <c r="K138" t="b">
        <f t="shared" si="19"/>
        <v>0</v>
      </c>
      <c r="L138">
        <f>COUNT($M$2:M138)</f>
        <v>25</v>
      </c>
      <c r="M138" t="str">
        <f t="shared" si="20"/>
        <v/>
      </c>
      <c r="N138">
        <f>COUNT($O$2:O138)</f>
        <v>112</v>
      </c>
      <c r="O138">
        <f t="shared" si="21"/>
        <v>88</v>
      </c>
      <c r="Q138">
        <v>137</v>
      </c>
      <c r="S138">
        <f t="shared" si="22"/>
        <v>43.62</v>
      </c>
      <c r="U138">
        <v>43.62</v>
      </c>
    </row>
    <row r="139" spans="1:21" x14ac:dyDescent="0.35">
      <c r="A139" t="s">
        <v>141</v>
      </c>
      <c r="B139">
        <v>3</v>
      </c>
      <c r="C139">
        <v>12</v>
      </c>
      <c r="D139">
        <v>80.650000000000006</v>
      </c>
      <c r="F139">
        <f t="shared" si="16"/>
        <v>502</v>
      </c>
      <c r="G139">
        <f t="shared" si="17"/>
        <v>481.5</v>
      </c>
      <c r="H139">
        <f t="shared" si="18"/>
        <v>169</v>
      </c>
      <c r="K139" t="b">
        <f t="shared" si="19"/>
        <v>0</v>
      </c>
      <c r="L139">
        <f>COUNT($M$2:M139)</f>
        <v>25</v>
      </c>
      <c r="M139" t="str">
        <f t="shared" si="20"/>
        <v/>
      </c>
      <c r="N139">
        <f>COUNT($O$2:O139)</f>
        <v>113</v>
      </c>
      <c r="O139">
        <f t="shared" si="21"/>
        <v>80.650000000000006</v>
      </c>
      <c r="Q139">
        <v>138</v>
      </c>
      <c r="S139">
        <f t="shared" si="22"/>
        <v>48.85</v>
      </c>
      <c r="U139">
        <v>48.85</v>
      </c>
    </row>
    <row r="140" spans="1:21" x14ac:dyDescent="0.35">
      <c r="A140" t="s">
        <v>142</v>
      </c>
      <c r="B140">
        <v>4</v>
      </c>
      <c r="C140">
        <v>5</v>
      </c>
      <c r="D140">
        <v>90.91</v>
      </c>
      <c r="F140">
        <f t="shared" si="16"/>
        <v>422.5</v>
      </c>
      <c r="G140">
        <f t="shared" si="17"/>
        <v>595</v>
      </c>
      <c r="H140">
        <f t="shared" si="18"/>
        <v>42</v>
      </c>
      <c r="K140" t="b">
        <f t="shared" si="19"/>
        <v>0</v>
      </c>
      <c r="L140">
        <f>COUNT($M$2:M140)</f>
        <v>25</v>
      </c>
      <c r="M140" t="str">
        <f t="shared" si="20"/>
        <v/>
      </c>
      <c r="N140">
        <f>COUNT($O$2:O140)</f>
        <v>114</v>
      </c>
      <c r="O140">
        <f t="shared" si="21"/>
        <v>90.91</v>
      </c>
      <c r="Q140">
        <v>139</v>
      </c>
      <c r="S140">
        <f t="shared" si="22"/>
        <v>66.150000000000006</v>
      </c>
      <c r="U140">
        <v>66.150000000000006</v>
      </c>
    </row>
    <row r="141" spans="1:21" x14ac:dyDescent="0.35">
      <c r="A141" t="s">
        <v>143</v>
      </c>
      <c r="B141">
        <v>4</v>
      </c>
      <c r="C141">
        <v>34</v>
      </c>
      <c r="D141">
        <v>70.430000000000007</v>
      </c>
      <c r="F141">
        <f t="shared" si="16"/>
        <v>422.5</v>
      </c>
      <c r="G141">
        <f t="shared" si="17"/>
        <v>429</v>
      </c>
      <c r="H141">
        <f t="shared" si="18"/>
        <v>203</v>
      </c>
      <c r="K141" t="b">
        <f t="shared" si="19"/>
        <v>0</v>
      </c>
      <c r="L141">
        <f>COUNT($M$2:M141)</f>
        <v>25</v>
      </c>
      <c r="M141" t="str">
        <f t="shared" si="20"/>
        <v/>
      </c>
      <c r="N141">
        <f>COUNT($O$2:O141)</f>
        <v>115</v>
      </c>
      <c r="O141">
        <f t="shared" si="21"/>
        <v>70.430000000000007</v>
      </c>
      <c r="Q141">
        <v>140</v>
      </c>
      <c r="S141">
        <f t="shared" si="22"/>
        <v>44.37</v>
      </c>
      <c r="U141">
        <v>44.37</v>
      </c>
    </row>
    <row r="142" spans="1:21" x14ac:dyDescent="0.35">
      <c r="A142" t="s">
        <v>144</v>
      </c>
      <c r="B142">
        <v>6</v>
      </c>
      <c r="C142">
        <v>6</v>
      </c>
      <c r="D142">
        <v>87.23</v>
      </c>
      <c r="F142">
        <f t="shared" si="16"/>
        <v>284.5</v>
      </c>
      <c r="G142">
        <f t="shared" si="17"/>
        <v>552</v>
      </c>
      <c r="H142">
        <f t="shared" si="18"/>
        <v>124.5</v>
      </c>
      <c r="K142" t="b">
        <f t="shared" si="19"/>
        <v>0</v>
      </c>
      <c r="L142">
        <f>COUNT($M$2:M142)</f>
        <v>25</v>
      </c>
      <c r="M142" t="str">
        <f t="shared" si="20"/>
        <v/>
      </c>
      <c r="N142">
        <f>COUNT($O$2:O142)</f>
        <v>116</v>
      </c>
      <c r="O142">
        <f t="shared" si="21"/>
        <v>87.23</v>
      </c>
      <c r="Q142">
        <v>141</v>
      </c>
      <c r="S142">
        <f t="shared" si="22"/>
        <v>41.79</v>
      </c>
      <c r="U142">
        <v>41.79</v>
      </c>
    </row>
    <row r="143" spans="1:21" x14ac:dyDescent="0.35">
      <c r="A143" t="s">
        <v>145</v>
      </c>
      <c r="B143">
        <v>5</v>
      </c>
      <c r="C143">
        <v>5</v>
      </c>
      <c r="D143">
        <v>90.38</v>
      </c>
      <c r="F143">
        <f t="shared" si="16"/>
        <v>345</v>
      </c>
      <c r="G143">
        <f t="shared" si="17"/>
        <v>595</v>
      </c>
      <c r="H143">
        <f t="shared" si="18"/>
        <v>56.5</v>
      </c>
      <c r="K143" t="b">
        <f t="shared" si="19"/>
        <v>0</v>
      </c>
      <c r="L143">
        <f>COUNT($M$2:M143)</f>
        <v>25</v>
      </c>
      <c r="M143" t="str">
        <f t="shared" si="20"/>
        <v/>
      </c>
      <c r="N143">
        <f>COUNT($O$2:O143)</f>
        <v>117</v>
      </c>
      <c r="O143">
        <f t="shared" si="21"/>
        <v>90.38</v>
      </c>
      <c r="Q143">
        <v>142</v>
      </c>
      <c r="S143">
        <f t="shared" si="22"/>
        <v>34.07</v>
      </c>
      <c r="U143">
        <v>34.07</v>
      </c>
    </row>
    <row r="144" spans="1:21" x14ac:dyDescent="0.35">
      <c r="A144" t="s">
        <v>146</v>
      </c>
      <c r="B144">
        <v>4</v>
      </c>
      <c r="C144">
        <v>35</v>
      </c>
      <c r="D144">
        <v>69.569999999999993</v>
      </c>
      <c r="F144">
        <f t="shared" si="16"/>
        <v>422.5</v>
      </c>
      <c r="G144">
        <f t="shared" si="17"/>
        <v>425</v>
      </c>
      <c r="H144">
        <f t="shared" si="18"/>
        <v>212.5</v>
      </c>
      <c r="K144" t="b">
        <f t="shared" si="19"/>
        <v>0</v>
      </c>
      <c r="L144">
        <f>COUNT($M$2:M144)</f>
        <v>25</v>
      </c>
      <c r="M144" t="str">
        <f t="shared" si="20"/>
        <v/>
      </c>
      <c r="N144">
        <f>COUNT($O$2:O144)</f>
        <v>118</v>
      </c>
      <c r="O144">
        <f t="shared" si="21"/>
        <v>69.569999999999993</v>
      </c>
      <c r="Q144">
        <v>143</v>
      </c>
      <c r="S144">
        <f t="shared" si="22"/>
        <v>46.42</v>
      </c>
      <c r="U144">
        <v>46.42</v>
      </c>
    </row>
    <row r="145" spans="1:21" x14ac:dyDescent="0.35">
      <c r="A145" t="s">
        <v>147</v>
      </c>
      <c r="B145">
        <v>3</v>
      </c>
      <c r="C145">
        <v>5</v>
      </c>
      <c r="D145">
        <v>88.89</v>
      </c>
      <c r="F145">
        <f t="shared" si="16"/>
        <v>502</v>
      </c>
      <c r="G145">
        <f t="shared" si="17"/>
        <v>595</v>
      </c>
      <c r="H145">
        <f t="shared" si="18"/>
        <v>85</v>
      </c>
      <c r="K145" t="b">
        <f t="shared" si="19"/>
        <v>0</v>
      </c>
      <c r="L145">
        <f>COUNT($M$2:M145)</f>
        <v>25</v>
      </c>
      <c r="M145" t="str">
        <f t="shared" si="20"/>
        <v/>
      </c>
      <c r="N145">
        <f>COUNT($O$2:O145)</f>
        <v>119</v>
      </c>
      <c r="O145">
        <f t="shared" si="21"/>
        <v>88.89</v>
      </c>
      <c r="Q145">
        <v>144</v>
      </c>
      <c r="S145">
        <f t="shared" si="22"/>
        <v>51.64</v>
      </c>
      <c r="U145">
        <v>51.64</v>
      </c>
    </row>
    <row r="146" spans="1:21" x14ac:dyDescent="0.35">
      <c r="A146" t="s">
        <v>148</v>
      </c>
      <c r="B146">
        <v>4</v>
      </c>
      <c r="C146">
        <v>5</v>
      </c>
      <c r="D146">
        <v>89.8</v>
      </c>
      <c r="F146">
        <f t="shared" si="16"/>
        <v>422.5</v>
      </c>
      <c r="G146">
        <f t="shared" si="17"/>
        <v>595</v>
      </c>
      <c r="H146">
        <f t="shared" si="18"/>
        <v>67</v>
      </c>
      <c r="K146" t="b">
        <f t="shared" si="19"/>
        <v>0</v>
      </c>
      <c r="L146">
        <f>COUNT($M$2:M146)</f>
        <v>25</v>
      </c>
      <c r="M146" t="str">
        <f t="shared" si="20"/>
        <v/>
      </c>
      <c r="N146">
        <f>COUNT($O$2:O146)</f>
        <v>120</v>
      </c>
      <c r="O146">
        <f t="shared" si="21"/>
        <v>89.8</v>
      </c>
      <c r="Q146">
        <v>145</v>
      </c>
      <c r="S146">
        <f t="shared" si="22"/>
        <v>50.79</v>
      </c>
      <c r="U146">
        <v>50.79</v>
      </c>
    </row>
    <row r="147" spans="1:21" x14ac:dyDescent="0.35">
      <c r="A147" t="s">
        <v>149</v>
      </c>
      <c r="B147">
        <v>5</v>
      </c>
      <c r="C147">
        <v>12</v>
      </c>
      <c r="D147">
        <v>80.95</v>
      </c>
      <c r="F147">
        <f t="shared" si="16"/>
        <v>345</v>
      </c>
      <c r="G147">
        <f t="shared" si="17"/>
        <v>481.5</v>
      </c>
      <c r="H147">
        <f t="shared" si="18"/>
        <v>164.5</v>
      </c>
      <c r="K147" t="b">
        <f t="shared" si="19"/>
        <v>0</v>
      </c>
      <c r="L147">
        <f>COUNT($M$2:M147)</f>
        <v>25</v>
      </c>
      <c r="M147" t="str">
        <f t="shared" si="20"/>
        <v/>
      </c>
      <c r="N147">
        <f>COUNT($O$2:O147)</f>
        <v>121</v>
      </c>
      <c r="O147">
        <f t="shared" si="21"/>
        <v>80.95</v>
      </c>
      <c r="Q147">
        <v>146</v>
      </c>
      <c r="S147">
        <f t="shared" si="22"/>
        <v>60.9</v>
      </c>
      <c r="U147">
        <v>60.9</v>
      </c>
    </row>
    <row r="148" spans="1:21" x14ac:dyDescent="0.35">
      <c r="A148" t="s">
        <v>150</v>
      </c>
      <c r="B148">
        <v>5</v>
      </c>
      <c r="C148">
        <v>6</v>
      </c>
      <c r="D148">
        <v>88</v>
      </c>
      <c r="F148">
        <f t="shared" si="16"/>
        <v>345</v>
      </c>
      <c r="G148">
        <f t="shared" si="17"/>
        <v>552</v>
      </c>
      <c r="H148">
        <f t="shared" si="18"/>
        <v>110.5</v>
      </c>
      <c r="K148" t="b">
        <f t="shared" si="19"/>
        <v>0</v>
      </c>
      <c r="L148">
        <f>COUNT($M$2:M148)</f>
        <v>25</v>
      </c>
      <c r="M148" t="str">
        <f t="shared" si="20"/>
        <v/>
      </c>
      <c r="N148">
        <f>COUNT($O$2:O148)</f>
        <v>122</v>
      </c>
      <c r="O148">
        <f t="shared" si="21"/>
        <v>88</v>
      </c>
      <c r="Q148">
        <v>147</v>
      </c>
      <c r="S148">
        <f t="shared" si="22"/>
        <v>59.86</v>
      </c>
      <c r="U148">
        <v>59.86</v>
      </c>
    </row>
    <row r="149" spans="1:21" x14ac:dyDescent="0.35">
      <c r="A149" t="s">
        <v>151</v>
      </c>
      <c r="B149">
        <v>3</v>
      </c>
      <c r="C149">
        <v>12</v>
      </c>
      <c r="D149">
        <v>81.25</v>
      </c>
      <c r="F149">
        <f t="shared" si="16"/>
        <v>502</v>
      </c>
      <c r="G149">
        <f t="shared" si="17"/>
        <v>481.5</v>
      </c>
      <c r="H149">
        <f t="shared" si="18"/>
        <v>162</v>
      </c>
      <c r="K149" t="b">
        <f t="shared" si="19"/>
        <v>0</v>
      </c>
      <c r="L149">
        <f>COUNT($M$2:M149)</f>
        <v>25</v>
      </c>
      <c r="M149" t="str">
        <f t="shared" si="20"/>
        <v/>
      </c>
      <c r="N149">
        <f>COUNT($O$2:O149)</f>
        <v>123</v>
      </c>
      <c r="O149">
        <f t="shared" si="21"/>
        <v>81.25</v>
      </c>
      <c r="Q149">
        <v>148</v>
      </c>
      <c r="S149">
        <f t="shared" si="22"/>
        <v>52.48</v>
      </c>
      <c r="U149">
        <v>52.48</v>
      </c>
    </row>
    <row r="150" spans="1:21" x14ac:dyDescent="0.35">
      <c r="A150" t="s">
        <v>152</v>
      </c>
      <c r="B150">
        <v>4</v>
      </c>
      <c r="C150">
        <v>5</v>
      </c>
      <c r="D150">
        <v>90</v>
      </c>
      <c r="F150">
        <f t="shared" si="16"/>
        <v>422.5</v>
      </c>
      <c r="G150">
        <f t="shared" si="17"/>
        <v>595</v>
      </c>
      <c r="H150">
        <f t="shared" si="18"/>
        <v>62</v>
      </c>
      <c r="K150" t="b">
        <f t="shared" si="19"/>
        <v>0</v>
      </c>
      <c r="L150">
        <f>COUNT($M$2:M150)</f>
        <v>25</v>
      </c>
      <c r="M150" t="str">
        <f t="shared" si="20"/>
        <v/>
      </c>
      <c r="N150">
        <f>COUNT($O$2:O150)</f>
        <v>124</v>
      </c>
      <c r="O150">
        <f t="shared" si="21"/>
        <v>90</v>
      </c>
      <c r="Q150">
        <v>149</v>
      </c>
      <c r="S150">
        <f t="shared" si="22"/>
        <v>90.91</v>
      </c>
      <c r="U150">
        <v>90.91</v>
      </c>
    </row>
    <row r="151" spans="1:21" x14ac:dyDescent="0.35">
      <c r="A151" t="s">
        <v>153</v>
      </c>
      <c r="B151">
        <v>5</v>
      </c>
      <c r="C151">
        <v>19</v>
      </c>
      <c r="D151">
        <v>78.16</v>
      </c>
      <c r="F151">
        <f t="shared" si="16"/>
        <v>345</v>
      </c>
      <c r="G151">
        <f t="shared" si="17"/>
        <v>452.5</v>
      </c>
      <c r="H151">
        <f t="shared" si="18"/>
        <v>181</v>
      </c>
      <c r="K151" t="b">
        <f t="shared" si="19"/>
        <v>0</v>
      </c>
      <c r="L151">
        <f>COUNT($M$2:M151)</f>
        <v>25</v>
      </c>
      <c r="M151" t="str">
        <f t="shared" si="20"/>
        <v/>
      </c>
      <c r="N151">
        <f>COUNT($O$2:O151)</f>
        <v>125</v>
      </c>
      <c r="O151">
        <f t="shared" si="21"/>
        <v>78.16</v>
      </c>
      <c r="Q151">
        <v>150</v>
      </c>
      <c r="S151">
        <f t="shared" si="22"/>
        <v>91.07</v>
      </c>
      <c r="U151">
        <v>91.07</v>
      </c>
    </row>
    <row r="152" spans="1:21" x14ac:dyDescent="0.35">
      <c r="A152" t="s">
        <v>154</v>
      </c>
      <c r="B152">
        <v>4</v>
      </c>
      <c r="C152">
        <v>5</v>
      </c>
      <c r="D152">
        <v>89.8</v>
      </c>
      <c r="F152">
        <f t="shared" si="16"/>
        <v>422.5</v>
      </c>
      <c r="G152">
        <f t="shared" si="17"/>
        <v>595</v>
      </c>
      <c r="H152">
        <f t="shared" si="18"/>
        <v>67</v>
      </c>
      <c r="K152" t="b">
        <f t="shared" si="19"/>
        <v>0</v>
      </c>
      <c r="L152">
        <f>COUNT($M$2:M152)</f>
        <v>25</v>
      </c>
      <c r="M152" t="str">
        <f t="shared" si="20"/>
        <v/>
      </c>
      <c r="N152">
        <f>COUNT($O$2:O152)</f>
        <v>126</v>
      </c>
      <c r="O152">
        <f t="shared" si="21"/>
        <v>89.8</v>
      </c>
      <c r="Q152">
        <v>151</v>
      </c>
      <c r="S152">
        <f t="shared" si="22"/>
        <v>91.8</v>
      </c>
      <c r="U152">
        <v>91.8</v>
      </c>
    </row>
    <row r="153" spans="1:21" x14ac:dyDescent="0.35">
      <c r="A153" t="s">
        <v>155</v>
      </c>
      <c r="B153">
        <v>3</v>
      </c>
      <c r="C153">
        <v>12</v>
      </c>
      <c r="D153">
        <v>80.33</v>
      </c>
      <c r="F153">
        <f t="shared" si="16"/>
        <v>502</v>
      </c>
      <c r="G153">
        <f t="shared" si="17"/>
        <v>481.5</v>
      </c>
      <c r="H153">
        <f t="shared" si="18"/>
        <v>173.5</v>
      </c>
      <c r="K153" t="b">
        <f t="shared" si="19"/>
        <v>0</v>
      </c>
      <c r="L153">
        <f>COUNT($M$2:M153)</f>
        <v>25</v>
      </c>
      <c r="M153" t="str">
        <f t="shared" si="20"/>
        <v/>
      </c>
      <c r="N153">
        <f>COUNT($O$2:O153)</f>
        <v>127</v>
      </c>
      <c r="O153">
        <f t="shared" si="21"/>
        <v>80.33</v>
      </c>
      <c r="Q153">
        <v>152</v>
      </c>
      <c r="S153">
        <f t="shared" si="22"/>
        <v>90</v>
      </c>
      <c r="U153">
        <v>90</v>
      </c>
    </row>
    <row r="154" spans="1:21" x14ac:dyDescent="0.35">
      <c r="A154" t="s">
        <v>156</v>
      </c>
      <c r="B154">
        <v>4</v>
      </c>
      <c r="C154">
        <v>5</v>
      </c>
      <c r="D154">
        <v>90</v>
      </c>
      <c r="F154">
        <f t="shared" si="16"/>
        <v>422.5</v>
      </c>
      <c r="G154">
        <f t="shared" si="17"/>
        <v>595</v>
      </c>
      <c r="H154">
        <f t="shared" si="18"/>
        <v>62</v>
      </c>
      <c r="K154" t="b">
        <f t="shared" si="19"/>
        <v>0</v>
      </c>
      <c r="L154">
        <f>COUNT($M$2:M154)</f>
        <v>25</v>
      </c>
      <c r="M154" t="str">
        <f t="shared" si="20"/>
        <v/>
      </c>
      <c r="N154">
        <f>COUNT($O$2:O154)</f>
        <v>128</v>
      </c>
      <c r="O154">
        <f t="shared" si="21"/>
        <v>90</v>
      </c>
      <c r="Q154">
        <v>153</v>
      </c>
      <c r="S154">
        <f t="shared" si="22"/>
        <v>54.44</v>
      </c>
      <c r="U154">
        <v>54.44</v>
      </c>
    </row>
    <row r="155" spans="1:21" x14ac:dyDescent="0.35">
      <c r="A155" t="s">
        <v>157</v>
      </c>
      <c r="B155">
        <v>3</v>
      </c>
      <c r="C155">
        <v>20</v>
      </c>
      <c r="D155">
        <v>76.739999999999995</v>
      </c>
      <c r="F155">
        <f t="shared" si="16"/>
        <v>502</v>
      </c>
      <c r="G155">
        <f t="shared" si="17"/>
        <v>451</v>
      </c>
      <c r="H155">
        <f t="shared" si="18"/>
        <v>186</v>
      </c>
      <c r="K155" t="b">
        <f t="shared" si="19"/>
        <v>0</v>
      </c>
      <c r="L155">
        <f>COUNT($M$2:M155)</f>
        <v>25</v>
      </c>
      <c r="M155" t="str">
        <f t="shared" si="20"/>
        <v/>
      </c>
      <c r="N155">
        <f>COUNT($O$2:O155)</f>
        <v>129</v>
      </c>
      <c r="O155">
        <f t="shared" si="21"/>
        <v>76.739999999999995</v>
      </c>
      <c r="Q155">
        <v>154</v>
      </c>
      <c r="S155">
        <f t="shared" si="22"/>
        <v>88.89</v>
      </c>
      <c r="U155">
        <v>88.89</v>
      </c>
    </row>
    <row r="156" spans="1:21" x14ac:dyDescent="0.35">
      <c r="A156" t="s">
        <v>158</v>
      </c>
      <c r="B156">
        <v>6</v>
      </c>
      <c r="C156">
        <v>123</v>
      </c>
      <c r="D156">
        <v>48.54</v>
      </c>
      <c r="F156">
        <f t="shared" si="16"/>
        <v>284.5</v>
      </c>
      <c r="G156">
        <f t="shared" si="17"/>
        <v>226.5</v>
      </c>
      <c r="H156">
        <f t="shared" si="18"/>
        <v>488.5</v>
      </c>
      <c r="K156" t="b">
        <f t="shared" si="19"/>
        <v>0</v>
      </c>
      <c r="L156">
        <f>COUNT($M$2:M156)</f>
        <v>25</v>
      </c>
      <c r="M156" t="str">
        <f t="shared" si="20"/>
        <v/>
      </c>
      <c r="N156">
        <f>COUNT($O$2:O156)</f>
        <v>130</v>
      </c>
      <c r="O156">
        <f t="shared" si="21"/>
        <v>48.54</v>
      </c>
      <c r="Q156">
        <v>155</v>
      </c>
      <c r="S156">
        <f t="shared" si="22"/>
        <v>46.46</v>
      </c>
      <c r="U156">
        <v>46.46</v>
      </c>
    </row>
    <row r="157" spans="1:21" x14ac:dyDescent="0.35">
      <c r="A157" t="s">
        <v>159</v>
      </c>
      <c r="B157">
        <v>3</v>
      </c>
      <c r="C157">
        <v>13</v>
      </c>
      <c r="D157">
        <v>81.16</v>
      </c>
      <c r="F157">
        <f t="shared" si="16"/>
        <v>502</v>
      </c>
      <c r="G157">
        <f t="shared" si="17"/>
        <v>470</v>
      </c>
      <c r="H157">
        <f t="shared" si="18"/>
        <v>163</v>
      </c>
      <c r="K157" t="b">
        <f t="shared" si="19"/>
        <v>0</v>
      </c>
      <c r="L157">
        <f>COUNT($M$2:M157)</f>
        <v>25</v>
      </c>
      <c r="M157" t="str">
        <f t="shared" si="20"/>
        <v/>
      </c>
      <c r="N157">
        <f>COUNT($O$2:O157)</f>
        <v>131</v>
      </c>
      <c r="O157">
        <f t="shared" si="21"/>
        <v>81.16</v>
      </c>
      <c r="Q157">
        <v>156</v>
      </c>
      <c r="S157">
        <f t="shared" si="22"/>
        <v>55.74</v>
      </c>
      <c r="U157">
        <v>55.74</v>
      </c>
    </row>
    <row r="158" spans="1:21" x14ac:dyDescent="0.35">
      <c r="A158" t="s">
        <v>160</v>
      </c>
      <c r="B158">
        <v>3</v>
      </c>
      <c r="C158">
        <v>12</v>
      </c>
      <c r="D158">
        <v>81.540000000000006</v>
      </c>
      <c r="F158">
        <f t="shared" si="16"/>
        <v>502</v>
      </c>
      <c r="G158">
        <f t="shared" si="17"/>
        <v>481.5</v>
      </c>
      <c r="H158">
        <f t="shared" si="18"/>
        <v>161</v>
      </c>
      <c r="K158" t="b">
        <f t="shared" si="19"/>
        <v>0</v>
      </c>
      <c r="L158">
        <f>COUNT($M$2:M158)</f>
        <v>25</v>
      </c>
      <c r="M158" t="str">
        <f t="shared" si="20"/>
        <v/>
      </c>
      <c r="N158">
        <f>COUNT($O$2:O158)</f>
        <v>132</v>
      </c>
      <c r="O158">
        <f t="shared" si="21"/>
        <v>81.540000000000006</v>
      </c>
      <c r="Q158">
        <v>157</v>
      </c>
      <c r="S158">
        <f t="shared" si="22"/>
        <v>54.61</v>
      </c>
      <c r="U158">
        <v>54.61</v>
      </c>
    </row>
    <row r="159" spans="1:21" x14ac:dyDescent="0.35">
      <c r="A159" t="s">
        <v>161</v>
      </c>
      <c r="B159">
        <v>2</v>
      </c>
      <c r="C159">
        <v>11</v>
      </c>
      <c r="D159">
        <v>83.33</v>
      </c>
      <c r="F159">
        <f t="shared" si="16"/>
        <v>585.5</v>
      </c>
      <c r="G159">
        <f t="shared" si="17"/>
        <v>496</v>
      </c>
      <c r="H159">
        <f t="shared" si="18"/>
        <v>152.5</v>
      </c>
      <c r="K159" t="b">
        <f t="shared" si="19"/>
        <v>0</v>
      </c>
      <c r="L159">
        <f>COUNT($M$2:M159)</f>
        <v>25</v>
      </c>
      <c r="M159" t="str">
        <f t="shared" si="20"/>
        <v/>
      </c>
      <c r="N159">
        <f>COUNT($O$2:O159)</f>
        <v>133</v>
      </c>
      <c r="O159">
        <f t="shared" si="21"/>
        <v>83.33</v>
      </c>
      <c r="Q159">
        <v>158</v>
      </c>
      <c r="S159">
        <f t="shared" si="22"/>
        <v>48.18</v>
      </c>
      <c r="U159">
        <v>48.18</v>
      </c>
    </row>
    <row r="160" spans="1:21" x14ac:dyDescent="0.35">
      <c r="A160" t="s">
        <v>162</v>
      </c>
      <c r="B160">
        <v>4</v>
      </c>
      <c r="C160">
        <v>4</v>
      </c>
      <c r="D160">
        <v>93.44</v>
      </c>
      <c r="F160">
        <f t="shared" si="16"/>
        <v>422.5</v>
      </c>
      <c r="G160">
        <f t="shared" si="17"/>
        <v>624.5</v>
      </c>
      <c r="H160">
        <f t="shared" si="18"/>
        <v>1</v>
      </c>
      <c r="K160" t="b">
        <f t="shared" si="19"/>
        <v>0</v>
      </c>
      <c r="L160">
        <f>COUNT($M$2:M160)</f>
        <v>25</v>
      </c>
      <c r="M160" t="str">
        <f t="shared" si="20"/>
        <v/>
      </c>
      <c r="N160">
        <f>COUNT($O$2:O160)</f>
        <v>134</v>
      </c>
      <c r="O160">
        <f t="shared" si="21"/>
        <v>93.44</v>
      </c>
      <c r="Q160">
        <v>159</v>
      </c>
      <c r="S160">
        <f t="shared" si="22"/>
        <v>48.97</v>
      </c>
      <c r="U160">
        <v>48.97</v>
      </c>
    </row>
    <row r="161" spans="1:21" x14ac:dyDescent="0.35">
      <c r="A161" t="s">
        <v>163</v>
      </c>
      <c r="B161">
        <v>4</v>
      </c>
      <c r="C161">
        <v>8</v>
      </c>
      <c r="D161">
        <v>87.1</v>
      </c>
      <c r="F161">
        <f t="shared" si="16"/>
        <v>422.5</v>
      </c>
      <c r="G161">
        <f t="shared" si="17"/>
        <v>515</v>
      </c>
      <c r="H161">
        <f t="shared" si="18"/>
        <v>129</v>
      </c>
      <c r="K161" t="b">
        <f t="shared" si="19"/>
        <v>0</v>
      </c>
      <c r="L161">
        <f>COUNT($M$2:M161)</f>
        <v>25</v>
      </c>
      <c r="M161" t="str">
        <f t="shared" si="20"/>
        <v/>
      </c>
      <c r="N161">
        <f>COUNT($O$2:O161)</f>
        <v>135</v>
      </c>
      <c r="O161">
        <f t="shared" si="21"/>
        <v>87.1</v>
      </c>
      <c r="Q161">
        <v>160</v>
      </c>
      <c r="S161">
        <f t="shared" si="22"/>
        <v>69.569999999999993</v>
      </c>
      <c r="U161">
        <v>69.569999999999993</v>
      </c>
    </row>
    <row r="162" spans="1:21" x14ac:dyDescent="0.35">
      <c r="A162" t="s">
        <v>164</v>
      </c>
      <c r="B162">
        <v>3</v>
      </c>
      <c r="C162">
        <v>34</v>
      </c>
      <c r="D162">
        <v>70.180000000000007</v>
      </c>
      <c r="F162">
        <f t="shared" si="16"/>
        <v>502</v>
      </c>
      <c r="G162">
        <f t="shared" si="17"/>
        <v>429</v>
      </c>
      <c r="H162">
        <f t="shared" si="18"/>
        <v>206</v>
      </c>
      <c r="K162" t="b">
        <f t="shared" si="19"/>
        <v>0</v>
      </c>
      <c r="L162">
        <f>COUNT($M$2:M162)</f>
        <v>25</v>
      </c>
      <c r="M162" t="str">
        <f t="shared" si="20"/>
        <v/>
      </c>
      <c r="N162">
        <f>COUNT($O$2:O162)</f>
        <v>136</v>
      </c>
      <c r="O162">
        <f t="shared" si="21"/>
        <v>70.180000000000007</v>
      </c>
      <c r="Q162">
        <v>161</v>
      </c>
      <c r="S162">
        <f t="shared" si="22"/>
        <v>55.29</v>
      </c>
      <c r="U162">
        <v>55.29</v>
      </c>
    </row>
    <row r="163" spans="1:21" x14ac:dyDescent="0.35">
      <c r="A163" t="s">
        <v>165</v>
      </c>
      <c r="B163">
        <v>2</v>
      </c>
      <c r="C163">
        <v>106</v>
      </c>
      <c r="D163">
        <v>43.62</v>
      </c>
      <c r="F163">
        <f t="shared" si="16"/>
        <v>585.5</v>
      </c>
      <c r="G163">
        <f t="shared" si="17"/>
        <v>252.5</v>
      </c>
      <c r="H163">
        <f t="shared" si="18"/>
        <v>556</v>
      </c>
      <c r="K163" t="b">
        <f t="shared" si="19"/>
        <v>0</v>
      </c>
      <c r="L163">
        <f>COUNT($M$2:M163)</f>
        <v>25</v>
      </c>
      <c r="M163" t="str">
        <f t="shared" si="20"/>
        <v/>
      </c>
      <c r="N163">
        <f>COUNT($O$2:O163)</f>
        <v>137</v>
      </c>
      <c r="O163">
        <f t="shared" si="21"/>
        <v>43.62</v>
      </c>
      <c r="Q163">
        <v>162</v>
      </c>
      <c r="S163">
        <f t="shared" si="22"/>
        <v>47.17</v>
      </c>
      <c r="U163">
        <v>47.17</v>
      </c>
    </row>
    <row r="164" spans="1:21" x14ac:dyDescent="0.35">
      <c r="A164" t="s">
        <v>166</v>
      </c>
      <c r="B164">
        <v>6</v>
      </c>
      <c r="C164">
        <v>89</v>
      </c>
      <c r="D164">
        <v>48.85</v>
      </c>
      <c r="F164">
        <f t="shared" si="16"/>
        <v>284.5</v>
      </c>
      <c r="G164">
        <f t="shared" si="17"/>
        <v>276</v>
      </c>
      <c r="H164">
        <f t="shared" si="18"/>
        <v>482</v>
      </c>
      <c r="K164" t="b">
        <f t="shared" si="19"/>
        <v>0</v>
      </c>
      <c r="L164">
        <f>COUNT($M$2:M164)</f>
        <v>25</v>
      </c>
      <c r="M164" t="str">
        <f t="shared" si="20"/>
        <v/>
      </c>
      <c r="N164">
        <f>COUNT($O$2:O164)</f>
        <v>138</v>
      </c>
      <c r="O164">
        <f t="shared" si="21"/>
        <v>48.85</v>
      </c>
      <c r="Q164">
        <v>163</v>
      </c>
      <c r="S164">
        <f t="shared" si="22"/>
        <v>87.06</v>
      </c>
      <c r="U164">
        <v>87.06</v>
      </c>
    </row>
    <row r="165" spans="1:21" x14ac:dyDescent="0.35">
      <c r="A165" t="s">
        <v>167</v>
      </c>
      <c r="B165">
        <v>7</v>
      </c>
      <c r="C165">
        <v>65</v>
      </c>
      <c r="D165">
        <v>66.150000000000006</v>
      </c>
      <c r="F165">
        <f t="shared" si="16"/>
        <v>234.5</v>
      </c>
      <c r="G165">
        <f t="shared" si="17"/>
        <v>334</v>
      </c>
      <c r="H165">
        <f t="shared" si="18"/>
        <v>234</v>
      </c>
      <c r="K165" t="b">
        <f t="shared" si="19"/>
        <v>0</v>
      </c>
      <c r="L165">
        <f>COUNT($M$2:M165)</f>
        <v>25</v>
      </c>
      <c r="M165" t="str">
        <f t="shared" si="20"/>
        <v/>
      </c>
      <c r="N165">
        <f>COUNT($O$2:O165)</f>
        <v>139</v>
      </c>
      <c r="O165">
        <f t="shared" si="21"/>
        <v>66.150000000000006</v>
      </c>
      <c r="Q165">
        <v>164</v>
      </c>
      <c r="S165">
        <f t="shared" si="22"/>
        <v>90.74</v>
      </c>
      <c r="U165">
        <v>90.74</v>
      </c>
    </row>
    <row r="166" spans="1:21" x14ac:dyDescent="0.35">
      <c r="A166" t="s">
        <v>168</v>
      </c>
      <c r="B166">
        <v>3</v>
      </c>
      <c r="C166">
        <v>84</v>
      </c>
      <c r="D166">
        <v>44.37</v>
      </c>
      <c r="F166">
        <f t="shared" si="16"/>
        <v>502</v>
      </c>
      <c r="G166">
        <f t="shared" si="17"/>
        <v>286</v>
      </c>
      <c r="H166">
        <f t="shared" si="18"/>
        <v>547</v>
      </c>
      <c r="K166" t="b">
        <f t="shared" si="19"/>
        <v>0</v>
      </c>
      <c r="L166">
        <f>COUNT($M$2:M166)</f>
        <v>25</v>
      </c>
      <c r="M166" t="str">
        <f t="shared" si="20"/>
        <v/>
      </c>
      <c r="N166">
        <f>COUNT($O$2:O166)</f>
        <v>140</v>
      </c>
      <c r="O166">
        <f t="shared" si="21"/>
        <v>44.37</v>
      </c>
      <c r="Q166">
        <v>165</v>
      </c>
      <c r="S166">
        <f t="shared" si="22"/>
        <v>64.66</v>
      </c>
      <c r="U166">
        <v>64.66</v>
      </c>
    </row>
    <row r="167" spans="1:21" x14ac:dyDescent="0.35">
      <c r="A167" t="s">
        <v>169</v>
      </c>
      <c r="B167">
        <v>3</v>
      </c>
      <c r="C167">
        <v>117</v>
      </c>
      <c r="D167">
        <v>41.79</v>
      </c>
      <c r="F167">
        <f t="shared" si="16"/>
        <v>502</v>
      </c>
      <c r="G167">
        <f t="shared" si="17"/>
        <v>232</v>
      </c>
      <c r="H167">
        <f t="shared" si="18"/>
        <v>567.5</v>
      </c>
      <c r="K167" t="b">
        <f t="shared" si="19"/>
        <v>0</v>
      </c>
      <c r="L167">
        <f>COUNT($M$2:M167)</f>
        <v>25</v>
      </c>
      <c r="M167" t="str">
        <f t="shared" si="20"/>
        <v/>
      </c>
      <c r="N167">
        <f>COUNT($O$2:O167)</f>
        <v>141</v>
      </c>
      <c r="O167">
        <f t="shared" si="21"/>
        <v>41.79</v>
      </c>
      <c r="Q167">
        <v>166</v>
      </c>
      <c r="S167">
        <f t="shared" si="22"/>
        <v>60.42</v>
      </c>
      <c r="U167">
        <v>60.42</v>
      </c>
    </row>
    <row r="168" spans="1:21" x14ac:dyDescent="0.35">
      <c r="A168" t="s">
        <v>170</v>
      </c>
      <c r="B168">
        <v>4</v>
      </c>
      <c r="C168">
        <v>418</v>
      </c>
      <c r="D168">
        <v>34.07</v>
      </c>
      <c r="F168">
        <f t="shared" si="16"/>
        <v>422.5</v>
      </c>
      <c r="G168">
        <f t="shared" si="17"/>
        <v>43</v>
      </c>
      <c r="H168">
        <f t="shared" si="18"/>
        <v>625</v>
      </c>
      <c r="K168" t="b">
        <f t="shared" si="19"/>
        <v>0</v>
      </c>
      <c r="L168">
        <f>COUNT($M$2:M168)</f>
        <v>25</v>
      </c>
      <c r="M168" t="str">
        <f t="shared" si="20"/>
        <v/>
      </c>
      <c r="N168">
        <f>COUNT($O$2:O168)</f>
        <v>142</v>
      </c>
      <c r="O168">
        <f t="shared" si="21"/>
        <v>34.07</v>
      </c>
      <c r="Q168">
        <v>167</v>
      </c>
      <c r="S168">
        <f t="shared" si="22"/>
        <v>63.87</v>
      </c>
      <c r="U168">
        <v>63.87</v>
      </c>
    </row>
    <row r="169" spans="1:21" x14ac:dyDescent="0.35">
      <c r="A169" t="s">
        <v>171</v>
      </c>
      <c r="B169">
        <v>5</v>
      </c>
      <c r="C169">
        <v>262</v>
      </c>
      <c r="D169">
        <v>46.42</v>
      </c>
      <c r="F169">
        <f t="shared" si="16"/>
        <v>345</v>
      </c>
      <c r="G169">
        <f t="shared" si="17"/>
        <v>89</v>
      </c>
      <c r="H169">
        <f t="shared" si="18"/>
        <v>526</v>
      </c>
      <c r="K169" t="b">
        <f t="shared" si="19"/>
        <v>0</v>
      </c>
      <c r="L169">
        <f>COUNT($M$2:M169)</f>
        <v>25</v>
      </c>
      <c r="M169" t="str">
        <f t="shared" si="20"/>
        <v/>
      </c>
      <c r="N169">
        <f>COUNT($O$2:O169)</f>
        <v>143</v>
      </c>
      <c r="O169">
        <f t="shared" si="21"/>
        <v>46.42</v>
      </c>
      <c r="Q169">
        <v>168</v>
      </c>
      <c r="S169">
        <f t="shared" si="22"/>
        <v>58.39</v>
      </c>
      <c r="U169">
        <v>58.39</v>
      </c>
    </row>
    <row r="170" spans="1:21" x14ac:dyDescent="0.35">
      <c r="A170" t="s">
        <v>172</v>
      </c>
      <c r="B170">
        <v>24</v>
      </c>
      <c r="C170">
        <v>780</v>
      </c>
      <c r="D170">
        <v>48.14</v>
      </c>
      <c r="F170">
        <f t="shared" si="16"/>
        <v>7.5</v>
      </c>
      <c r="G170">
        <f t="shared" si="17"/>
        <v>14</v>
      </c>
      <c r="H170">
        <f t="shared" si="18"/>
        <v>496.5</v>
      </c>
      <c r="K170" t="b">
        <f t="shared" si="19"/>
        <v>1</v>
      </c>
      <c r="L170">
        <f>COUNT($M$2:M170)</f>
        <v>26</v>
      </c>
      <c r="M170">
        <f t="shared" si="20"/>
        <v>48.14</v>
      </c>
      <c r="N170">
        <f>COUNT($O$2:O170)</f>
        <v>143</v>
      </c>
      <c r="O170" t="str">
        <f t="shared" si="21"/>
        <v/>
      </c>
      <c r="Q170">
        <v>169</v>
      </c>
      <c r="S170">
        <f t="shared" si="22"/>
        <v>59.13</v>
      </c>
      <c r="U170">
        <v>59.13</v>
      </c>
    </row>
    <row r="171" spans="1:21" x14ac:dyDescent="0.35">
      <c r="A171" t="s">
        <v>173</v>
      </c>
      <c r="B171">
        <v>12</v>
      </c>
      <c r="C171">
        <v>135</v>
      </c>
      <c r="D171">
        <v>52.8</v>
      </c>
      <c r="F171">
        <f t="shared" si="16"/>
        <v>74.5</v>
      </c>
      <c r="G171">
        <f t="shared" si="17"/>
        <v>210</v>
      </c>
      <c r="H171">
        <f t="shared" si="18"/>
        <v>416.5</v>
      </c>
      <c r="K171" t="b">
        <f t="shared" si="19"/>
        <v>1</v>
      </c>
      <c r="L171">
        <f>COUNT($M$2:M171)</f>
        <v>27</v>
      </c>
      <c r="M171">
        <f t="shared" si="20"/>
        <v>52.8</v>
      </c>
      <c r="N171">
        <f>COUNT($O$2:O171)</f>
        <v>143</v>
      </c>
      <c r="O171" t="str">
        <f t="shared" si="21"/>
        <v/>
      </c>
      <c r="Q171">
        <v>170</v>
      </c>
      <c r="S171">
        <f t="shared" si="22"/>
        <v>63.04</v>
      </c>
      <c r="U171">
        <v>63.04</v>
      </c>
    </row>
    <row r="172" spans="1:21" x14ac:dyDescent="0.35">
      <c r="A172" t="s">
        <v>174</v>
      </c>
      <c r="B172">
        <v>7</v>
      </c>
      <c r="C172">
        <v>103</v>
      </c>
      <c r="D172">
        <v>51.64</v>
      </c>
      <c r="F172">
        <f t="shared" si="16"/>
        <v>234.5</v>
      </c>
      <c r="G172">
        <f t="shared" si="17"/>
        <v>256</v>
      </c>
      <c r="H172">
        <f t="shared" si="18"/>
        <v>432</v>
      </c>
      <c r="K172" t="b">
        <f t="shared" si="19"/>
        <v>0</v>
      </c>
      <c r="L172">
        <f>COUNT($M$2:M172)</f>
        <v>27</v>
      </c>
      <c r="M172" t="str">
        <f t="shared" si="20"/>
        <v/>
      </c>
      <c r="N172">
        <f>COUNT($O$2:O172)</f>
        <v>144</v>
      </c>
      <c r="O172">
        <f t="shared" si="21"/>
        <v>51.64</v>
      </c>
      <c r="Q172">
        <v>171</v>
      </c>
      <c r="S172">
        <f t="shared" si="22"/>
        <v>71.319999999999993</v>
      </c>
      <c r="U172">
        <v>71.319999999999993</v>
      </c>
    </row>
    <row r="173" spans="1:21" x14ac:dyDescent="0.35">
      <c r="A173" t="s">
        <v>175</v>
      </c>
      <c r="B173">
        <v>10</v>
      </c>
      <c r="C173">
        <v>155</v>
      </c>
      <c r="D173">
        <v>50.79</v>
      </c>
      <c r="F173">
        <f t="shared" si="16"/>
        <v>123.5</v>
      </c>
      <c r="G173">
        <f t="shared" si="17"/>
        <v>186.5</v>
      </c>
      <c r="H173">
        <f t="shared" si="18"/>
        <v>448</v>
      </c>
      <c r="K173" t="b">
        <f t="shared" si="19"/>
        <v>0</v>
      </c>
      <c r="L173">
        <f>COUNT($M$2:M173)</f>
        <v>27</v>
      </c>
      <c r="M173" t="str">
        <f t="shared" si="20"/>
        <v/>
      </c>
      <c r="N173">
        <f>COUNT($O$2:O173)</f>
        <v>145</v>
      </c>
      <c r="O173">
        <f t="shared" si="21"/>
        <v>50.79</v>
      </c>
      <c r="Q173">
        <v>172</v>
      </c>
      <c r="S173">
        <f t="shared" si="22"/>
        <v>66.47</v>
      </c>
      <c r="U173">
        <v>66.47</v>
      </c>
    </row>
    <row r="174" spans="1:21" x14ac:dyDescent="0.35">
      <c r="A174" t="s">
        <v>176</v>
      </c>
      <c r="B174">
        <v>5</v>
      </c>
      <c r="C174">
        <v>52</v>
      </c>
      <c r="D174">
        <v>60.9</v>
      </c>
      <c r="F174">
        <f t="shared" si="16"/>
        <v>345</v>
      </c>
      <c r="G174">
        <f t="shared" si="17"/>
        <v>371.5</v>
      </c>
      <c r="H174">
        <f t="shared" si="18"/>
        <v>293</v>
      </c>
      <c r="K174" t="b">
        <f t="shared" si="19"/>
        <v>0</v>
      </c>
      <c r="L174">
        <f>COUNT($M$2:M174)</f>
        <v>27</v>
      </c>
      <c r="M174" t="str">
        <f t="shared" si="20"/>
        <v/>
      </c>
      <c r="N174">
        <f>COUNT($O$2:O174)</f>
        <v>146</v>
      </c>
      <c r="O174">
        <f t="shared" si="21"/>
        <v>60.9</v>
      </c>
      <c r="Q174">
        <v>173</v>
      </c>
      <c r="S174">
        <f t="shared" si="22"/>
        <v>61.59</v>
      </c>
      <c r="U174">
        <v>61.59</v>
      </c>
    </row>
    <row r="175" spans="1:21" x14ac:dyDescent="0.35">
      <c r="A175" t="s">
        <v>177</v>
      </c>
      <c r="B175">
        <v>3</v>
      </c>
      <c r="C175">
        <v>57</v>
      </c>
      <c r="D175">
        <v>59.86</v>
      </c>
      <c r="F175">
        <f t="shared" si="16"/>
        <v>502</v>
      </c>
      <c r="G175">
        <f t="shared" si="17"/>
        <v>355</v>
      </c>
      <c r="H175">
        <f t="shared" si="18"/>
        <v>311</v>
      </c>
      <c r="K175" t="b">
        <f t="shared" si="19"/>
        <v>0</v>
      </c>
      <c r="L175">
        <f>COUNT($M$2:M175)</f>
        <v>27</v>
      </c>
      <c r="M175" t="str">
        <f t="shared" si="20"/>
        <v/>
      </c>
      <c r="N175">
        <f>COUNT($O$2:O175)</f>
        <v>147</v>
      </c>
      <c r="O175">
        <f t="shared" si="21"/>
        <v>59.86</v>
      </c>
      <c r="Q175">
        <v>174</v>
      </c>
      <c r="S175">
        <f t="shared" si="22"/>
        <v>66.09</v>
      </c>
      <c r="U175">
        <v>66.09</v>
      </c>
    </row>
    <row r="176" spans="1:21" x14ac:dyDescent="0.35">
      <c r="A176" t="s">
        <v>178</v>
      </c>
      <c r="B176">
        <v>9</v>
      </c>
      <c r="C176">
        <v>115</v>
      </c>
      <c r="D176">
        <v>52.48</v>
      </c>
      <c r="F176">
        <f t="shared" si="16"/>
        <v>151.5</v>
      </c>
      <c r="G176">
        <f t="shared" si="17"/>
        <v>235.5</v>
      </c>
      <c r="H176">
        <f t="shared" si="18"/>
        <v>424</v>
      </c>
      <c r="K176" t="b">
        <f t="shared" si="19"/>
        <v>0</v>
      </c>
      <c r="L176">
        <f>COUNT($M$2:M176)</f>
        <v>27</v>
      </c>
      <c r="M176" t="str">
        <f t="shared" si="20"/>
        <v/>
      </c>
      <c r="N176">
        <f>COUNT($O$2:O176)</f>
        <v>148</v>
      </c>
      <c r="O176">
        <f t="shared" si="21"/>
        <v>52.48</v>
      </c>
      <c r="Q176">
        <v>175</v>
      </c>
      <c r="S176">
        <f t="shared" si="22"/>
        <v>52.81</v>
      </c>
      <c r="U176">
        <v>52.81</v>
      </c>
    </row>
    <row r="177" spans="1:21" x14ac:dyDescent="0.35">
      <c r="A177" t="s">
        <v>179</v>
      </c>
      <c r="B177">
        <v>6</v>
      </c>
      <c r="C177">
        <v>7</v>
      </c>
      <c r="D177">
        <v>90.91</v>
      </c>
      <c r="F177">
        <f t="shared" si="16"/>
        <v>284.5</v>
      </c>
      <c r="G177">
        <f t="shared" si="17"/>
        <v>524.5</v>
      </c>
      <c r="H177">
        <f t="shared" si="18"/>
        <v>42</v>
      </c>
      <c r="K177" t="b">
        <f t="shared" si="19"/>
        <v>0</v>
      </c>
      <c r="L177">
        <f>COUNT($M$2:M177)</f>
        <v>27</v>
      </c>
      <c r="M177" t="str">
        <f t="shared" si="20"/>
        <v/>
      </c>
      <c r="N177">
        <f>COUNT($O$2:O177)</f>
        <v>149</v>
      </c>
      <c r="O177">
        <f t="shared" si="21"/>
        <v>90.91</v>
      </c>
      <c r="Q177">
        <v>176</v>
      </c>
      <c r="S177">
        <f t="shared" si="22"/>
        <v>55.13</v>
      </c>
      <c r="U177">
        <v>55.13</v>
      </c>
    </row>
    <row r="178" spans="1:21" x14ac:dyDescent="0.35">
      <c r="A178" t="s">
        <v>180</v>
      </c>
      <c r="B178">
        <v>5</v>
      </c>
      <c r="C178">
        <v>5</v>
      </c>
      <c r="D178">
        <v>91.07</v>
      </c>
      <c r="F178">
        <f t="shared" si="16"/>
        <v>345</v>
      </c>
      <c r="G178">
        <f t="shared" si="17"/>
        <v>595</v>
      </c>
      <c r="H178">
        <f t="shared" si="18"/>
        <v>38</v>
      </c>
      <c r="K178" t="b">
        <f t="shared" si="19"/>
        <v>0</v>
      </c>
      <c r="L178">
        <f>COUNT($M$2:M178)</f>
        <v>27</v>
      </c>
      <c r="M178" t="str">
        <f t="shared" si="20"/>
        <v/>
      </c>
      <c r="N178">
        <f>COUNT($O$2:O178)</f>
        <v>150</v>
      </c>
      <c r="O178">
        <f t="shared" si="21"/>
        <v>91.07</v>
      </c>
      <c r="Q178">
        <v>177</v>
      </c>
      <c r="S178">
        <f t="shared" si="22"/>
        <v>90.74</v>
      </c>
      <c r="U178">
        <v>90.74</v>
      </c>
    </row>
    <row r="179" spans="1:21" x14ac:dyDescent="0.35">
      <c r="A179" t="s">
        <v>181</v>
      </c>
      <c r="B179">
        <v>5</v>
      </c>
      <c r="C179">
        <v>5</v>
      </c>
      <c r="D179">
        <v>91.8</v>
      </c>
      <c r="F179">
        <f t="shared" si="16"/>
        <v>345</v>
      </c>
      <c r="G179">
        <f t="shared" si="17"/>
        <v>595</v>
      </c>
      <c r="H179">
        <f t="shared" si="18"/>
        <v>15.5</v>
      </c>
      <c r="K179" t="b">
        <f t="shared" si="19"/>
        <v>0</v>
      </c>
      <c r="L179">
        <f>COUNT($M$2:M179)</f>
        <v>27</v>
      </c>
      <c r="M179" t="str">
        <f t="shared" si="20"/>
        <v/>
      </c>
      <c r="N179">
        <f>COUNT($O$2:O179)</f>
        <v>151</v>
      </c>
      <c r="O179">
        <f t="shared" si="21"/>
        <v>91.8</v>
      </c>
      <c r="Q179">
        <v>178</v>
      </c>
      <c r="S179">
        <f t="shared" si="22"/>
        <v>91.23</v>
      </c>
      <c r="U179">
        <v>91.23</v>
      </c>
    </row>
    <row r="180" spans="1:21" x14ac:dyDescent="0.35">
      <c r="A180" t="s">
        <v>182</v>
      </c>
      <c r="B180">
        <v>5</v>
      </c>
      <c r="C180">
        <v>5</v>
      </c>
      <c r="D180">
        <v>90</v>
      </c>
      <c r="F180">
        <f t="shared" si="16"/>
        <v>345</v>
      </c>
      <c r="G180">
        <f t="shared" si="17"/>
        <v>595</v>
      </c>
      <c r="H180">
        <f t="shared" si="18"/>
        <v>62</v>
      </c>
      <c r="K180" t="b">
        <f t="shared" si="19"/>
        <v>0</v>
      </c>
      <c r="L180">
        <f>COUNT($M$2:M180)</f>
        <v>27</v>
      </c>
      <c r="M180" t="str">
        <f t="shared" si="20"/>
        <v/>
      </c>
      <c r="N180">
        <f>COUNT($O$2:O180)</f>
        <v>152</v>
      </c>
      <c r="O180">
        <f t="shared" si="21"/>
        <v>90</v>
      </c>
      <c r="Q180">
        <v>179</v>
      </c>
      <c r="S180">
        <f t="shared" si="22"/>
        <v>90.57</v>
      </c>
      <c r="U180">
        <v>90.57</v>
      </c>
    </row>
    <row r="181" spans="1:21" x14ac:dyDescent="0.35">
      <c r="A181" t="s">
        <v>183</v>
      </c>
      <c r="B181">
        <v>5</v>
      </c>
      <c r="C181">
        <v>77</v>
      </c>
      <c r="D181">
        <v>54.44</v>
      </c>
      <c r="F181">
        <f t="shared" si="16"/>
        <v>345</v>
      </c>
      <c r="G181">
        <f t="shared" si="17"/>
        <v>305</v>
      </c>
      <c r="H181">
        <f t="shared" si="18"/>
        <v>386</v>
      </c>
      <c r="K181" t="b">
        <f t="shared" si="19"/>
        <v>0</v>
      </c>
      <c r="L181">
        <f>COUNT($M$2:M181)</f>
        <v>27</v>
      </c>
      <c r="M181" t="str">
        <f t="shared" si="20"/>
        <v/>
      </c>
      <c r="N181">
        <f>COUNT($O$2:O181)</f>
        <v>153</v>
      </c>
      <c r="O181">
        <f t="shared" si="21"/>
        <v>54.44</v>
      </c>
      <c r="Q181">
        <v>180</v>
      </c>
      <c r="S181">
        <f t="shared" si="22"/>
        <v>90.57</v>
      </c>
      <c r="U181">
        <v>90.57</v>
      </c>
    </row>
    <row r="182" spans="1:21" x14ac:dyDescent="0.35">
      <c r="A182" t="s">
        <v>184</v>
      </c>
      <c r="B182">
        <v>2</v>
      </c>
      <c r="C182">
        <v>6</v>
      </c>
      <c r="D182">
        <v>88.89</v>
      </c>
      <c r="F182">
        <f t="shared" si="16"/>
        <v>585.5</v>
      </c>
      <c r="G182">
        <f t="shared" si="17"/>
        <v>552</v>
      </c>
      <c r="H182">
        <f t="shared" si="18"/>
        <v>85</v>
      </c>
      <c r="K182" t="b">
        <f t="shared" si="19"/>
        <v>0</v>
      </c>
      <c r="L182">
        <f>COUNT($M$2:M182)</f>
        <v>27</v>
      </c>
      <c r="M182" t="str">
        <f t="shared" si="20"/>
        <v/>
      </c>
      <c r="N182">
        <f>COUNT($O$2:O182)</f>
        <v>154</v>
      </c>
      <c r="O182">
        <f t="shared" si="21"/>
        <v>88.89</v>
      </c>
      <c r="Q182">
        <v>181</v>
      </c>
      <c r="S182">
        <f t="shared" si="22"/>
        <v>51.1</v>
      </c>
      <c r="U182">
        <v>51.1</v>
      </c>
    </row>
    <row r="183" spans="1:21" x14ac:dyDescent="0.35">
      <c r="A183" t="s">
        <v>185</v>
      </c>
      <c r="B183">
        <v>6</v>
      </c>
      <c r="C183">
        <v>106</v>
      </c>
      <c r="D183">
        <v>46.46</v>
      </c>
      <c r="F183">
        <f t="shared" si="16"/>
        <v>284.5</v>
      </c>
      <c r="G183">
        <f t="shared" si="17"/>
        <v>252.5</v>
      </c>
      <c r="H183">
        <f t="shared" si="18"/>
        <v>524.5</v>
      </c>
      <c r="K183" t="b">
        <f t="shared" si="19"/>
        <v>0</v>
      </c>
      <c r="L183">
        <f>COUNT($M$2:M183)</f>
        <v>27</v>
      </c>
      <c r="M183" t="str">
        <f t="shared" si="20"/>
        <v/>
      </c>
      <c r="N183">
        <f>COUNT($O$2:O183)</f>
        <v>155</v>
      </c>
      <c r="O183">
        <f t="shared" si="21"/>
        <v>46.46</v>
      </c>
      <c r="Q183">
        <v>182</v>
      </c>
      <c r="S183">
        <f t="shared" si="22"/>
        <v>52.39</v>
      </c>
      <c r="U183">
        <v>52.39</v>
      </c>
    </row>
    <row r="184" spans="1:21" x14ac:dyDescent="0.35">
      <c r="A184" t="s">
        <v>186</v>
      </c>
      <c r="B184">
        <v>6</v>
      </c>
      <c r="C184">
        <v>54</v>
      </c>
      <c r="D184">
        <v>55.74</v>
      </c>
      <c r="F184">
        <f t="shared" si="16"/>
        <v>284.5</v>
      </c>
      <c r="G184">
        <f t="shared" si="17"/>
        <v>368</v>
      </c>
      <c r="H184">
        <f t="shared" si="18"/>
        <v>368</v>
      </c>
      <c r="K184" t="b">
        <f t="shared" si="19"/>
        <v>0</v>
      </c>
      <c r="L184">
        <f>COUNT($M$2:M184)</f>
        <v>27</v>
      </c>
      <c r="M184" t="str">
        <f t="shared" si="20"/>
        <v/>
      </c>
      <c r="N184">
        <f>COUNT($O$2:O184)</f>
        <v>156</v>
      </c>
      <c r="O184">
        <f t="shared" si="21"/>
        <v>55.74</v>
      </c>
      <c r="Q184">
        <v>183</v>
      </c>
      <c r="S184">
        <f t="shared" si="22"/>
        <v>59.41</v>
      </c>
      <c r="U184">
        <v>59.41</v>
      </c>
    </row>
    <row r="185" spans="1:21" x14ac:dyDescent="0.35">
      <c r="A185" t="s">
        <v>187</v>
      </c>
      <c r="B185">
        <v>4</v>
      </c>
      <c r="C185">
        <v>64</v>
      </c>
      <c r="D185">
        <v>54.61</v>
      </c>
      <c r="F185">
        <f t="shared" si="16"/>
        <v>422.5</v>
      </c>
      <c r="G185">
        <f t="shared" si="17"/>
        <v>338.5</v>
      </c>
      <c r="H185">
        <f t="shared" si="18"/>
        <v>383</v>
      </c>
      <c r="K185" t="b">
        <f t="shared" si="19"/>
        <v>0</v>
      </c>
      <c r="L185">
        <f>COUNT($M$2:M185)</f>
        <v>27</v>
      </c>
      <c r="M185" t="str">
        <f t="shared" si="20"/>
        <v/>
      </c>
      <c r="N185">
        <f>COUNT($O$2:O185)</f>
        <v>157</v>
      </c>
      <c r="O185">
        <f t="shared" si="21"/>
        <v>54.61</v>
      </c>
      <c r="Q185">
        <v>184</v>
      </c>
      <c r="S185">
        <f t="shared" si="22"/>
        <v>60.56</v>
      </c>
      <c r="U185">
        <v>60.56</v>
      </c>
    </row>
    <row r="186" spans="1:21" x14ac:dyDescent="0.35">
      <c r="A186" t="s">
        <v>188</v>
      </c>
      <c r="B186">
        <v>6</v>
      </c>
      <c r="C186">
        <v>128</v>
      </c>
      <c r="D186">
        <v>48.18</v>
      </c>
      <c r="F186">
        <f t="shared" si="16"/>
        <v>284.5</v>
      </c>
      <c r="G186">
        <f t="shared" si="17"/>
        <v>216.5</v>
      </c>
      <c r="H186">
        <f t="shared" si="18"/>
        <v>495</v>
      </c>
      <c r="K186" t="b">
        <f t="shared" si="19"/>
        <v>0</v>
      </c>
      <c r="L186">
        <f>COUNT($M$2:M186)</f>
        <v>27</v>
      </c>
      <c r="M186" t="str">
        <f t="shared" si="20"/>
        <v/>
      </c>
      <c r="N186">
        <f>COUNT($O$2:O186)</f>
        <v>158</v>
      </c>
      <c r="O186">
        <f t="shared" si="21"/>
        <v>48.18</v>
      </c>
      <c r="Q186">
        <v>185</v>
      </c>
      <c r="S186">
        <f t="shared" si="22"/>
        <v>90</v>
      </c>
      <c r="U186">
        <v>90</v>
      </c>
    </row>
    <row r="187" spans="1:21" x14ac:dyDescent="0.35">
      <c r="A187" t="s">
        <v>189</v>
      </c>
      <c r="B187">
        <v>6</v>
      </c>
      <c r="C187">
        <v>124</v>
      </c>
      <c r="D187">
        <v>48.97</v>
      </c>
      <c r="F187">
        <f t="shared" si="16"/>
        <v>284.5</v>
      </c>
      <c r="G187">
        <f t="shared" si="17"/>
        <v>225</v>
      </c>
      <c r="H187">
        <f t="shared" si="18"/>
        <v>479</v>
      </c>
      <c r="K187" t="b">
        <f t="shared" si="19"/>
        <v>0</v>
      </c>
      <c r="L187">
        <f>COUNT($M$2:M187)</f>
        <v>27</v>
      </c>
      <c r="M187" t="str">
        <f t="shared" si="20"/>
        <v/>
      </c>
      <c r="N187">
        <f>COUNT($O$2:O187)</f>
        <v>159</v>
      </c>
      <c r="O187">
        <f t="shared" si="21"/>
        <v>48.97</v>
      </c>
      <c r="Q187">
        <v>186</v>
      </c>
      <c r="S187">
        <f t="shared" si="22"/>
        <v>88.89</v>
      </c>
      <c r="U187">
        <v>88.89</v>
      </c>
    </row>
    <row r="188" spans="1:21" x14ac:dyDescent="0.35">
      <c r="A188" t="s">
        <v>190</v>
      </c>
      <c r="B188">
        <v>7</v>
      </c>
      <c r="C188">
        <v>28</v>
      </c>
      <c r="D188">
        <v>69.569999999999993</v>
      </c>
      <c r="F188">
        <f t="shared" si="16"/>
        <v>234.5</v>
      </c>
      <c r="G188">
        <f t="shared" si="17"/>
        <v>440.5</v>
      </c>
      <c r="H188">
        <f t="shared" si="18"/>
        <v>212.5</v>
      </c>
      <c r="K188" t="b">
        <f t="shared" si="19"/>
        <v>0</v>
      </c>
      <c r="L188">
        <f>COUNT($M$2:M188)</f>
        <v>27</v>
      </c>
      <c r="M188" t="str">
        <f t="shared" si="20"/>
        <v/>
      </c>
      <c r="N188">
        <f>COUNT($O$2:O188)</f>
        <v>160</v>
      </c>
      <c r="O188">
        <f t="shared" si="21"/>
        <v>69.569999999999993</v>
      </c>
      <c r="Q188">
        <v>187</v>
      </c>
      <c r="S188">
        <f t="shared" si="22"/>
        <v>43.76</v>
      </c>
      <c r="U188">
        <v>43.76</v>
      </c>
    </row>
    <row r="189" spans="1:21" x14ac:dyDescent="0.35">
      <c r="A189" t="s">
        <v>191</v>
      </c>
      <c r="B189">
        <v>9</v>
      </c>
      <c r="C189">
        <v>76</v>
      </c>
      <c r="D189">
        <v>55.29</v>
      </c>
      <c r="F189">
        <f t="shared" si="16"/>
        <v>151.5</v>
      </c>
      <c r="G189">
        <f t="shared" si="17"/>
        <v>307</v>
      </c>
      <c r="H189">
        <f t="shared" si="18"/>
        <v>375</v>
      </c>
      <c r="K189" t="b">
        <f t="shared" si="19"/>
        <v>0</v>
      </c>
      <c r="L189">
        <f>COUNT($M$2:M189)</f>
        <v>27</v>
      </c>
      <c r="M189" t="str">
        <f t="shared" si="20"/>
        <v/>
      </c>
      <c r="N189">
        <f>COUNT($O$2:O189)</f>
        <v>161</v>
      </c>
      <c r="O189">
        <f t="shared" si="21"/>
        <v>55.29</v>
      </c>
      <c r="Q189">
        <v>188</v>
      </c>
      <c r="S189">
        <f t="shared" si="22"/>
        <v>40.79</v>
      </c>
      <c r="U189">
        <v>40.79</v>
      </c>
    </row>
    <row r="190" spans="1:21" x14ac:dyDescent="0.35">
      <c r="A190" t="s">
        <v>192</v>
      </c>
      <c r="B190">
        <v>10</v>
      </c>
      <c r="C190">
        <v>112</v>
      </c>
      <c r="D190">
        <v>47.17</v>
      </c>
      <c r="F190">
        <f t="shared" si="16"/>
        <v>123.5</v>
      </c>
      <c r="G190">
        <f t="shared" si="17"/>
        <v>239.5</v>
      </c>
      <c r="H190">
        <f t="shared" si="18"/>
        <v>507</v>
      </c>
      <c r="K190" t="b">
        <f t="shared" si="19"/>
        <v>0</v>
      </c>
      <c r="L190">
        <f>COUNT($M$2:M190)</f>
        <v>27</v>
      </c>
      <c r="M190" t="str">
        <f t="shared" si="20"/>
        <v/>
      </c>
      <c r="N190">
        <f>COUNT($O$2:O190)</f>
        <v>162</v>
      </c>
      <c r="O190">
        <f t="shared" si="21"/>
        <v>47.17</v>
      </c>
      <c r="Q190">
        <v>189</v>
      </c>
      <c r="S190">
        <f t="shared" si="22"/>
        <v>59.24</v>
      </c>
      <c r="U190">
        <v>59.24</v>
      </c>
    </row>
    <row r="191" spans="1:21" x14ac:dyDescent="0.35">
      <c r="A191" t="s">
        <v>193</v>
      </c>
      <c r="B191">
        <v>6</v>
      </c>
      <c r="C191">
        <v>11</v>
      </c>
      <c r="D191">
        <v>87.06</v>
      </c>
      <c r="F191">
        <f t="shared" si="16"/>
        <v>284.5</v>
      </c>
      <c r="G191">
        <f t="shared" si="17"/>
        <v>496</v>
      </c>
      <c r="H191">
        <f t="shared" si="18"/>
        <v>130</v>
      </c>
      <c r="K191" t="b">
        <f t="shared" si="19"/>
        <v>0</v>
      </c>
      <c r="L191">
        <f>COUNT($M$2:M191)</f>
        <v>27</v>
      </c>
      <c r="M191" t="str">
        <f t="shared" si="20"/>
        <v/>
      </c>
      <c r="N191">
        <f>COUNT($O$2:O191)</f>
        <v>163</v>
      </c>
      <c r="O191">
        <f t="shared" si="21"/>
        <v>87.06</v>
      </c>
      <c r="Q191">
        <v>190</v>
      </c>
      <c r="S191">
        <f t="shared" si="22"/>
        <v>60.34</v>
      </c>
      <c r="U191">
        <v>60.34</v>
      </c>
    </row>
    <row r="192" spans="1:21" x14ac:dyDescent="0.35">
      <c r="A192" t="s">
        <v>194</v>
      </c>
      <c r="B192">
        <v>4</v>
      </c>
      <c r="C192">
        <v>5</v>
      </c>
      <c r="D192">
        <v>90.74</v>
      </c>
      <c r="F192">
        <f t="shared" si="16"/>
        <v>422.5</v>
      </c>
      <c r="G192">
        <f t="shared" si="17"/>
        <v>595</v>
      </c>
      <c r="H192">
        <f t="shared" si="18"/>
        <v>48</v>
      </c>
      <c r="K192" t="b">
        <f t="shared" si="19"/>
        <v>0</v>
      </c>
      <c r="L192">
        <f>COUNT($M$2:M192)</f>
        <v>27</v>
      </c>
      <c r="M192" t="str">
        <f t="shared" si="20"/>
        <v/>
      </c>
      <c r="N192">
        <f>COUNT($O$2:O192)</f>
        <v>164</v>
      </c>
      <c r="O192">
        <f t="shared" si="21"/>
        <v>90.74</v>
      </c>
      <c r="Q192">
        <v>191</v>
      </c>
      <c r="S192">
        <f t="shared" si="22"/>
        <v>87.23</v>
      </c>
      <c r="U192">
        <v>87.23</v>
      </c>
    </row>
    <row r="193" spans="1:21" x14ac:dyDescent="0.35">
      <c r="A193" t="s">
        <v>195</v>
      </c>
      <c r="B193">
        <v>6</v>
      </c>
      <c r="C193">
        <v>47</v>
      </c>
      <c r="D193">
        <v>64.66</v>
      </c>
      <c r="F193">
        <f t="shared" si="16"/>
        <v>284.5</v>
      </c>
      <c r="G193">
        <f t="shared" si="17"/>
        <v>388.5</v>
      </c>
      <c r="H193">
        <f t="shared" si="18"/>
        <v>250</v>
      </c>
      <c r="K193" t="b">
        <f t="shared" si="19"/>
        <v>0</v>
      </c>
      <c r="L193">
        <f>COUNT($M$2:M193)</f>
        <v>27</v>
      </c>
      <c r="M193" t="str">
        <f t="shared" si="20"/>
        <v/>
      </c>
      <c r="N193">
        <f>COUNT($O$2:O193)</f>
        <v>165</v>
      </c>
      <c r="O193">
        <f t="shared" si="21"/>
        <v>64.66</v>
      </c>
      <c r="Q193">
        <v>192</v>
      </c>
      <c r="S193">
        <f t="shared" si="22"/>
        <v>50</v>
      </c>
      <c r="U193">
        <v>50</v>
      </c>
    </row>
    <row r="194" spans="1:21" x14ac:dyDescent="0.35">
      <c r="A194" t="s">
        <v>196</v>
      </c>
      <c r="B194">
        <v>8</v>
      </c>
      <c r="C194">
        <v>57</v>
      </c>
      <c r="D194">
        <v>60.42</v>
      </c>
      <c r="F194">
        <f t="shared" si="16"/>
        <v>187.5</v>
      </c>
      <c r="G194">
        <f t="shared" si="17"/>
        <v>355</v>
      </c>
      <c r="H194">
        <f t="shared" si="18"/>
        <v>301</v>
      </c>
      <c r="K194" t="b">
        <f t="shared" si="19"/>
        <v>0</v>
      </c>
      <c r="L194">
        <f>COUNT($M$2:M194)</f>
        <v>27</v>
      </c>
      <c r="M194" t="str">
        <f t="shared" si="20"/>
        <v/>
      </c>
      <c r="N194">
        <f>COUNT($O$2:O194)</f>
        <v>166</v>
      </c>
      <c r="O194">
        <f t="shared" si="21"/>
        <v>60.42</v>
      </c>
      <c r="Q194">
        <v>193</v>
      </c>
      <c r="S194">
        <f t="shared" si="22"/>
        <v>43.56</v>
      </c>
      <c r="U194">
        <v>43.56</v>
      </c>
    </row>
    <row r="195" spans="1:21" x14ac:dyDescent="0.35">
      <c r="A195" t="s">
        <v>197</v>
      </c>
      <c r="B195">
        <v>3</v>
      </c>
      <c r="C195">
        <v>43</v>
      </c>
      <c r="D195">
        <v>63.87</v>
      </c>
      <c r="F195">
        <f t="shared" ref="F195:F258" si="23">_xlfn.RANK.AVG(B195,$B$2:$B$633,)</f>
        <v>502</v>
      </c>
      <c r="G195">
        <f t="shared" ref="G195:G258" si="24">_xlfn.RANK.AVG(C195,$C$2:$C$633,)</f>
        <v>397.5</v>
      </c>
      <c r="H195">
        <f t="shared" ref="H195:H258" si="25">_xlfn.RANK.AVG(D195,$D$2:$D$633,)</f>
        <v>257</v>
      </c>
      <c r="K195" t="b">
        <f t="shared" ref="K195:K258" si="26">B195&gt;10</f>
        <v>0</v>
      </c>
      <c r="L195">
        <f>COUNT($M$2:M195)</f>
        <v>27</v>
      </c>
      <c r="M195" t="str">
        <f t="shared" ref="M195:M258" si="27">IF(K195,D195,"")</f>
        <v/>
      </c>
      <c r="N195">
        <f>COUNT($O$2:O195)</f>
        <v>167</v>
      </c>
      <c r="O195">
        <f t="shared" ref="O195:O258" si="28">IF(NOT(K195),D195,"")</f>
        <v>63.87</v>
      </c>
      <c r="Q195">
        <v>194</v>
      </c>
      <c r="S195">
        <f t="shared" ref="S195:S258" si="29">VLOOKUP(Q195,$N$2:$O$633,2,FALSE)</f>
        <v>62.73</v>
      </c>
      <c r="U195">
        <v>62.73</v>
      </c>
    </row>
    <row r="196" spans="1:21" x14ac:dyDescent="0.35">
      <c r="A196" t="s">
        <v>198</v>
      </c>
      <c r="B196">
        <v>5</v>
      </c>
      <c r="C196">
        <v>57</v>
      </c>
      <c r="D196">
        <v>58.39</v>
      </c>
      <c r="F196">
        <f t="shared" si="23"/>
        <v>345</v>
      </c>
      <c r="G196">
        <f t="shared" si="24"/>
        <v>355</v>
      </c>
      <c r="H196">
        <f t="shared" si="25"/>
        <v>339</v>
      </c>
      <c r="K196" t="b">
        <f t="shared" si="26"/>
        <v>0</v>
      </c>
      <c r="L196">
        <f>COUNT($M$2:M196)</f>
        <v>27</v>
      </c>
      <c r="M196" t="str">
        <f t="shared" si="27"/>
        <v/>
      </c>
      <c r="N196">
        <f>COUNT($O$2:O196)</f>
        <v>168</v>
      </c>
      <c r="O196">
        <f t="shared" si="28"/>
        <v>58.39</v>
      </c>
      <c r="Q196">
        <v>195</v>
      </c>
      <c r="S196">
        <f t="shared" si="29"/>
        <v>45.96</v>
      </c>
      <c r="U196">
        <v>45.96</v>
      </c>
    </row>
    <row r="197" spans="1:21" x14ac:dyDescent="0.35">
      <c r="A197" t="s">
        <v>199</v>
      </c>
      <c r="B197">
        <v>2</v>
      </c>
      <c r="C197">
        <v>47</v>
      </c>
      <c r="D197">
        <v>59.13</v>
      </c>
      <c r="F197">
        <f t="shared" si="23"/>
        <v>585.5</v>
      </c>
      <c r="G197">
        <f t="shared" si="24"/>
        <v>388.5</v>
      </c>
      <c r="H197">
        <f t="shared" si="25"/>
        <v>318</v>
      </c>
      <c r="K197" t="b">
        <f t="shared" si="26"/>
        <v>0</v>
      </c>
      <c r="L197">
        <f>COUNT($M$2:M197)</f>
        <v>27</v>
      </c>
      <c r="M197" t="str">
        <f t="shared" si="27"/>
        <v/>
      </c>
      <c r="N197">
        <f>COUNT($O$2:O197)</f>
        <v>169</v>
      </c>
      <c r="O197">
        <f t="shared" si="28"/>
        <v>59.13</v>
      </c>
      <c r="Q197">
        <v>196</v>
      </c>
      <c r="S197">
        <f t="shared" si="29"/>
        <v>52.66</v>
      </c>
      <c r="U197">
        <v>52.66</v>
      </c>
    </row>
    <row r="198" spans="1:21" x14ac:dyDescent="0.35">
      <c r="A198" t="s">
        <v>200</v>
      </c>
      <c r="B198">
        <v>7</v>
      </c>
      <c r="C198">
        <v>85</v>
      </c>
      <c r="D198">
        <v>63.04</v>
      </c>
      <c r="F198">
        <f t="shared" si="23"/>
        <v>234.5</v>
      </c>
      <c r="G198">
        <f t="shared" si="24"/>
        <v>283</v>
      </c>
      <c r="H198">
        <f t="shared" si="25"/>
        <v>266</v>
      </c>
      <c r="K198" t="b">
        <f t="shared" si="26"/>
        <v>0</v>
      </c>
      <c r="L198">
        <f>COUNT($M$2:M198)</f>
        <v>27</v>
      </c>
      <c r="M198" t="str">
        <f t="shared" si="27"/>
        <v/>
      </c>
      <c r="N198">
        <f>COUNT($O$2:O198)</f>
        <v>170</v>
      </c>
      <c r="O198">
        <f t="shared" si="28"/>
        <v>63.04</v>
      </c>
      <c r="Q198">
        <v>197</v>
      </c>
      <c r="S198">
        <f t="shared" si="29"/>
        <v>53.79</v>
      </c>
      <c r="U198">
        <v>53.79</v>
      </c>
    </row>
    <row r="199" spans="1:21" x14ac:dyDescent="0.35">
      <c r="A199" t="s">
        <v>201</v>
      </c>
      <c r="B199">
        <v>8</v>
      </c>
      <c r="C199">
        <v>37</v>
      </c>
      <c r="D199">
        <v>71.319999999999993</v>
      </c>
      <c r="F199">
        <f t="shared" si="23"/>
        <v>187.5</v>
      </c>
      <c r="G199">
        <f t="shared" si="24"/>
        <v>418.5</v>
      </c>
      <c r="H199">
        <f t="shared" si="25"/>
        <v>200</v>
      </c>
      <c r="K199" t="b">
        <f t="shared" si="26"/>
        <v>0</v>
      </c>
      <c r="L199">
        <f>COUNT($M$2:M199)</f>
        <v>27</v>
      </c>
      <c r="M199" t="str">
        <f t="shared" si="27"/>
        <v/>
      </c>
      <c r="N199">
        <f>COUNT($O$2:O199)</f>
        <v>171</v>
      </c>
      <c r="O199">
        <f t="shared" si="28"/>
        <v>71.319999999999993</v>
      </c>
      <c r="Q199">
        <v>198</v>
      </c>
      <c r="S199">
        <f t="shared" si="29"/>
        <v>54.62</v>
      </c>
      <c r="U199">
        <v>54.62</v>
      </c>
    </row>
    <row r="200" spans="1:21" x14ac:dyDescent="0.35">
      <c r="A200" t="s">
        <v>202</v>
      </c>
      <c r="B200">
        <v>6</v>
      </c>
      <c r="C200">
        <v>58</v>
      </c>
      <c r="D200">
        <v>66.47</v>
      </c>
      <c r="F200">
        <f t="shared" si="23"/>
        <v>284.5</v>
      </c>
      <c r="G200">
        <f t="shared" si="24"/>
        <v>351.5</v>
      </c>
      <c r="H200">
        <f t="shared" si="25"/>
        <v>230</v>
      </c>
      <c r="K200" t="b">
        <f t="shared" si="26"/>
        <v>0</v>
      </c>
      <c r="L200">
        <f>COUNT($M$2:M200)</f>
        <v>27</v>
      </c>
      <c r="M200" t="str">
        <f t="shared" si="27"/>
        <v/>
      </c>
      <c r="N200">
        <f>COUNT($O$2:O200)</f>
        <v>172</v>
      </c>
      <c r="O200">
        <f t="shared" si="28"/>
        <v>66.47</v>
      </c>
      <c r="Q200">
        <v>199</v>
      </c>
      <c r="S200">
        <f t="shared" si="29"/>
        <v>57.5</v>
      </c>
      <c r="U200">
        <v>57.5</v>
      </c>
    </row>
    <row r="201" spans="1:21" x14ac:dyDescent="0.35">
      <c r="A201" t="s">
        <v>203</v>
      </c>
      <c r="B201">
        <v>9</v>
      </c>
      <c r="C201">
        <v>58</v>
      </c>
      <c r="D201">
        <v>61.59</v>
      </c>
      <c r="F201">
        <f t="shared" si="23"/>
        <v>151.5</v>
      </c>
      <c r="G201">
        <f t="shared" si="24"/>
        <v>351.5</v>
      </c>
      <c r="H201">
        <f t="shared" si="25"/>
        <v>286</v>
      </c>
      <c r="K201" t="b">
        <f t="shared" si="26"/>
        <v>0</v>
      </c>
      <c r="L201">
        <f>COUNT($M$2:M201)</f>
        <v>27</v>
      </c>
      <c r="M201" t="str">
        <f t="shared" si="27"/>
        <v/>
      </c>
      <c r="N201">
        <f>COUNT($O$2:O201)</f>
        <v>173</v>
      </c>
      <c r="O201">
        <f t="shared" si="28"/>
        <v>61.59</v>
      </c>
      <c r="Q201">
        <v>200</v>
      </c>
      <c r="S201">
        <f t="shared" si="29"/>
        <v>50</v>
      </c>
      <c r="U201">
        <v>50</v>
      </c>
    </row>
    <row r="202" spans="1:21" x14ac:dyDescent="0.35">
      <c r="A202" t="s">
        <v>204</v>
      </c>
      <c r="B202">
        <v>6</v>
      </c>
      <c r="C202">
        <v>59</v>
      </c>
      <c r="D202">
        <v>66.09</v>
      </c>
      <c r="F202">
        <f t="shared" si="23"/>
        <v>284.5</v>
      </c>
      <c r="G202">
        <f t="shared" si="24"/>
        <v>347</v>
      </c>
      <c r="H202">
        <f t="shared" si="25"/>
        <v>236</v>
      </c>
      <c r="K202" t="b">
        <f t="shared" si="26"/>
        <v>0</v>
      </c>
      <c r="L202">
        <f>COUNT($M$2:M202)</f>
        <v>27</v>
      </c>
      <c r="M202" t="str">
        <f t="shared" si="27"/>
        <v/>
      </c>
      <c r="N202">
        <f>COUNT($O$2:O202)</f>
        <v>174</v>
      </c>
      <c r="O202">
        <f t="shared" si="28"/>
        <v>66.09</v>
      </c>
      <c r="Q202">
        <v>201</v>
      </c>
      <c r="S202">
        <f t="shared" si="29"/>
        <v>58.82</v>
      </c>
      <c r="U202">
        <v>58.82</v>
      </c>
    </row>
    <row r="203" spans="1:21" x14ac:dyDescent="0.35">
      <c r="A203" t="s">
        <v>205</v>
      </c>
      <c r="B203">
        <v>7</v>
      </c>
      <c r="C203">
        <v>109</v>
      </c>
      <c r="D203">
        <v>52.81</v>
      </c>
      <c r="F203">
        <f t="shared" si="23"/>
        <v>234.5</v>
      </c>
      <c r="G203">
        <f t="shared" si="24"/>
        <v>246</v>
      </c>
      <c r="H203">
        <f t="shared" si="25"/>
        <v>415</v>
      </c>
      <c r="K203" t="b">
        <f t="shared" si="26"/>
        <v>0</v>
      </c>
      <c r="L203">
        <f>COUNT($M$2:M203)</f>
        <v>27</v>
      </c>
      <c r="M203" t="str">
        <f t="shared" si="27"/>
        <v/>
      </c>
      <c r="N203">
        <f>COUNT($O$2:O203)</f>
        <v>175</v>
      </c>
      <c r="O203">
        <f t="shared" si="28"/>
        <v>52.81</v>
      </c>
      <c r="Q203">
        <v>202</v>
      </c>
      <c r="S203">
        <f t="shared" si="29"/>
        <v>58.72</v>
      </c>
      <c r="U203">
        <v>58.72</v>
      </c>
    </row>
    <row r="204" spans="1:21" x14ac:dyDescent="0.35">
      <c r="A204" t="s">
        <v>206</v>
      </c>
      <c r="B204">
        <v>5</v>
      </c>
      <c r="C204">
        <v>70</v>
      </c>
      <c r="D204">
        <v>55.13</v>
      </c>
      <c r="F204">
        <f t="shared" si="23"/>
        <v>345</v>
      </c>
      <c r="G204">
        <f t="shared" si="24"/>
        <v>321</v>
      </c>
      <c r="H204">
        <f t="shared" si="25"/>
        <v>376</v>
      </c>
      <c r="K204" t="b">
        <f t="shared" si="26"/>
        <v>0</v>
      </c>
      <c r="L204">
        <f>COUNT($M$2:M204)</f>
        <v>27</v>
      </c>
      <c r="M204" t="str">
        <f t="shared" si="27"/>
        <v/>
      </c>
      <c r="N204">
        <f>COUNT($O$2:O204)</f>
        <v>176</v>
      </c>
      <c r="O204">
        <f t="shared" si="28"/>
        <v>55.13</v>
      </c>
      <c r="Q204">
        <v>203</v>
      </c>
      <c r="S204">
        <f t="shared" si="29"/>
        <v>66.36</v>
      </c>
      <c r="U204">
        <v>66.36</v>
      </c>
    </row>
    <row r="205" spans="1:21" x14ac:dyDescent="0.35">
      <c r="A205" t="s">
        <v>207</v>
      </c>
      <c r="B205">
        <v>4</v>
      </c>
      <c r="C205">
        <v>5</v>
      </c>
      <c r="D205">
        <v>90.74</v>
      </c>
      <c r="F205">
        <f t="shared" si="23"/>
        <v>422.5</v>
      </c>
      <c r="G205">
        <f t="shared" si="24"/>
        <v>595</v>
      </c>
      <c r="H205">
        <f t="shared" si="25"/>
        <v>48</v>
      </c>
      <c r="K205" t="b">
        <f t="shared" si="26"/>
        <v>0</v>
      </c>
      <c r="L205">
        <f>COUNT($M$2:M205)</f>
        <v>27</v>
      </c>
      <c r="M205" t="str">
        <f t="shared" si="27"/>
        <v/>
      </c>
      <c r="N205">
        <f>COUNT($O$2:O205)</f>
        <v>177</v>
      </c>
      <c r="O205">
        <f t="shared" si="28"/>
        <v>90.74</v>
      </c>
      <c r="Q205">
        <v>204</v>
      </c>
      <c r="S205">
        <f t="shared" si="29"/>
        <v>91.67</v>
      </c>
      <c r="U205">
        <v>91.67</v>
      </c>
    </row>
    <row r="206" spans="1:21" x14ac:dyDescent="0.35">
      <c r="A206" t="s">
        <v>208</v>
      </c>
      <c r="B206">
        <v>5</v>
      </c>
      <c r="C206">
        <v>5</v>
      </c>
      <c r="D206">
        <v>91.23</v>
      </c>
      <c r="F206">
        <f t="shared" si="23"/>
        <v>345</v>
      </c>
      <c r="G206">
        <f t="shared" si="24"/>
        <v>595</v>
      </c>
      <c r="H206">
        <f t="shared" si="25"/>
        <v>36</v>
      </c>
      <c r="K206" t="b">
        <f t="shared" si="26"/>
        <v>0</v>
      </c>
      <c r="L206">
        <f>COUNT($M$2:M206)</f>
        <v>27</v>
      </c>
      <c r="M206" t="str">
        <f t="shared" si="27"/>
        <v/>
      </c>
      <c r="N206">
        <f>COUNT($O$2:O206)</f>
        <v>178</v>
      </c>
      <c r="O206">
        <f t="shared" si="28"/>
        <v>91.23</v>
      </c>
      <c r="Q206">
        <v>205</v>
      </c>
      <c r="S206">
        <f t="shared" si="29"/>
        <v>40.39</v>
      </c>
      <c r="U206">
        <v>40.39</v>
      </c>
    </row>
    <row r="207" spans="1:21" x14ac:dyDescent="0.35">
      <c r="A207" t="s">
        <v>209</v>
      </c>
      <c r="B207">
        <v>4</v>
      </c>
      <c r="C207">
        <v>5</v>
      </c>
      <c r="D207">
        <v>90.57</v>
      </c>
      <c r="F207">
        <f t="shared" si="23"/>
        <v>422.5</v>
      </c>
      <c r="G207">
        <f t="shared" si="24"/>
        <v>595</v>
      </c>
      <c r="H207">
        <f t="shared" si="25"/>
        <v>53.5</v>
      </c>
      <c r="K207" t="b">
        <f t="shared" si="26"/>
        <v>0</v>
      </c>
      <c r="L207">
        <f>COUNT($M$2:M207)</f>
        <v>27</v>
      </c>
      <c r="M207" t="str">
        <f t="shared" si="27"/>
        <v/>
      </c>
      <c r="N207">
        <f>COUNT($O$2:O207)</f>
        <v>179</v>
      </c>
      <c r="O207">
        <f t="shared" si="28"/>
        <v>90.57</v>
      </c>
      <c r="Q207">
        <v>206</v>
      </c>
      <c r="S207">
        <f t="shared" si="29"/>
        <v>61.66</v>
      </c>
      <c r="U207">
        <v>61.66</v>
      </c>
    </row>
    <row r="208" spans="1:21" x14ac:dyDescent="0.35">
      <c r="A208" t="s">
        <v>210</v>
      </c>
      <c r="B208">
        <v>4</v>
      </c>
      <c r="C208">
        <v>5</v>
      </c>
      <c r="D208">
        <v>90.57</v>
      </c>
      <c r="F208">
        <f t="shared" si="23"/>
        <v>422.5</v>
      </c>
      <c r="G208">
        <f t="shared" si="24"/>
        <v>595</v>
      </c>
      <c r="H208">
        <f t="shared" si="25"/>
        <v>53.5</v>
      </c>
      <c r="K208" t="b">
        <f t="shared" si="26"/>
        <v>0</v>
      </c>
      <c r="L208">
        <f>COUNT($M$2:M208)</f>
        <v>27</v>
      </c>
      <c r="M208" t="str">
        <f t="shared" si="27"/>
        <v/>
      </c>
      <c r="N208">
        <f>COUNT($O$2:O208)</f>
        <v>180</v>
      </c>
      <c r="O208">
        <f t="shared" si="28"/>
        <v>90.57</v>
      </c>
      <c r="Q208">
        <v>207</v>
      </c>
      <c r="S208">
        <f t="shared" si="29"/>
        <v>51.18</v>
      </c>
      <c r="U208">
        <v>51.18</v>
      </c>
    </row>
    <row r="209" spans="1:21" x14ac:dyDescent="0.35">
      <c r="A209" t="s">
        <v>211</v>
      </c>
      <c r="B209">
        <v>8</v>
      </c>
      <c r="C209">
        <v>334</v>
      </c>
      <c r="D209">
        <v>51.1</v>
      </c>
      <c r="F209">
        <f t="shared" si="23"/>
        <v>187.5</v>
      </c>
      <c r="G209">
        <f t="shared" si="24"/>
        <v>67</v>
      </c>
      <c r="H209">
        <f t="shared" si="25"/>
        <v>441</v>
      </c>
      <c r="K209" t="b">
        <f t="shared" si="26"/>
        <v>0</v>
      </c>
      <c r="L209">
        <f>COUNT($M$2:M209)</f>
        <v>27</v>
      </c>
      <c r="M209" t="str">
        <f t="shared" si="27"/>
        <v/>
      </c>
      <c r="N209">
        <f>COUNT($O$2:O209)</f>
        <v>181</v>
      </c>
      <c r="O209">
        <f t="shared" si="28"/>
        <v>51.1</v>
      </c>
      <c r="Q209">
        <v>208</v>
      </c>
      <c r="S209">
        <f t="shared" si="29"/>
        <v>57.05</v>
      </c>
      <c r="U209">
        <v>57.05</v>
      </c>
    </row>
    <row r="210" spans="1:21" x14ac:dyDescent="0.35">
      <c r="A210" t="s">
        <v>212</v>
      </c>
      <c r="B210">
        <v>6</v>
      </c>
      <c r="C210">
        <v>468</v>
      </c>
      <c r="D210">
        <v>52.39</v>
      </c>
      <c r="F210">
        <f t="shared" si="23"/>
        <v>284.5</v>
      </c>
      <c r="G210">
        <f t="shared" si="24"/>
        <v>35</v>
      </c>
      <c r="H210">
        <f t="shared" si="25"/>
        <v>426</v>
      </c>
      <c r="K210" t="b">
        <f t="shared" si="26"/>
        <v>0</v>
      </c>
      <c r="L210">
        <f>COUNT($M$2:M210)</f>
        <v>27</v>
      </c>
      <c r="M210" t="str">
        <f t="shared" si="27"/>
        <v/>
      </c>
      <c r="N210">
        <f>COUNT($O$2:O210)</f>
        <v>182</v>
      </c>
      <c r="O210">
        <f t="shared" si="28"/>
        <v>52.39</v>
      </c>
      <c r="Q210">
        <v>209</v>
      </c>
      <c r="S210">
        <f t="shared" si="29"/>
        <v>88.14</v>
      </c>
      <c r="U210">
        <v>88.14</v>
      </c>
    </row>
    <row r="211" spans="1:21" x14ac:dyDescent="0.35">
      <c r="A211" t="s">
        <v>213</v>
      </c>
      <c r="B211">
        <v>3</v>
      </c>
      <c r="C211">
        <v>69</v>
      </c>
      <c r="D211">
        <v>59.41</v>
      </c>
      <c r="F211">
        <f t="shared" si="23"/>
        <v>502</v>
      </c>
      <c r="G211">
        <f t="shared" si="24"/>
        <v>325.5</v>
      </c>
      <c r="H211">
        <f t="shared" si="25"/>
        <v>315</v>
      </c>
      <c r="K211" t="b">
        <f t="shared" si="26"/>
        <v>0</v>
      </c>
      <c r="L211">
        <f>COUNT($M$2:M211)</f>
        <v>27</v>
      </c>
      <c r="M211" t="str">
        <f t="shared" si="27"/>
        <v/>
      </c>
      <c r="N211">
        <f>COUNT($O$2:O211)</f>
        <v>183</v>
      </c>
      <c r="O211">
        <f t="shared" si="28"/>
        <v>59.41</v>
      </c>
      <c r="Q211">
        <v>210</v>
      </c>
      <c r="S211">
        <f t="shared" si="29"/>
        <v>86.27</v>
      </c>
      <c r="U211">
        <v>86.27</v>
      </c>
    </row>
    <row r="212" spans="1:21" x14ac:dyDescent="0.35">
      <c r="A212" t="s">
        <v>214</v>
      </c>
      <c r="B212">
        <v>3</v>
      </c>
      <c r="C212">
        <v>56</v>
      </c>
      <c r="D212">
        <v>60.56</v>
      </c>
      <c r="F212">
        <f t="shared" si="23"/>
        <v>502</v>
      </c>
      <c r="G212">
        <f t="shared" si="24"/>
        <v>361</v>
      </c>
      <c r="H212">
        <f t="shared" si="25"/>
        <v>298</v>
      </c>
      <c r="K212" t="b">
        <f t="shared" si="26"/>
        <v>0</v>
      </c>
      <c r="L212">
        <f>COUNT($M$2:M212)</f>
        <v>27</v>
      </c>
      <c r="M212" t="str">
        <f t="shared" si="27"/>
        <v/>
      </c>
      <c r="N212">
        <f>COUNT($O$2:O212)</f>
        <v>184</v>
      </c>
      <c r="O212">
        <f t="shared" si="28"/>
        <v>60.56</v>
      </c>
      <c r="Q212">
        <v>211</v>
      </c>
      <c r="S212">
        <f t="shared" si="29"/>
        <v>80.650000000000006</v>
      </c>
      <c r="U212">
        <v>80.650000000000006</v>
      </c>
    </row>
    <row r="213" spans="1:21" x14ac:dyDescent="0.35">
      <c r="A213" t="s">
        <v>215</v>
      </c>
      <c r="B213">
        <v>2</v>
      </c>
      <c r="C213">
        <v>5</v>
      </c>
      <c r="D213">
        <v>90</v>
      </c>
      <c r="F213">
        <f t="shared" si="23"/>
        <v>585.5</v>
      </c>
      <c r="G213">
        <f t="shared" si="24"/>
        <v>595</v>
      </c>
      <c r="H213">
        <f t="shared" si="25"/>
        <v>62</v>
      </c>
      <c r="K213" t="b">
        <f t="shared" si="26"/>
        <v>0</v>
      </c>
      <c r="L213">
        <f>COUNT($M$2:M213)</f>
        <v>27</v>
      </c>
      <c r="M213" t="str">
        <f t="shared" si="27"/>
        <v/>
      </c>
      <c r="N213">
        <f>COUNT($O$2:O213)</f>
        <v>185</v>
      </c>
      <c r="O213">
        <f t="shared" si="28"/>
        <v>90</v>
      </c>
      <c r="Q213">
        <v>212</v>
      </c>
      <c r="S213">
        <f t="shared" si="29"/>
        <v>90.2</v>
      </c>
      <c r="U213">
        <v>90.2</v>
      </c>
    </row>
    <row r="214" spans="1:21" x14ac:dyDescent="0.35">
      <c r="A214" t="s">
        <v>216</v>
      </c>
      <c r="B214">
        <v>2</v>
      </c>
      <c r="C214">
        <v>5</v>
      </c>
      <c r="D214">
        <v>88.89</v>
      </c>
      <c r="F214">
        <f t="shared" si="23"/>
        <v>585.5</v>
      </c>
      <c r="G214">
        <f t="shared" si="24"/>
        <v>595</v>
      </c>
      <c r="H214">
        <f t="shared" si="25"/>
        <v>85</v>
      </c>
      <c r="K214" t="b">
        <f t="shared" si="26"/>
        <v>0</v>
      </c>
      <c r="L214">
        <f>COUNT($M$2:M214)</f>
        <v>27</v>
      </c>
      <c r="M214" t="str">
        <f t="shared" si="27"/>
        <v/>
      </c>
      <c r="N214">
        <f>COUNT($O$2:O214)</f>
        <v>186</v>
      </c>
      <c r="O214">
        <f t="shared" si="28"/>
        <v>88.89</v>
      </c>
      <c r="Q214">
        <v>213</v>
      </c>
      <c r="S214">
        <f t="shared" si="29"/>
        <v>50.36</v>
      </c>
      <c r="U214">
        <v>50.36</v>
      </c>
    </row>
    <row r="215" spans="1:21" x14ac:dyDescent="0.35">
      <c r="A215" t="s">
        <v>217</v>
      </c>
      <c r="B215">
        <v>7</v>
      </c>
      <c r="C215">
        <v>347</v>
      </c>
      <c r="D215">
        <v>43.76</v>
      </c>
      <c r="F215">
        <f t="shared" si="23"/>
        <v>234.5</v>
      </c>
      <c r="G215">
        <f t="shared" si="24"/>
        <v>64</v>
      </c>
      <c r="H215">
        <f t="shared" si="25"/>
        <v>555</v>
      </c>
      <c r="K215" t="b">
        <f t="shared" si="26"/>
        <v>0</v>
      </c>
      <c r="L215">
        <f>COUNT($M$2:M215)</f>
        <v>27</v>
      </c>
      <c r="M215" t="str">
        <f t="shared" si="27"/>
        <v/>
      </c>
      <c r="N215">
        <f>COUNT($O$2:O215)</f>
        <v>187</v>
      </c>
      <c r="O215">
        <f t="shared" si="28"/>
        <v>43.76</v>
      </c>
      <c r="Q215">
        <v>214</v>
      </c>
      <c r="S215">
        <f t="shared" si="29"/>
        <v>92.06</v>
      </c>
      <c r="U215">
        <v>92.06</v>
      </c>
    </row>
    <row r="216" spans="1:21" x14ac:dyDescent="0.35">
      <c r="A216" t="s">
        <v>218</v>
      </c>
      <c r="B216">
        <v>5</v>
      </c>
      <c r="C216">
        <v>392</v>
      </c>
      <c r="D216">
        <v>40.79</v>
      </c>
      <c r="F216">
        <f t="shared" si="23"/>
        <v>345</v>
      </c>
      <c r="G216">
        <f t="shared" si="24"/>
        <v>50</v>
      </c>
      <c r="H216">
        <f t="shared" si="25"/>
        <v>579.5</v>
      </c>
      <c r="K216" t="b">
        <f t="shared" si="26"/>
        <v>0</v>
      </c>
      <c r="L216">
        <f>COUNT($M$2:M216)</f>
        <v>27</v>
      </c>
      <c r="M216" t="str">
        <f t="shared" si="27"/>
        <v/>
      </c>
      <c r="N216">
        <f>COUNT($O$2:O216)</f>
        <v>188</v>
      </c>
      <c r="O216">
        <f t="shared" si="28"/>
        <v>40.79</v>
      </c>
      <c r="Q216">
        <v>215</v>
      </c>
      <c r="S216">
        <f t="shared" si="29"/>
        <v>53.73</v>
      </c>
      <c r="U216">
        <v>53.73</v>
      </c>
    </row>
    <row r="217" spans="1:21" x14ac:dyDescent="0.35">
      <c r="A217" t="s">
        <v>219</v>
      </c>
      <c r="B217">
        <v>4</v>
      </c>
      <c r="C217">
        <v>64</v>
      </c>
      <c r="D217">
        <v>59.24</v>
      </c>
      <c r="F217">
        <f t="shared" si="23"/>
        <v>422.5</v>
      </c>
      <c r="G217">
        <f t="shared" si="24"/>
        <v>338.5</v>
      </c>
      <c r="H217">
        <f t="shared" si="25"/>
        <v>316</v>
      </c>
      <c r="K217" t="b">
        <f t="shared" si="26"/>
        <v>0</v>
      </c>
      <c r="L217">
        <f>COUNT($M$2:M217)</f>
        <v>27</v>
      </c>
      <c r="M217" t="str">
        <f t="shared" si="27"/>
        <v/>
      </c>
      <c r="N217">
        <f>COUNT($O$2:O217)</f>
        <v>189</v>
      </c>
      <c r="O217">
        <f t="shared" si="28"/>
        <v>59.24</v>
      </c>
      <c r="Q217">
        <v>216</v>
      </c>
      <c r="S217">
        <f t="shared" si="29"/>
        <v>53.71</v>
      </c>
      <c r="U217">
        <v>53.71</v>
      </c>
    </row>
    <row r="218" spans="1:21" x14ac:dyDescent="0.35">
      <c r="A218" t="s">
        <v>220</v>
      </c>
      <c r="B218">
        <v>7</v>
      </c>
      <c r="C218">
        <v>69</v>
      </c>
      <c r="D218">
        <v>60.34</v>
      </c>
      <c r="F218">
        <f t="shared" si="23"/>
        <v>234.5</v>
      </c>
      <c r="G218">
        <f t="shared" si="24"/>
        <v>325.5</v>
      </c>
      <c r="H218">
        <f t="shared" si="25"/>
        <v>304</v>
      </c>
      <c r="K218" t="b">
        <f t="shared" si="26"/>
        <v>0</v>
      </c>
      <c r="L218">
        <f>COUNT($M$2:M218)</f>
        <v>27</v>
      </c>
      <c r="M218" t="str">
        <f t="shared" si="27"/>
        <v/>
      </c>
      <c r="N218">
        <f>COUNT($O$2:O218)</f>
        <v>190</v>
      </c>
      <c r="O218">
        <f t="shared" si="28"/>
        <v>60.34</v>
      </c>
      <c r="Q218">
        <v>217</v>
      </c>
      <c r="S218">
        <f t="shared" si="29"/>
        <v>87.5</v>
      </c>
      <c r="U218">
        <v>87.5</v>
      </c>
    </row>
    <row r="219" spans="1:21" x14ac:dyDescent="0.35">
      <c r="A219" t="s">
        <v>221</v>
      </c>
      <c r="B219">
        <v>32</v>
      </c>
      <c r="C219">
        <v>2415</v>
      </c>
      <c r="D219">
        <v>46.61</v>
      </c>
      <c r="F219">
        <f t="shared" si="23"/>
        <v>1</v>
      </c>
      <c r="G219">
        <f t="shared" si="24"/>
        <v>2</v>
      </c>
      <c r="H219">
        <f t="shared" si="25"/>
        <v>521</v>
      </c>
      <c r="K219" t="b">
        <f t="shared" si="26"/>
        <v>1</v>
      </c>
      <c r="L219">
        <f>COUNT($M$2:M219)</f>
        <v>28</v>
      </c>
      <c r="M219">
        <f t="shared" si="27"/>
        <v>46.61</v>
      </c>
      <c r="N219">
        <f>COUNT($O$2:O219)</f>
        <v>190</v>
      </c>
      <c r="O219" t="str">
        <f t="shared" si="28"/>
        <v/>
      </c>
      <c r="Q219">
        <v>218</v>
      </c>
      <c r="S219">
        <f t="shared" si="29"/>
        <v>86.36</v>
      </c>
      <c r="U219">
        <v>86.36</v>
      </c>
    </row>
    <row r="220" spans="1:21" x14ac:dyDescent="0.35">
      <c r="A220" t="s">
        <v>222</v>
      </c>
      <c r="B220">
        <v>3</v>
      </c>
      <c r="C220">
        <v>6</v>
      </c>
      <c r="D220">
        <v>87.23</v>
      </c>
      <c r="F220">
        <f t="shared" si="23"/>
        <v>502</v>
      </c>
      <c r="G220">
        <f t="shared" si="24"/>
        <v>552</v>
      </c>
      <c r="H220">
        <f t="shared" si="25"/>
        <v>124.5</v>
      </c>
      <c r="K220" t="b">
        <f t="shared" si="26"/>
        <v>0</v>
      </c>
      <c r="L220">
        <f>COUNT($M$2:M220)</f>
        <v>28</v>
      </c>
      <c r="M220" t="str">
        <f t="shared" si="27"/>
        <v/>
      </c>
      <c r="N220">
        <f>COUNT($O$2:O220)</f>
        <v>191</v>
      </c>
      <c r="O220">
        <f t="shared" si="28"/>
        <v>87.23</v>
      </c>
      <c r="Q220">
        <v>219</v>
      </c>
      <c r="S220">
        <f t="shared" si="29"/>
        <v>39.74</v>
      </c>
      <c r="U220">
        <v>39.74</v>
      </c>
    </row>
    <row r="221" spans="1:21" x14ac:dyDescent="0.35">
      <c r="A221" t="s">
        <v>223</v>
      </c>
      <c r="B221">
        <v>14</v>
      </c>
      <c r="C221">
        <v>358</v>
      </c>
      <c r="D221">
        <v>41.6</v>
      </c>
      <c r="F221">
        <f t="shared" si="23"/>
        <v>46</v>
      </c>
      <c r="G221">
        <f t="shared" si="24"/>
        <v>60</v>
      </c>
      <c r="H221">
        <f t="shared" si="25"/>
        <v>570</v>
      </c>
      <c r="K221" t="b">
        <f t="shared" si="26"/>
        <v>1</v>
      </c>
      <c r="L221">
        <f>COUNT($M$2:M221)</f>
        <v>29</v>
      </c>
      <c r="M221">
        <f t="shared" si="27"/>
        <v>41.6</v>
      </c>
      <c r="N221">
        <f>COUNT($O$2:O221)</f>
        <v>191</v>
      </c>
      <c r="O221" t="str">
        <f t="shared" si="28"/>
        <v/>
      </c>
      <c r="Q221">
        <v>220</v>
      </c>
      <c r="S221">
        <f t="shared" si="29"/>
        <v>58.38</v>
      </c>
      <c r="U221">
        <v>58.38</v>
      </c>
    </row>
    <row r="222" spans="1:21" x14ac:dyDescent="0.35">
      <c r="A222" t="s">
        <v>224</v>
      </c>
      <c r="B222">
        <v>15</v>
      </c>
      <c r="C222">
        <v>396</v>
      </c>
      <c r="D222">
        <v>42.69</v>
      </c>
      <c r="F222">
        <f t="shared" si="23"/>
        <v>37.5</v>
      </c>
      <c r="G222">
        <f t="shared" si="24"/>
        <v>48</v>
      </c>
      <c r="H222">
        <f t="shared" si="25"/>
        <v>563</v>
      </c>
      <c r="K222" t="b">
        <f t="shared" si="26"/>
        <v>1</v>
      </c>
      <c r="L222">
        <f>COUNT($M$2:M222)</f>
        <v>30</v>
      </c>
      <c r="M222">
        <f t="shared" si="27"/>
        <v>42.69</v>
      </c>
      <c r="N222">
        <f>COUNT($O$2:O222)</f>
        <v>191</v>
      </c>
      <c r="O222" t="str">
        <f t="shared" si="28"/>
        <v/>
      </c>
      <c r="Q222">
        <v>221</v>
      </c>
      <c r="S222">
        <f t="shared" si="29"/>
        <v>55.05</v>
      </c>
      <c r="U222">
        <v>55.05</v>
      </c>
    </row>
    <row r="223" spans="1:21" x14ac:dyDescent="0.35">
      <c r="A223" t="s">
        <v>225</v>
      </c>
      <c r="B223">
        <v>12</v>
      </c>
      <c r="C223">
        <v>307</v>
      </c>
      <c r="D223">
        <v>40.39</v>
      </c>
      <c r="F223">
        <f t="shared" si="23"/>
        <v>74.5</v>
      </c>
      <c r="G223">
        <f t="shared" si="24"/>
        <v>73</v>
      </c>
      <c r="H223">
        <f t="shared" si="25"/>
        <v>584.5</v>
      </c>
      <c r="K223" t="b">
        <f t="shared" si="26"/>
        <v>1</v>
      </c>
      <c r="L223">
        <f>COUNT($M$2:M223)</f>
        <v>31</v>
      </c>
      <c r="M223">
        <f t="shared" si="27"/>
        <v>40.39</v>
      </c>
      <c r="N223">
        <f>COUNT($O$2:O223)</f>
        <v>191</v>
      </c>
      <c r="O223" t="str">
        <f t="shared" si="28"/>
        <v/>
      </c>
      <c r="Q223">
        <v>222</v>
      </c>
      <c r="S223">
        <f t="shared" si="29"/>
        <v>86.25</v>
      </c>
      <c r="U223">
        <v>86.25</v>
      </c>
    </row>
    <row r="224" spans="1:21" x14ac:dyDescent="0.35">
      <c r="A224" t="s">
        <v>226</v>
      </c>
      <c r="B224">
        <v>16</v>
      </c>
      <c r="C224">
        <v>371</v>
      </c>
      <c r="D224">
        <v>42.57</v>
      </c>
      <c r="F224">
        <f t="shared" si="23"/>
        <v>29</v>
      </c>
      <c r="G224">
        <f t="shared" si="24"/>
        <v>56.5</v>
      </c>
      <c r="H224">
        <f t="shared" si="25"/>
        <v>564</v>
      </c>
      <c r="K224" t="b">
        <f t="shared" si="26"/>
        <v>1</v>
      </c>
      <c r="L224">
        <f>COUNT($M$2:M224)</f>
        <v>32</v>
      </c>
      <c r="M224">
        <f t="shared" si="27"/>
        <v>42.57</v>
      </c>
      <c r="N224">
        <f>COUNT($O$2:O224)</f>
        <v>191</v>
      </c>
      <c r="O224" t="str">
        <f t="shared" si="28"/>
        <v/>
      </c>
      <c r="Q224">
        <v>223</v>
      </c>
      <c r="S224">
        <f t="shared" si="29"/>
        <v>75</v>
      </c>
      <c r="U224">
        <v>75</v>
      </c>
    </row>
    <row r="225" spans="1:21" x14ac:dyDescent="0.35">
      <c r="A225" t="s">
        <v>227</v>
      </c>
      <c r="B225">
        <v>2</v>
      </c>
      <c r="C225">
        <v>78</v>
      </c>
      <c r="D225">
        <v>50</v>
      </c>
      <c r="F225">
        <f t="shared" si="23"/>
        <v>585.5</v>
      </c>
      <c r="G225">
        <f t="shared" si="24"/>
        <v>302.5</v>
      </c>
      <c r="H225">
        <f t="shared" si="25"/>
        <v>461.5</v>
      </c>
      <c r="K225" t="b">
        <f t="shared" si="26"/>
        <v>0</v>
      </c>
      <c r="L225">
        <f>COUNT($M$2:M225)</f>
        <v>32</v>
      </c>
      <c r="M225" t="str">
        <f t="shared" si="27"/>
        <v/>
      </c>
      <c r="N225">
        <f>COUNT($O$2:O225)</f>
        <v>192</v>
      </c>
      <c r="O225">
        <f t="shared" si="28"/>
        <v>50</v>
      </c>
      <c r="Q225">
        <v>224</v>
      </c>
      <c r="S225">
        <f t="shared" si="29"/>
        <v>38.15</v>
      </c>
      <c r="U225">
        <v>38.15</v>
      </c>
    </row>
    <row r="226" spans="1:21" x14ac:dyDescent="0.35">
      <c r="A226" t="s">
        <v>228</v>
      </c>
      <c r="B226">
        <v>5</v>
      </c>
      <c r="C226">
        <v>438</v>
      </c>
      <c r="D226">
        <v>43.56</v>
      </c>
      <c r="F226">
        <f t="shared" si="23"/>
        <v>345</v>
      </c>
      <c r="G226">
        <f t="shared" si="24"/>
        <v>38</v>
      </c>
      <c r="H226">
        <f t="shared" si="25"/>
        <v>557</v>
      </c>
      <c r="K226" t="b">
        <f t="shared" si="26"/>
        <v>0</v>
      </c>
      <c r="L226">
        <f>COUNT($M$2:M226)</f>
        <v>32</v>
      </c>
      <c r="M226" t="str">
        <f t="shared" si="27"/>
        <v/>
      </c>
      <c r="N226">
        <f>COUNT($O$2:O226)</f>
        <v>193</v>
      </c>
      <c r="O226">
        <f t="shared" si="28"/>
        <v>43.56</v>
      </c>
      <c r="Q226">
        <v>225</v>
      </c>
      <c r="S226">
        <f t="shared" si="29"/>
        <v>46.46</v>
      </c>
      <c r="U226">
        <v>46.46</v>
      </c>
    </row>
    <row r="227" spans="1:21" x14ac:dyDescent="0.35">
      <c r="A227" t="s">
        <v>229</v>
      </c>
      <c r="B227">
        <v>2</v>
      </c>
      <c r="C227">
        <v>41</v>
      </c>
      <c r="D227">
        <v>62.73</v>
      </c>
      <c r="F227">
        <f t="shared" si="23"/>
        <v>585.5</v>
      </c>
      <c r="G227">
        <f t="shared" si="24"/>
        <v>407.5</v>
      </c>
      <c r="H227">
        <f t="shared" si="25"/>
        <v>270</v>
      </c>
      <c r="K227" t="b">
        <f t="shared" si="26"/>
        <v>0</v>
      </c>
      <c r="L227">
        <f>COUNT($M$2:M227)</f>
        <v>32</v>
      </c>
      <c r="M227" t="str">
        <f t="shared" si="27"/>
        <v/>
      </c>
      <c r="N227">
        <f>COUNT($O$2:O227)</f>
        <v>194</v>
      </c>
      <c r="O227">
        <f t="shared" si="28"/>
        <v>62.73</v>
      </c>
      <c r="Q227">
        <v>226</v>
      </c>
      <c r="S227">
        <f t="shared" si="29"/>
        <v>87.5</v>
      </c>
      <c r="U227">
        <v>87.5</v>
      </c>
    </row>
    <row r="228" spans="1:21" x14ac:dyDescent="0.35">
      <c r="A228" t="s">
        <v>230</v>
      </c>
      <c r="B228">
        <v>2</v>
      </c>
      <c r="C228">
        <v>87</v>
      </c>
      <c r="D228">
        <v>45.96</v>
      </c>
      <c r="F228">
        <f t="shared" si="23"/>
        <v>585.5</v>
      </c>
      <c r="G228">
        <f t="shared" si="24"/>
        <v>279</v>
      </c>
      <c r="H228">
        <f t="shared" si="25"/>
        <v>532</v>
      </c>
      <c r="K228" t="b">
        <f t="shared" si="26"/>
        <v>0</v>
      </c>
      <c r="L228">
        <f>COUNT($M$2:M228)</f>
        <v>32</v>
      </c>
      <c r="M228" t="str">
        <f t="shared" si="27"/>
        <v/>
      </c>
      <c r="N228">
        <f>COUNT($O$2:O228)</f>
        <v>195</v>
      </c>
      <c r="O228">
        <f t="shared" si="28"/>
        <v>45.96</v>
      </c>
      <c r="Q228">
        <v>227</v>
      </c>
      <c r="S228">
        <f t="shared" si="29"/>
        <v>54.94</v>
      </c>
      <c r="U228">
        <v>54.94</v>
      </c>
    </row>
    <row r="229" spans="1:21" x14ac:dyDescent="0.35">
      <c r="A229" t="s">
        <v>231</v>
      </c>
      <c r="B229">
        <v>3</v>
      </c>
      <c r="C229">
        <v>178</v>
      </c>
      <c r="D229">
        <v>52.66</v>
      </c>
      <c r="F229">
        <f t="shared" si="23"/>
        <v>502</v>
      </c>
      <c r="G229">
        <f t="shared" si="24"/>
        <v>162</v>
      </c>
      <c r="H229">
        <f t="shared" si="25"/>
        <v>420</v>
      </c>
      <c r="K229" t="b">
        <f t="shared" si="26"/>
        <v>0</v>
      </c>
      <c r="L229">
        <f>COUNT($M$2:M229)</f>
        <v>32</v>
      </c>
      <c r="M229" t="str">
        <f t="shared" si="27"/>
        <v/>
      </c>
      <c r="N229">
        <f>COUNT($O$2:O229)</f>
        <v>196</v>
      </c>
      <c r="O229">
        <f t="shared" si="28"/>
        <v>52.66</v>
      </c>
      <c r="Q229">
        <v>228</v>
      </c>
      <c r="S229">
        <f t="shared" si="29"/>
        <v>47.04</v>
      </c>
      <c r="U229">
        <v>47.04</v>
      </c>
    </row>
    <row r="230" spans="1:21" x14ac:dyDescent="0.35">
      <c r="A230" t="s">
        <v>232</v>
      </c>
      <c r="B230">
        <v>3</v>
      </c>
      <c r="C230">
        <v>61</v>
      </c>
      <c r="D230">
        <v>53.79</v>
      </c>
      <c r="F230">
        <f t="shared" si="23"/>
        <v>502</v>
      </c>
      <c r="G230">
        <f t="shared" si="24"/>
        <v>343</v>
      </c>
      <c r="H230">
        <f t="shared" si="25"/>
        <v>398.5</v>
      </c>
      <c r="K230" t="b">
        <f t="shared" si="26"/>
        <v>0</v>
      </c>
      <c r="L230">
        <f>COUNT($M$2:M230)</f>
        <v>32</v>
      </c>
      <c r="M230" t="str">
        <f t="shared" si="27"/>
        <v/>
      </c>
      <c r="N230">
        <f>COUNT($O$2:O230)</f>
        <v>197</v>
      </c>
      <c r="O230">
        <f t="shared" si="28"/>
        <v>53.79</v>
      </c>
      <c r="Q230">
        <v>229</v>
      </c>
      <c r="S230">
        <f t="shared" si="29"/>
        <v>66.11</v>
      </c>
      <c r="U230">
        <v>66.11</v>
      </c>
    </row>
    <row r="231" spans="1:21" x14ac:dyDescent="0.35">
      <c r="A231" t="s">
        <v>233</v>
      </c>
      <c r="B231">
        <v>3</v>
      </c>
      <c r="C231">
        <v>59</v>
      </c>
      <c r="D231">
        <v>54.62</v>
      </c>
      <c r="F231">
        <f t="shared" si="23"/>
        <v>502</v>
      </c>
      <c r="G231">
        <f t="shared" si="24"/>
        <v>347</v>
      </c>
      <c r="H231">
        <f t="shared" si="25"/>
        <v>382</v>
      </c>
      <c r="K231" t="b">
        <f t="shared" si="26"/>
        <v>0</v>
      </c>
      <c r="L231">
        <f>COUNT($M$2:M231)</f>
        <v>32</v>
      </c>
      <c r="M231" t="str">
        <f t="shared" si="27"/>
        <v/>
      </c>
      <c r="N231">
        <f>COUNT($O$2:O231)</f>
        <v>198</v>
      </c>
      <c r="O231">
        <f t="shared" si="28"/>
        <v>54.62</v>
      </c>
      <c r="Q231">
        <v>230</v>
      </c>
      <c r="S231">
        <f t="shared" si="29"/>
        <v>83.08</v>
      </c>
      <c r="U231">
        <v>83.08</v>
      </c>
    </row>
    <row r="232" spans="1:21" x14ac:dyDescent="0.35">
      <c r="A232" t="s">
        <v>234</v>
      </c>
      <c r="B232">
        <v>2</v>
      </c>
      <c r="C232">
        <v>51</v>
      </c>
      <c r="D232">
        <v>57.5</v>
      </c>
      <c r="F232">
        <f t="shared" si="23"/>
        <v>585.5</v>
      </c>
      <c r="G232">
        <f t="shared" si="24"/>
        <v>374</v>
      </c>
      <c r="H232">
        <f t="shared" si="25"/>
        <v>349</v>
      </c>
      <c r="K232" t="b">
        <f t="shared" si="26"/>
        <v>0</v>
      </c>
      <c r="L232">
        <f>COUNT($M$2:M232)</f>
        <v>32</v>
      </c>
      <c r="M232" t="str">
        <f t="shared" si="27"/>
        <v/>
      </c>
      <c r="N232">
        <f>COUNT($O$2:O232)</f>
        <v>199</v>
      </c>
      <c r="O232">
        <f t="shared" si="28"/>
        <v>57.5</v>
      </c>
      <c r="Q232">
        <v>231</v>
      </c>
      <c r="S232">
        <f t="shared" si="29"/>
        <v>77.05</v>
      </c>
      <c r="U232">
        <v>77.05</v>
      </c>
    </row>
    <row r="233" spans="1:21" x14ac:dyDescent="0.35">
      <c r="A233" t="s">
        <v>235</v>
      </c>
      <c r="B233">
        <v>2</v>
      </c>
      <c r="C233">
        <v>70</v>
      </c>
      <c r="D233">
        <v>50</v>
      </c>
      <c r="F233">
        <f t="shared" si="23"/>
        <v>585.5</v>
      </c>
      <c r="G233">
        <f t="shared" si="24"/>
        <v>321</v>
      </c>
      <c r="H233">
        <f t="shared" si="25"/>
        <v>461.5</v>
      </c>
      <c r="K233" t="b">
        <f t="shared" si="26"/>
        <v>0</v>
      </c>
      <c r="L233">
        <f>COUNT($M$2:M233)</f>
        <v>32</v>
      </c>
      <c r="M233" t="str">
        <f t="shared" si="27"/>
        <v/>
      </c>
      <c r="N233">
        <f>COUNT($O$2:O233)</f>
        <v>200</v>
      </c>
      <c r="O233">
        <f t="shared" si="28"/>
        <v>50</v>
      </c>
      <c r="Q233">
        <v>232</v>
      </c>
      <c r="S233">
        <f t="shared" si="29"/>
        <v>82.26</v>
      </c>
      <c r="U233">
        <v>82.26</v>
      </c>
    </row>
    <row r="234" spans="1:21" x14ac:dyDescent="0.35">
      <c r="A234" t="s">
        <v>236</v>
      </c>
      <c r="B234">
        <v>2</v>
      </c>
      <c r="C234">
        <v>49</v>
      </c>
      <c r="D234">
        <v>58.82</v>
      </c>
      <c r="F234">
        <f t="shared" si="23"/>
        <v>585.5</v>
      </c>
      <c r="G234">
        <f t="shared" si="24"/>
        <v>380.5</v>
      </c>
      <c r="H234">
        <f t="shared" si="25"/>
        <v>323</v>
      </c>
      <c r="K234" t="b">
        <f t="shared" si="26"/>
        <v>0</v>
      </c>
      <c r="L234">
        <f>COUNT($M$2:M234)</f>
        <v>32</v>
      </c>
      <c r="M234" t="str">
        <f t="shared" si="27"/>
        <v/>
      </c>
      <c r="N234">
        <f>COUNT($O$2:O234)</f>
        <v>201</v>
      </c>
      <c r="O234">
        <f t="shared" si="28"/>
        <v>58.82</v>
      </c>
      <c r="Q234">
        <v>233</v>
      </c>
      <c r="S234">
        <f t="shared" si="29"/>
        <v>91.38</v>
      </c>
      <c r="U234">
        <v>91.38</v>
      </c>
    </row>
    <row r="235" spans="1:21" x14ac:dyDescent="0.35">
      <c r="A235" t="s">
        <v>237</v>
      </c>
      <c r="B235">
        <v>2</v>
      </c>
      <c r="C235">
        <v>45</v>
      </c>
      <c r="D235">
        <v>58.72</v>
      </c>
      <c r="F235">
        <f t="shared" si="23"/>
        <v>585.5</v>
      </c>
      <c r="G235">
        <f t="shared" si="24"/>
        <v>392</v>
      </c>
      <c r="H235">
        <f t="shared" si="25"/>
        <v>326.5</v>
      </c>
      <c r="K235" t="b">
        <f t="shared" si="26"/>
        <v>0</v>
      </c>
      <c r="L235">
        <f>COUNT($M$2:M235)</f>
        <v>32</v>
      </c>
      <c r="M235" t="str">
        <f t="shared" si="27"/>
        <v/>
      </c>
      <c r="N235">
        <f>COUNT($O$2:O235)</f>
        <v>202</v>
      </c>
      <c r="O235">
        <f t="shared" si="28"/>
        <v>58.72</v>
      </c>
      <c r="Q235">
        <v>234</v>
      </c>
      <c r="S235">
        <f t="shared" si="29"/>
        <v>88.68</v>
      </c>
      <c r="U235">
        <v>88.68</v>
      </c>
    </row>
    <row r="236" spans="1:21" x14ac:dyDescent="0.35">
      <c r="A236" t="s">
        <v>238</v>
      </c>
      <c r="B236">
        <v>16</v>
      </c>
      <c r="C236">
        <v>298</v>
      </c>
      <c r="D236">
        <v>55.79</v>
      </c>
      <c r="F236">
        <f t="shared" si="23"/>
        <v>29</v>
      </c>
      <c r="G236">
        <f t="shared" si="24"/>
        <v>75</v>
      </c>
      <c r="H236">
        <f t="shared" si="25"/>
        <v>367</v>
      </c>
      <c r="K236" t="b">
        <f t="shared" si="26"/>
        <v>1</v>
      </c>
      <c r="L236">
        <f>COUNT($M$2:M236)</f>
        <v>33</v>
      </c>
      <c r="M236">
        <f t="shared" si="27"/>
        <v>55.79</v>
      </c>
      <c r="N236">
        <f>COUNT($O$2:O236)</f>
        <v>202</v>
      </c>
      <c r="O236" t="str">
        <f t="shared" si="28"/>
        <v/>
      </c>
      <c r="Q236">
        <v>235</v>
      </c>
      <c r="S236">
        <f t="shared" si="29"/>
        <v>68.150000000000006</v>
      </c>
      <c r="U236">
        <v>68.150000000000006</v>
      </c>
    </row>
    <row r="237" spans="1:21" x14ac:dyDescent="0.35">
      <c r="A237" t="s">
        <v>239</v>
      </c>
      <c r="B237">
        <v>7</v>
      </c>
      <c r="C237">
        <v>109</v>
      </c>
      <c r="D237">
        <v>66.36</v>
      </c>
      <c r="F237">
        <f t="shared" si="23"/>
        <v>234.5</v>
      </c>
      <c r="G237">
        <f t="shared" si="24"/>
        <v>246</v>
      </c>
      <c r="H237">
        <f t="shared" si="25"/>
        <v>231</v>
      </c>
      <c r="K237" t="b">
        <f t="shared" si="26"/>
        <v>0</v>
      </c>
      <c r="L237">
        <f>COUNT($M$2:M237)</f>
        <v>33</v>
      </c>
      <c r="M237" t="str">
        <f t="shared" si="27"/>
        <v/>
      </c>
      <c r="N237">
        <f>COUNT($O$2:O237)</f>
        <v>203</v>
      </c>
      <c r="O237">
        <f t="shared" si="28"/>
        <v>66.36</v>
      </c>
      <c r="Q237">
        <v>236</v>
      </c>
      <c r="S237">
        <f t="shared" si="29"/>
        <v>39.07</v>
      </c>
      <c r="U237">
        <v>39.07</v>
      </c>
    </row>
    <row r="238" spans="1:21" x14ac:dyDescent="0.35">
      <c r="A238" t="s">
        <v>240</v>
      </c>
      <c r="B238">
        <v>5</v>
      </c>
      <c r="C238">
        <v>5</v>
      </c>
      <c r="D238">
        <v>91.67</v>
      </c>
      <c r="F238">
        <f t="shared" si="23"/>
        <v>345</v>
      </c>
      <c r="G238">
        <f t="shared" si="24"/>
        <v>595</v>
      </c>
      <c r="H238">
        <f t="shared" si="25"/>
        <v>22.5</v>
      </c>
      <c r="K238" t="b">
        <f t="shared" si="26"/>
        <v>0</v>
      </c>
      <c r="L238">
        <f>COUNT($M$2:M238)</f>
        <v>33</v>
      </c>
      <c r="M238" t="str">
        <f t="shared" si="27"/>
        <v/>
      </c>
      <c r="N238">
        <f>COUNT($O$2:O238)</f>
        <v>204</v>
      </c>
      <c r="O238">
        <f t="shared" si="28"/>
        <v>91.67</v>
      </c>
      <c r="Q238">
        <v>237</v>
      </c>
      <c r="S238">
        <f t="shared" si="29"/>
        <v>88.46</v>
      </c>
      <c r="U238">
        <v>88.46</v>
      </c>
    </row>
    <row r="239" spans="1:21" x14ac:dyDescent="0.35">
      <c r="A239" t="s">
        <v>241</v>
      </c>
      <c r="B239">
        <v>8</v>
      </c>
      <c r="C239">
        <v>276</v>
      </c>
      <c r="D239">
        <v>40.39</v>
      </c>
      <c r="F239">
        <f t="shared" si="23"/>
        <v>187.5</v>
      </c>
      <c r="G239">
        <f t="shared" si="24"/>
        <v>83</v>
      </c>
      <c r="H239">
        <f t="shared" si="25"/>
        <v>584.5</v>
      </c>
      <c r="K239" t="b">
        <f t="shared" si="26"/>
        <v>0</v>
      </c>
      <c r="L239">
        <f>COUNT($M$2:M239)</f>
        <v>33</v>
      </c>
      <c r="M239" t="str">
        <f t="shared" si="27"/>
        <v/>
      </c>
      <c r="N239">
        <f>COUNT($O$2:O239)</f>
        <v>205</v>
      </c>
      <c r="O239">
        <f t="shared" si="28"/>
        <v>40.39</v>
      </c>
      <c r="Q239">
        <v>238</v>
      </c>
      <c r="S239">
        <f t="shared" si="29"/>
        <v>88.08</v>
      </c>
      <c r="U239">
        <v>88.08</v>
      </c>
    </row>
    <row r="240" spans="1:21" x14ac:dyDescent="0.35">
      <c r="A240" t="s">
        <v>242</v>
      </c>
      <c r="B240">
        <v>6</v>
      </c>
      <c r="C240">
        <v>74</v>
      </c>
      <c r="D240">
        <v>61.66</v>
      </c>
      <c r="F240">
        <f t="shared" si="23"/>
        <v>284.5</v>
      </c>
      <c r="G240">
        <f t="shared" si="24"/>
        <v>309.5</v>
      </c>
      <c r="H240">
        <f t="shared" si="25"/>
        <v>283</v>
      </c>
      <c r="K240" t="b">
        <f t="shared" si="26"/>
        <v>0</v>
      </c>
      <c r="L240">
        <f>COUNT($M$2:M240)</f>
        <v>33</v>
      </c>
      <c r="M240" t="str">
        <f t="shared" si="27"/>
        <v/>
      </c>
      <c r="N240">
        <f>COUNT($O$2:O240)</f>
        <v>206</v>
      </c>
      <c r="O240">
        <f t="shared" si="28"/>
        <v>61.66</v>
      </c>
      <c r="Q240">
        <v>239</v>
      </c>
      <c r="S240">
        <f t="shared" si="29"/>
        <v>89.66</v>
      </c>
      <c r="U240">
        <v>89.66</v>
      </c>
    </row>
    <row r="241" spans="1:21" x14ac:dyDescent="0.35">
      <c r="A241" t="s">
        <v>243</v>
      </c>
      <c r="B241">
        <v>10</v>
      </c>
      <c r="C241">
        <v>228</v>
      </c>
      <c r="D241">
        <v>51.18</v>
      </c>
      <c r="F241">
        <f t="shared" si="23"/>
        <v>123.5</v>
      </c>
      <c r="G241">
        <f t="shared" si="24"/>
        <v>112</v>
      </c>
      <c r="H241">
        <f t="shared" si="25"/>
        <v>439</v>
      </c>
      <c r="K241" t="b">
        <f t="shared" si="26"/>
        <v>0</v>
      </c>
      <c r="L241">
        <f>COUNT($M$2:M241)</f>
        <v>33</v>
      </c>
      <c r="M241" t="str">
        <f t="shared" si="27"/>
        <v/>
      </c>
      <c r="N241">
        <f>COUNT($O$2:O241)</f>
        <v>207</v>
      </c>
      <c r="O241">
        <f t="shared" si="28"/>
        <v>51.18</v>
      </c>
      <c r="Q241">
        <v>240</v>
      </c>
      <c r="S241">
        <f t="shared" si="29"/>
        <v>35.79</v>
      </c>
      <c r="U241">
        <v>35.79</v>
      </c>
    </row>
    <row r="242" spans="1:21" x14ac:dyDescent="0.35">
      <c r="A242" t="s">
        <v>244</v>
      </c>
      <c r="B242">
        <v>11</v>
      </c>
      <c r="C242">
        <v>100</v>
      </c>
      <c r="D242">
        <v>58.68</v>
      </c>
      <c r="F242">
        <f t="shared" si="23"/>
        <v>98</v>
      </c>
      <c r="G242">
        <f t="shared" si="24"/>
        <v>260</v>
      </c>
      <c r="H242">
        <f t="shared" si="25"/>
        <v>328</v>
      </c>
      <c r="K242" t="b">
        <f t="shared" si="26"/>
        <v>1</v>
      </c>
      <c r="L242">
        <f>COUNT($M$2:M242)</f>
        <v>34</v>
      </c>
      <c r="M242">
        <f t="shared" si="27"/>
        <v>58.68</v>
      </c>
      <c r="N242">
        <f>COUNT($O$2:O242)</f>
        <v>207</v>
      </c>
      <c r="O242" t="str">
        <f t="shared" si="28"/>
        <v/>
      </c>
      <c r="Q242">
        <v>241</v>
      </c>
      <c r="S242">
        <f t="shared" si="29"/>
        <v>86.9</v>
      </c>
      <c r="U242">
        <v>86.9</v>
      </c>
    </row>
    <row r="243" spans="1:21" x14ac:dyDescent="0.35">
      <c r="A243" t="s">
        <v>245</v>
      </c>
      <c r="B243">
        <v>10</v>
      </c>
      <c r="C243">
        <v>131</v>
      </c>
      <c r="D243">
        <v>57.05</v>
      </c>
      <c r="F243">
        <f t="shared" si="23"/>
        <v>123.5</v>
      </c>
      <c r="G243">
        <f t="shared" si="24"/>
        <v>214</v>
      </c>
      <c r="H243">
        <f t="shared" si="25"/>
        <v>354</v>
      </c>
      <c r="K243" t="b">
        <f t="shared" si="26"/>
        <v>0</v>
      </c>
      <c r="L243">
        <f>COUNT($M$2:M243)</f>
        <v>34</v>
      </c>
      <c r="M243" t="str">
        <f t="shared" si="27"/>
        <v/>
      </c>
      <c r="N243">
        <f>COUNT($O$2:O243)</f>
        <v>208</v>
      </c>
      <c r="O243">
        <f t="shared" si="28"/>
        <v>57.05</v>
      </c>
      <c r="Q243">
        <v>242</v>
      </c>
      <c r="S243">
        <f t="shared" si="29"/>
        <v>65.59</v>
      </c>
      <c r="U243">
        <v>65.59</v>
      </c>
    </row>
    <row r="244" spans="1:21" x14ac:dyDescent="0.35">
      <c r="A244" t="s">
        <v>246</v>
      </c>
      <c r="B244">
        <v>4</v>
      </c>
      <c r="C244">
        <v>7</v>
      </c>
      <c r="D244">
        <v>88.14</v>
      </c>
      <c r="F244">
        <f t="shared" si="23"/>
        <v>422.5</v>
      </c>
      <c r="G244">
        <f t="shared" si="24"/>
        <v>524.5</v>
      </c>
      <c r="H244">
        <f t="shared" si="25"/>
        <v>107.5</v>
      </c>
      <c r="K244" t="b">
        <f t="shared" si="26"/>
        <v>0</v>
      </c>
      <c r="L244">
        <f>COUNT($M$2:M244)</f>
        <v>34</v>
      </c>
      <c r="M244" t="str">
        <f t="shared" si="27"/>
        <v/>
      </c>
      <c r="N244">
        <f>COUNT($O$2:O244)</f>
        <v>209</v>
      </c>
      <c r="O244">
        <f t="shared" si="28"/>
        <v>88.14</v>
      </c>
      <c r="Q244">
        <v>243</v>
      </c>
      <c r="S244">
        <f t="shared" si="29"/>
        <v>46.3</v>
      </c>
      <c r="U244">
        <v>46.3</v>
      </c>
    </row>
    <row r="245" spans="1:21" x14ac:dyDescent="0.35">
      <c r="A245" t="s">
        <v>247</v>
      </c>
      <c r="B245">
        <v>4</v>
      </c>
      <c r="C245">
        <v>14</v>
      </c>
      <c r="D245">
        <v>86.27</v>
      </c>
      <c r="F245">
        <f t="shared" si="23"/>
        <v>422.5</v>
      </c>
      <c r="G245">
        <f t="shared" si="24"/>
        <v>464</v>
      </c>
      <c r="H245">
        <f t="shared" si="25"/>
        <v>138</v>
      </c>
      <c r="K245" t="b">
        <f t="shared" si="26"/>
        <v>0</v>
      </c>
      <c r="L245">
        <f>COUNT($M$2:M245)</f>
        <v>34</v>
      </c>
      <c r="M245" t="str">
        <f t="shared" si="27"/>
        <v/>
      </c>
      <c r="N245">
        <f>COUNT($O$2:O245)</f>
        <v>210</v>
      </c>
      <c r="O245">
        <f t="shared" si="28"/>
        <v>86.27</v>
      </c>
      <c r="Q245">
        <v>244</v>
      </c>
      <c r="S245">
        <f t="shared" si="29"/>
        <v>86.54</v>
      </c>
      <c r="U245">
        <v>86.54</v>
      </c>
    </row>
    <row r="246" spans="1:21" x14ac:dyDescent="0.35">
      <c r="A246" t="s">
        <v>248</v>
      </c>
      <c r="B246">
        <v>3</v>
      </c>
      <c r="C246">
        <v>12</v>
      </c>
      <c r="D246">
        <v>80.650000000000006</v>
      </c>
      <c r="F246">
        <f t="shared" si="23"/>
        <v>502</v>
      </c>
      <c r="G246">
        <f t="shared" si="24"/>
        <v>481.5</v>
      </c>
      <c r="H246">
        <f t="shared" si="25"/>
        <v>169</v>
      </c>
      <c r="K246" t="b">
        <f t="shared" si="26"/>
        <v>0</v>
      </c>
      <c r="L246">
        <f>COUNT($M$2:M246)</f>
        <v>34</v>
      </c>
      <c r="M246" t="str">
        <f t="shared" si="27"/>
        <v/>
      </c>
      <c r="N246">
        <f>COUNT($O$2:O246)</f>
        <v>211</v>
      </c>
      <c r="O246">
        <f t="shared" si="28"/>
        <v>80.650000000000006</v>
      </c>
      <c r="Q246">
        <v>245</v>
      </c>
      <c r="S246">
        <f t="shared" si="29"/>
        <v>36.76</v>
      </c>
      <c r="U246">
        <v>36.76</v>
      </c>
    </row>
    <row r="247" spans="1:21" x14ac:dyDescent="0.35">
      <c r="A247" t="s">
        <v>249</v>
      </c>
      <c r="B247">
        <v>4</v>
      </c>
      <c r="C247">
        <v>5</v>
      </c>
      <c r="D247">
        <v>90.2</v>
      </c>
      <c r="F247">
        <f t="shared" si="23"/>
        <v>422.5</v>
      </c>
      <c r="G247">
        <f t="shared" si="24"/>
        <v>595</v>
      </c>
      <c r="H247">
        <f t="shared" si="25"/>
        <v>59</v>
      </c>
      <c r="K247" t="b">
        <f t="shared" si="26"/>
        <v>0</v>
      </c>
      <c r="L247">
        <f>COUNT($M$2:M247)</f>
        <v>34</v>
      </c>
      <c r="M247" t="str">
        <f t="shared" si="27"/>
        <v/>
      </c>
      <c r="N247">
        <f>COUNT($O$2:O247)</f>
        <v>212</v>
      </c>
      <c r="O247">
        <f t="shared" si="28"/>
        <v>90.2</v>
      </c>
      <c r="Q247">
        <v>246</v>
      </c>
      <c r="S247">
        <f t="shared" si="29"/>
        <v>34.340000000000003</v>
      </c>
      <c r="U247">
        <v>34.340000000000003</v>
      </c>
    </row>
    <row r="248" spans="1:21" x14ac:dyDescent="0.35">
      <c r="A248" t="s">
        <v>250</v>
      </c>
      <c r="B248">
        <v>16</v>
      </c>
      <c r="C248">
        <v>373</v>
      </c>
      <c r="D248">
        <v>50.4</v>
      </c>
      <c r="F248">
        <f t="shared" si="23"/>
        <v>29</v>
      </c>
      <c r="G248">
        <f t="shared" si="24"/>
        <v>55</v>
      </c>
      <c r="H248">
        <f t="shared" si="25"/>
        <v>453</v>
      </c>
      <c r="K248" t="b">
        <f t="shared" si="26"/>
        <v>1</v>
      </c>
      <c r="L248">
        <f>COUNT($M$2:M248)</f>
        <v>35</v>
      </c>
      <c r="M248">
        <f t="shared" si="27"/>
        <v>50.4</v>
      </c>
      <c r="N248">
        <f>COUNT($O$2:O248)</f>
        <v>212</v>
      </c>
      <c r="O248" t="str">
        <f t="shared" si="28"/>
        <v/>
      </c>
      <c r="Q248">
        <v>247</v>
      </c>
      <c r="S248">
        <f t="shared" si="29"/>
        <v>46.82</v>
      </c>
      <c r="U248">
        <v>46.82</v>
      </c>
    </row>
    <row r="249" spans="1:21" x14ac:dyDescent="0.35">
      <c r="A249" t="s">
        <v>251</v>
      </c>
      <c r="B249">
        <v>10</v>
      </c>
      <c r="C249">
        <v>279</v>
      </c>
      <c r="D249">
        <v>50.36</v>
      </c>
      <c r="F249">
        <f t="shared" si="23"/>
        <v>123.5</v>
      </c>
      <c r="G249">
        <f t="shared" si="24"/>
        <v>82</v>
      </c>
      <c r="H249">
        <f t="shared" si="25"/>
        <v>455</v>
      </c>
      <c r="K249" t="b">
        <f t="shared" si="26"/>
        <v>0</v>
      </c>
      <c r="L249">
        <f>COUNT($M$2:M249)</f>
        <v>35</v>
      </c>
      <c r="M249" t="str">
        <f t="shared" si="27"/>
        <v/>
      </c>
      <c r="N249">
        <f>COUNT($O$2:O249)</f>
        <v>213</v>
      </c>
      <c r="O249">
        <f t="shared" si="28"/>
        <v>50.36</v>
      </c>
      <c r="Q249">
        <v>248</v>
      </c>
      <c r="S249">
        <f t="shared" si="29"/>
        <v>47.52</v>
      </c>
      <c r="U249">
        <v>47.52</v>
      </c>
    </row>
    <row r="250" spans="1:21" x14ac:dyDescent="0.35">
      <c r="A250" t="s">
        <v>252</v>
      </c>
      <c r="B250">
        <v>4</v>
      </c>
      <c r="C250">
        <v>5</v>
      </c>
      <c r="D250">
        <v>92.06</v>
      </c>
      <c r="F250">
        <f t="shared" si="23"/>
        <v>422.5</v>
      </c>
      <c r="G250">
        <f t="shared" si="24"/>
        <v>595</v>
      </c>
      <c r="H250">
        <f t="shared" si="25"/>
        <v>10</v>
      </c>
      <c r="K250" t="b">
        <f t="shared" si="26"/>
        <v>0</v>
      </c>
      <c r="L250">
        <f>COUNT($M$2:M250)</f>
        <v>35</v>
      </c>
      <c r="M250" t="str">
        <f t="shared" si="27"/>
        <v/>
      </c>
      <c r="N250">
        <f>COUNT($O$2:O250)</f>
        <v>214</v>
      </c>
      <c r="O250">
        <f t="shared" si="28"/>
        <v>92.06</v>
      </c>
      <c r="Q250">
        <v>249</v>
      </c>
      <c r="S250">
        <f t="shared" si="29"/>
        <v>39.159999999999997</v>
      </c>
      <c r="U250">
        <v>39.159999999999997</v>
      </c>
    </row>
    <row r="251" spans="1:21" x14ac:dyDescent="0.35">
      <c r="A251" t="s">
        <v>253</v>
      </c>
      <c r="B251">
        <v>12</v>
      </c>
      <c r="C251">
        <v>159</v>
      </c>
      <c r="D251">
        <v>55.96</v>
      </c>
      <c r="F251">
        <f t="shared" si="23"/>
        <v>74.5</v>
      </c>
      <c r="G251">
        <f t="shared" si="24"/>
        <v>177.5</v>
      </c>
      <c r="H251">
        <f t="shared" si="25"/>
        <v>363</v>
      </c>
      <c r="K251" t="b">
        <f t="shared" si="26"/>
        <v>1</v>
      </c>
      <c r="L251">
        <f>COUNT($M$2:M251)</f>
        <v>36</v>
      </c>
      <c r="M251">
        <f t="shared" si="27"/>
        <v>55.96</v>
      </c>
      <c r="N251">
        <f>COUNT($O$2:O251)</f>
        <v>214</v>
      </c>
      <c r="O251" t="str">
        <f t="shared" si="28"/>
        <v/>
      </c>
      <c r="Q251">
        <v>250</v>
      </c>
      <c r="S251">
        <f t="shared" si="29"/>
        <v>59.61</v>
      </c>
      <c r="U251">
        <v>59.61</v>
      </c>
    </row>
    <row r="252" spans="1:21" x14ac:dyDescent="0.35">
      <c r="A252" t="s">
        <v>254</v>
      </c>
      <c r="B252">
        <v>16</v>
      </c>
      <c r="C252">
        <v>327</v>
      </c>
      <c r="D252">
        <v>52.61</v>
      </c>
      <c r="F252">
        <f t="shared" si="23"/>
        <v>29</v>
      </c>
      <c r="G252">
        <f t="shared" si="24"/>
        <v>69</v>
      </c>
      <c r="H252">
        <f t="shared" si="25"/>
        <v>421</v>
      </c>
      <c r="K252" t="b">
        <f t="shared" si="26"/>
        <v>1</v>
      </c>
      <c r="L252">
        <f>COUNT($M$2:M252)</f>
        <v>37</v>
      </c>
      <c r="M252">
        <f t="shared" si="27"/>
        <v>52.61</v>
      </c>
      <c r="N252">
        <f>COUNT($O$2:O252)</f>
        <v>214</v>
      </c>
      <c r="O252" t="str">
        <f t="shared" si="28"/>
        <v/>
      </c>
      <c r="Q252">
        <v>251</v>
      </c>
      <c r="S252">
        <f t="shared" si="29"/>
        <v>47.97</v>
      </c>
      <c r="U252">
        <v>47.97</v>
      </c>
    </row>
    <row r="253" spans="1:21" x14ac:dyDescent="0.35">
      <c r="A253" t="s">
        <v>255</v>
      </c>
      <c r="B253">
        <v>10</v>
      </c>
      <c r="C253">
        <v>149</v>
      </c>
      <c r="D253">
        <v>53.73</v>
      </c>
      <c r="F253">
        <f t="shared" si="23"/>
        <v>123.5</v>
      </c>
      <c r="G253">
        <f t="shared" si="24"/>
        <v>193</v>
      </c>
      <c r="H253">
        <f t="shared" si="25"/>
        <v>401</v>
      </c>
      <c r="K253" t="b">
        <f t="shared" si="26"/>
        <v>0</v>
      </c>
      <c r="L253">
        <f>COUNT($M$2:M253)</f>
        <v>37</v>
      </c>
      <c r="M253" t="str">
        <f t="shared" si="27"/>
        <v/>
      </c>
      <c r="N253">
        <f>COUNT($O$2:O253)</f>
        <v>215</v>
      </c>
      <c r="O253">
        <f t="shared" si="28"/>
        <v>53.73</v>
      </c>
      <c r="Q253">
        <v>252</v>
      </c>
      <c r="S253">
        <f t="shared" si="29"/>
        <v>89.47</v>
      </c>
      <c r="U253">
        <v>89.47</v>
      </c>
    </row>
    <row r="254" spans="1:21" x14ac:dyDescent="0.35">
      <c r="A254" t="s">
        <v>256</v>
      </c>
      <c r="B254">
        <v>10</v>
      </c>
      <c r="C254">
        <v>181</v>
      </c>
      <c r="D254">
        <v>53.71</v>
      </c>
      <c r="F254">
        <f t="shared" si="23"/>
        <v>123.5</v>
      </c>
      <c r="G254">
        <f t="shared" si="24"/>
        <v>155</v>
      </c>
      <c r="H254">
        <f t="shared" si="25"/>
        <v>402</v>
      </c>
      <c r="K254" t="b">
        <f t="shared" si="26"/>
        <v>0</v>
      </c>
      <c r="L254">
        <f>COUNT($M$2:M254)</f>
        <v>37</v>
      </c>
      <c r="M254" t="str">
        <f t="shared" si="27"/>
        <v/>
      </c>
      <c r="N254">
        <f>COUNT($O$2:O254)</f>
        <v>216</v>
      </c>
      <c r="O254">
        <f t="shared" si="28"/>
        <v>53.71</v>
      </c>
      <c r="Q254">
        <v>253</v>
      </c>
      <c r="S254">
        <f t="shared" si="29"/>
        <v>64.290000000000006</v>
      </c>
      <c r="U254">
        <v>64.290000000000006</v>
      </c>
    </row>
    <row r="255" spans="1:21" x14ac:dyDescent="0.35">
      <c r="A255" t="s">
        <v>257</v>
      </c>
      <c r="B255">
        <v>11</v>
      </c>
      <c r="C255">
        <v>417</v>
      </c>
      <c r="D255">
        <v>54.58</v>
      </c>
      <c r="F255">
        <f t="shared" si="23"/>
        <v>98</v>
      </c>
      <c r="G255">
        <f t="shared" si="24"/>
        <v>44</v>
      </c>
      <c r="H255">
        <f t="shared" si="25"/>
        <v>384</v>
      </c>
      <c r="K255" t="b">
        <f t="shared" si="26"/>
        <v>1</v>
      </c>
      <c r="L255">
        <f>COUNT($M$2:M255)</f>
        <v>38</v>
      </c>
      <c r="M255">
        <f t="shared" si="27"/>
        <v>54.58</v>
      </c>
      <c r="N255">
        <f>COUNT($O$2:O255)</f>
        <v>216</v>
      </c>
      <c r="O255" t="str">
        <f t="shared" si="28"/>
        <v/>
      </c>
      <c r="Q255">
        <v>254</v>
      </c>
      <c r="S255">
        <f t="shared" si="29"/>
        <v>68.59</v>
      </c>
      <c r="U255">
        <v>68.59</v>
      </c>
    </row>
    <row r="256" spans="1:21" x14ac:dyDescent="0.35">
      <c r="A256" t="s">
        <v>258</v>
      </c>
      <c r="B256">
        <v>6</v>
      </c>
      <c r="C256">
        <v>6</v>
      </c>
      <c r="D256">
        <v>87.5</v>
      </c>
      <c r="F256">
        <f t="shared" si="23"/>
        <v>284.5</v>
      </c>
      <c r="G256">
        <f t="shared" si="24"/>
        <v>552</v>
      </c>
      <c r="H256">
        <f t="shared" si="25"/>
        <v>117.5</v>
      </c>
      <c r="K256" t="b">
        <f t="shared" si="26"/>
        <v>0</v>
      </c>
      <c r="L256">
        <f>COUNT($M$2:M256)</f>
        <v>38</v>
      </c>
      <c r="M256" t="str">
        <f t="shared" si="27"/>
        <v/>
      </c>
      <c r="N256">
        <f>COUNT($O$2:O256)</f>
        <v>217</v>
      </c>
      <c r="O256">
        <f t="shared" si="28"/>
        <v>87.5</v>
      </c>
      <c r="Q256">
        <v>255</v>
      </c>
      <c r="S256">
        <f t="shared" si="29"/>
        <v>68.790000000000006</v>
      </c>
      <c r="U256">
        <v>68.790000000000006</v>
      </c>
    </row>
    <row r="257" spans="1:21" x14ac:dyDescent="0.35">
      <c r="A257" t="s">
        <v>259</v>
      </c>
      <c r="B257">
        <v>5</v>
      </c>
      <c r="C257">
        <v>12</v>
      </c>
      <c r="D257">
        <v>86.36</v>
      </c>
      <c r="F257">
        <f t="shared" si="23"/>
        <v>345</v>
      </c>
      <c r="G257">
        <f t="shared" si="24"/>
        <v>481.5</v>
      </c>
      <c r="H257">
        <f t="shared" si="25"/>
        <v>135</v>
      </c>
      <c r="K257" t="b">
        <f t="shared" si="26"/>
        <v>0</v>
      </c>
      <c r="L257">
        <f>COUNT($M$2:M257)</f>
        <v>38</v>
      </c>
      <c r="M257" t="str">
        <f t="shared" si="27"/>
        <v/>
      </c>
      <c r="N257">
        <f>COUNT($O$2:O257)</f>
        <v>218</v>
      </c>
      <c r="O257">
        <f t="shared" si="28"/>
        <v>86.36</v>
      </c>
      <c r="Q257">
        <v>256</v>
      </c>
      <c r="S257">
        <f t="shared" si="29"/>
        <v>89.04</v>
      </c>
      <c r="U257">
        <v>89.04</v>
      </c>
    </row>
    <row r="258" spans="1:21" x14ac:dyDescent="0.35">
      <c r="A258" t="s">
        <v>260</v>
      </c>
      <c r="B258">
        <v>15</v>
      </c>
      <c r="C258">
        <v>507</v>
      </c>
      <c r="D258">
        <v>47.95</v>
      </c>
      <c r="F258">
        <f t="shared" si="23"/>
        <v>37.5</v>
      </c>
      <c r="G258">
        <f t="shared" si="24"/>
        <v>32</v>
      </c>
      <c r="H258">
        <f t="shared" si="25"/>
        <v>500</v>
      </c>
      <c r="K258" t="b">
        <f t="shared" si="26"/>
        <v>1</v>
      </c>
      <c r="L258">
        <f>COUNT($M$2:M258)</f>
        <v>39</v>
      </c>
      <c r="M258">
        <f t="shared" si="27"/>
        <v>47.95</v>
      </c>
      <c r="N258">
        <f>COUNT($O$2:O258)</f>
        <v>218</v>
      </c>
      <c r="O258" t="str">
        <f t="shared" si="28"/>
        <v/>
      </c>
      <c r="Q258">
        <v>257</v>
      </c>
      <c r="S258">
        <f t="shared" si="29"/>
        <v>80.77</v>
      </c>
      <c r="U258">
        <v>80.77</v>
      </c>
    </row>
    <row r="259" spans="1:21" x14ac:dyDescent="0.35">
      <c r="A259" t="s">
        <v>261</v>
      </c>
      <c r="B259">
        <v>3</v>
      </c>
      <c r="C259">
        <v>455</v>
      </c>
      <c r="D259">
        <v>39.74</v>
      </c>
      <c r="F259">
        <f t="shared" ref="F259:F322" si="30">_xlfn.RANK.AVG(B259,$B$2:$B$633,)</f>
        <v>502</v>
      </c>
      <c r="G259">
        <f t="shared" ref="G259:G322" si="31">_xlfn.RANK.AVG(C259,$C$2:$C$633,)</f>
        <v>37</v>
      </c>
      <c r="H259">
        <f t="shared" ref="H259:H322" si="32">_xlfn.RANK.AVG(D259,$D$2:$D$633,)</f>
        <v>590</v>
      </c>
      <c r="K259" t="b">
        <f t="shared" ref="K259:K322" si="33">B259&gt;10</f>
        <v>0</v>
      </c>
      <c r="L259">
        <f>COUNT($M$2:M259)</f>
        <v>39</v>
      </c>
      <c r="M259" t="str">
        <f t="shared" ref="M259:M322" si="34">IF(K259,D259,"")</f>
        <v/>
      </c>
      <c r="N259">
        <f>COUNT($O$2:O259)</f>
        <v>219</v>
      </c>
      <c r="O259">
        <f t="shared" ref="O259:O322" si="35">IF(NOT(K259),D259,"")</f>
        <v>39.74</v>
      </c>
      <c r="Q259">
        <v>258</v>
      </c>
      <c r="S259">
        <f t="shared" ref="S259:S322" si="36">VLOOKUP(Q259,$N$2:$O$633,2,FALSE)</f>
        <v>69.900000000000006</v>
      </c>
      <c r="U259">
        <v>69.900000000000006</v>
      </c>
    </row>
    <row r="260" spans="1:21" x14ac:dyDescent="0.35">
      <c r="A260" t="s">
        <v>262</v>
      </c>
      <c r="B260">
        <v>8</v>
      </c>
      <c r="C260">
        <v>82</v>
      </c>
      <c r="D260">
        <v>58.38</v>
      </c>
      <c r="F260">
        <f t="shared" si="30"/>
        <v>187.5</v>
      </c>
      <c r="G260">
        <f t="shared" si="31"/>
        <v>289</v>
      </c>
      <c r="H260">
        <f t="shared" si="32"/>
        <v>340</v>
      </c>
      <c r="K260" t="b">
        <f t="shared" si="33"/>
        <v>0</v>
      </c>
      <c r="L260">
        <f>COUNT($M$2:M260)</f>
        <v>39</v>
      </c>
      <c r="M260" t="str">
        <f t="shared" si="34"/>
        <v/>
      </c>
      <c r="N260">
        <f>COUNT($O$2:O260)</f>
        <v>220</v>
      </c>
      <c r="O260">
        <f t="shared" si="35"/>
        <v>58.38</v>
      </c>
      <c r="Q260">
        <v>259</v>
      </c>
      <c r="S260">
        <f t="shared" si="36"/>
        <v>38.06</v>
      </c>
      <c r="U260">
        <v>38.06</v>
      </c>
    </row>
    <row r="261" spans="1:21" x14ac:dyDescent="0.35">
      <c r="A261" t="s">
        <v>263</v>
      </c>
      <c r="B261">
        <v>13</v>
      </c>
      <c r="C261">
        <v>268</v>
      </c>
      <c r="D261">
        <v>55.56</v>
      </c>
      <c r="F261">
        <f t="shared" si="30"/>
        <v>56</v>
      </c>
      <c r="G261">
        <f t="shared" si="31"/>
        <v>87.5</v>
      </c>
      <c r="H261">
        <f t="shared" si="32"/>
        <v>372</v>
      </c>
      <c r="K261" t="b">
        <f t="shared" si="33"/>
        <v>1</v>
      </c>
      <c r="L261">
        <f>COUNT($M$2:M261)</f>
        <v>40</v>
      </c>
      <c r="M261">
        <f t="shared" si="34"/>
        <v>55.56</v>
      </c>
      <c r="N261">
        <f>COUNT($O$2:O261)</f>
        <v>220</v>
      </c>
      <c r="O261" t="str">
        <f t="shared" si="35"/>
        <v/>
      </c>
      <c r="Q261">
        <v>260</v>
      </c>
      <c r="S261">
        <f t="shared" si="36"/>
        <v>40.700000000000003</v>
      </c>
      <c r="U261">
        <v>40.700000000000003</v>
      </c>
    </row>
    <row r="262" spans="1:21" x14ac:dyDescent="0.35">
      <c r="A262" t="s">
        <v>264</v>
      </c>
      <c r="B262">
        <v>9</v>
      </c>
      <c r="C262">
        <v>89</v>
      </c>
      <c r="D262">
        <v>55.05</v>
      </c>
      <c r="F262">
        <f t="shared" si="30"/>
        <v>151.5</v>
      </c>
      <c r="G262">
        <f t="shared" si="31"/>
        <v>276</v>
      </c>
      <c r="H262">
        <f t="shared" si="32"/>
        <v>377</v>
      </c>
      <c r="K262" t="b">
        <f t="shared" si="33"/>
        <v>0</v>
      </c>
      <c r="L262">
        <f>COUNT($M$2:M262)</f>
        <v>40</v>
      </c>
      <c r="M262" t="str">
        <f t="shared" si="34"/>
        <v/>
      </c>
      <c r="N262">
        <f>COUNT($O$2:O262)</f>
        <v>221</v>
      </c>
      <c r="O262">
        <f t="shared" si="35"/>
        <v>55.05</v>
      </c>
      <c r="Q262">
        <v>261</v>
      </c>
      <c r="S262">
        <f t="shared" si="36"/>
        <v>43.02</v>
      </c>
      <c r="U262">
        <v>43.02</v>
      </c>
    </row>
    <row r="263" spans="1:21" x14ac:dyDescent="0.35">
      <c r="A263" t="s">
        <v>265</v>
      </c>
      <c r="B263">
        <v>19</v>
      </c>
      <c r="C263">
        <v>643</v>
      </c>
      <c r="D263">
        <v>44.71</v>
      </c>
      <c r="F263">
        <f t="shared" si="30"/>
        <v>18</v>
      </c>
      <c r="G263">
        <f t="shared" si="31"/>
        <v>24</v>
      </c>
      <c r="H263">
        <f t="shared" si="32"/>
        <v>544</v>
      </c>
      <c r="K263" t="b">
        <f t="shared" si="33"/>
        <v>1</v>
      </c>
      <c r="L263">
        <f>COUNT($M$2:M263)</f>
        <v>41</v>
      </c>
      <c r="M263">
        <f t="shared" si="34"/>
        <v>44.71</v>
      </c>
      <c r="N263">
        <f>COUNT($O$2:O263)</f>
        <v>221</v>
      </c>
      <c r="O263" t="str">
        <f t="shared" si="35"/>
        <v/>
      </c>
      <c r="Q263">
        <v>262</v>
      </c>
      <c r="S263">
        <f t="shared" si="36"/>
        <v>88.46</v>
      </c>
      <c r="U263">
        <v>88.46</v>
      </c>
    </row>
    <row r="264" spans="1:21" x14ac:dyDescent="0.35">
      <c r="A264" t="s">
        <v>266</v>
      </c>
      <c r="B264">
        <v>4</v>
      </c>
      <c r="C264">
        <v>11</v>
      </c>
      <c r="D264">
        <v>86.25</v>
      </c>
      <c r="F264">
        <f t="shared" si="30"/>
        <v>422.5</v>
      </c>
      <c r="G264">
        <f t="shared" si="31"/>
        <v>496</v>
      </c>
      <c r="H264">
        <f t="shared" si="32"/>
        <v>140</v>
      </c>
      <c r="K264" t="b">
        <f t="shared" si="33"/>
        <v>0</v>
      </c>
      <c r="L264">
        <f>COUNT($M$2:M264)</f>
        <v>41</v>
      </c>
      <c r="M264" t="str">
        <f t="shared" si="34"/>
        <v/>
      </c>
      <c r="N264">
        <f>COUNT($O$2:O264)</f>
        <v>222</v>
      </c>
      <c r="O264">
        <f t="shared" si="35"/>
        <v>86.25</v>
      </c>
      <c r="Q264">
        <v>263</v>
      </c>
      <c r="S264">
        <f t="shared" si="36"/>
        <v>50.88</v>
      </c>
      <c r="U264">
        <v>50.88</v>
      </c>
    </row>
    <row r="265" spans="1:21" x14ac:dyDescent="0.35">
      <c r="A265" t="s">
        <v>267</v>
      </c>
      <c r="B265">
        <v>2</v>
      </c>
      <c r="C265">
        <v>24</v>
      </c>
      <c r="D265">
        <v>75</v>
      </c>
      <c r="F265">
        <f t="shared" si="30"/>
        <v>585.5</v>
      </c>
      <c r="G265">
        <f t="shared" si="31"/>
        <v>448</v>
      </c>
      <c r="H265">
        <f t="shared" si="32"/>
        <v>192</v>
      </c>
      <c r="K265" t="b">
        <f t="shared" si="33"/>
        <v>0</v>
      </c>
      <c r="L265">
        <f>COUNT($M$2:M265)</f>
        <v>41</v>
      </c>
      <c r="M265" t="str">
        <f t="shared" si="34"/>
        <v/>
      </c>
      <c r="N265">
        <f>COUNT($O$2:O265)</f>
        <v>223</v>
      </c>
      <c r="O265">
        <f t="shared" si="35"/>
        <v>75</v>
      </c>
      <c r="Q265">
        <v>264</v>
      </c>
      <c r="S265">
        <f t="shared" si="36"/>
        <v>38.65</v>
      </c>
      <c r="U265">
        <v>38.65</v>
      </c>
    </row>
    <row r="266" spans="1:21" x14ac:dyDescent="0.35">
      <c r="A266" t="s">
        <v>268</v>
      </c>
      <c r="B266">
        <v>5</v>
      </c>
      <c r="C266">
        <v>355</v>
      </c>
      <c r="D266">
        <v>38.15</v>
      </c>
      <c r="F266">
        <f t="shared" si="30"/>
        <v>345</v>
      </c>
      <c r="G266">
        <f t="shared" si="31"/>
        <v>61.5</v>
      </c>
      <c r="H266">
        <f t="shared" si="32"/>
        <v>601</v>
      </c>
      <c r="K266" t="b">
        <f t="shared" si="33"/>
        <v>0</v>
      </c>
      <c r="L266">
        <f>COUNT($M$2:M266)</f>
        <v>41</v>
      </c>
      <c r="M266" t="str">
        <f t="shared" si="34"/>
        <v/>
      </c>
      <c r="N266">
        <f>COUNT($O$2:O266)</f>
        <v>224</v>
      </c>
      <c r="O266">
        <f t="shared" si="35"/>
        <v>38.15</v>
      </c>
      <c r="Q266">
        <v>265</v>
      </c>
      <c r="S266">
        <f t="shared" si="36"/>
        <v>36.869999999999997</v>
      </c>
      <c r="U266">
        <v>36.869999999999997</v>
      </c>
    </row>
    <row r="267" spans="1:21" x14ac:dyDescent="0.35">
      <c r="A267" t="s">
        <v>269</v>
      </c>
      <c r="B267">
        <v>2</v>
      </c>
      <c r="C267">
        <v>106</v>
      </c>
      <c r="D267">
        <v>46.46</v>
      </c>
      <c r="F267">
        <f t="shared" si="30"/>
        <v>585.5</v>
      </c>
      <c r="G267">
        <f t="shared" si="31"/>
        <v>252.5</v>
      </c>
      <c r="H267">
        <f t="shared" si="32"/>
        <v>524.5</v>
      </c>
      <c r="K267" t="b">
        <f t="shared" si="33"/>
        <v>0</v>
      </c>
      <c r="L267">
        <f>COUNT($M$2:M267)</f>
        <v>41</v>
      </c>
      <c r="M267" t="str">
        <f t="shared" si="34"/>
        <v/>
      </c>
      <c r="N267">
        <f>COUNT($O$2:O267)</f>
        <v>225</v>
      </c>
      <c r="O267">
        <f t="shared" si="35"/>
        <v>46.46</v>
      </c>
      <c r="Q267">
        <v>266</v>
      </c>
      <c r="S267">
        <f t="shared" si="36"/>
        <v>45.76</v>
      </c>
      <c r="U267">
        <v>45.76</v>
      </c>
    </row>
    <row r="268" spans="1:21" x14ac:dyDescent="0.35">
      <c r="A268" t="s">
        <v>270</v>
      </c>
      <c r="B268">
        <v>2</v>
      </c>
      <c r="C268">
        <v>6</v>
      </c>
      <c r="D268">
        <v>87.5</v>
      </c>
      <c r="F268">
        <f t="shared" si="30"/>
        <v>585.5</v>
      </c>
      <c r="G268">
        <f t="shared" si="31"/>
        <v>552</v>
      </c>
      <c r="H268">
        <f t="shared" si="32"/>
        <v>117.5</v>
      </c>
      <c r="K268" t="b">
        <f t="shared" si="33"/>
        <v>0</v>
      </c>
      <c r="L268">
        <f>COUNT($M$2:M268)</f>
        <v>41</v>
      </c>
      <c r="M268" t="str">
        <f t="shared" si="34"/>
        <v/>
      </c>
      <c r="N268">
        <f>COUNT($O$2:O268)</f>
        <v>226</v>
      </c>
      <c r="O268">
        <f t="shared" si="35"/>
        <v>87.5</v>
      </c>
      <c r="Q268">
        <v>267</v>
      </c>
      <c r="S268">
        <f t="shared" si="36"/>
        <v>44.99</v>
      </c>
      <c r="U268">
        <v>44.99</v>
      </c>
    </row>
    <row r="269" spans="1:21" x14ac:dyDescent="0.35">
      <c r="A269" t="s">
        <v>271</v>
      </c>
      <c r="B269">
        <v>2</v>
      </c>
      <c r="C269">
        <v>114</v>
      </c>
      <c r="D269">
        <v>54.94</v>
      </c>
      <c r="F269">
        <f t="shared" si="30"/>
        <v>585.5</v>
      </c>
      <c r="G269">
        <f t="shared" si="31"/>
        <v>237</v>
      </c>
      <c r="H269">
        <f t="shared" si="32"/>
        <v>379</v>
      </c>
      <c r="K269" t="b">
        <f t="shared" si="33"/>
        <v>0</v>
      </c>
      <c r="L269">
        <f>COUNT($M$2:M269)</f>
        <v>41</v>
      </c>
      <c r="M269" t="str">
        <f t="shared" si="34"/>
        <v/>
      </c>
      <c r="N269">
        <f>COUNT($O$2:O269)</f>
        <v>227</v>
      </c>
      <c r="O269">
        <f t="shared" si="35"/>
        <v>54.94</v>
      </c>
      <c r="Q269">
        <v>268</v>
      </c>
      <c r="S269">
        <f t="shared" si="36"/>
        <v>34.08</v>
      </c>
      <c r="U269">
        <v>34.08</v>
      </c>
    </row>
    <row r="270" spans="1:21" x14ac:dyDescent="0.35">
      <c r="A270" t="s">
        <v>272</v>
      </c>
      <c r="B270">
        <v>6</v>
      </c>
      <c r="C270">
        <v>1547</v>
      </c>
      <c r="D270">
        <v>47.04</v>
      </c>
      <c r="F270">
        <f t="shared" si="30"/>
        <v>284.5</v>
      </c>
      <c r="G270">
        <f t="shared" si="31"/>
        <v>4</v>
      </c>
      <c r="H270">
        <f t="shared" si="32"/>
        <v>512.5</v>
      </c>
      <c r="K270" t="b">
        <f t="shared" si="33"/>
        <v>0</v>
      </c>
      <c r="L270">
        <f>COUNT($M$2:M270)</f>
        <v>41</v>
      </c>
      <c r="M270" t="str">
        <f t="shared" si="34"/>
        <v/>
      </c>
      <c r="N270">
        <f>COUNT($O$2:O270)</f>
        <v>228</v>
      </c>
      <c r="O270">
        <f t="shared" si="35"/>
        <v>47.04</v>
      </c>
      <c r="Q270">
        <v>269</v>
      </c>
      <c r="S270">
        <f t="shared" si="36"/>
        <v>47.52</v>
      </c>
      <c r="U270">
        <v>47.52</v>
      </c>
    </row>
    <row r="271" spans="1:21" x14ac:dyDescent="0.35">
      <c r="A271" t="s">
        <v>273</v>
      </c>
      <c r="B271">
        <v>2</v>
      </c>
      <c r="C271">
        <v>81</v>
      </c>
      <c r="D271">
        <v>66.11</v>
      </c>
      <c r="F271">
        <f t="shared" si="30"/>
        <v>585.5</v>
      </c>
      <c r="G271">
        <f t="shared" si="31"/>
        <v>292</v>
      </c>
      <c r="H271">
        <f t="shared" si="32"/>
        <v>235</v>
      </c>
      <c r="K271" t="b">
        <f t="shared" si="33"/>
        <v>0</v>
      </c>
      <c r="L271">
        <f>COUNT($M$2:M271)</f>
        <v>41</v>
      </c>
      <c r="M271" t="str">
        <f t="shared" si="34"/>
        <v/>
      </c>
      <c r="N271">
        <f>COUNT($O$2:O271)</f>
        <v>229</v>
      </c>
      <c r="O271">
        <f t="shared" si="35"/>
        <v>66.11</v>
      </c>
      <c r="Q271">
        <v>270</v>
      </c>
      <c r="S271">
        <f t="shared" si="36"/>
        <v>34.08</v>
      </c>
      <c r="U271">
        <v>34.08</v>
      </c>
    </row>
    <row r="272" spans="1:21" x14ac:dyDescent="0.35">
      <c r="A272" t="s">
        <v>274</v>
      </c>
      <c r="B272">
        <v>22</v>
      </c>
      <c r="C272">
        <v>656</v>
      </c>
      <c r="D272">
        <v>50.27</v>
      </c>
      <c r="F272">
        <f t="shared" si="30"/>
        <v>10.5</v>
      </c>
      <c r="G272">
        <f t="shared" si="31"/>
        <v>22</v>
      </c>
      <c r="H272">
        <f t="shared" si="32"/>
        <v>457</v>
      </c>
      <c r="K272" t="b">
        <f t="shared" si="33"/>
        <v>1</v>
      </c>
      <c r="L272">
        <f>COUNT($M$2:M272)</f>
        <v>42</v>
      </c>
      <c r="M272">
        <f t="shared" si="34"/>
        <v>50.27</v>
      </c>
      <c r="N272">
        <f>COUNT($O$2:O272)</f>
        <v>229</v>
      </c>
      <c r="O272" t="str">
        <f t="shared" si="35"/>
        <v/>
      </c>
      <c r="Q272">
        <v>271</v>
      </c>
      <c r="S272">
        <f t="shared" si="36"/>
        <v>46.5</v>
      </c>
      <c r="U272">
        <v>46.5</v>
      </c>
    </row>
    <row r="273" spans="1:21" x14ac:dyDescent="0.35">
      <c r="A273" t="s">
        <v>275</v>
      </c>
      <c r="B273">
        <v>4</v>
      </c>
      <c r="C273">
        <v>11</v>
      </c>
      <c r="D273">
        <v>83.08</v>
      </c>
      <c r="F273">
        <f t="shared" si="30"/>
        <v>422.5</v>
      </c>
      <c r="G273">
        <f t="shared" si="31"/>
        <v>496</v>
      </c>
      <c r="H273">
        <f t="shared" si="32"/>
        <v>154</v>
      </c>
      <c r="K273" t="b">
        <f t="shared" si="33"/>
        <v>0</v>
      </c>
      <c r="L273">
        <f>COUNT($M$2:M273)</f>
        <v>42</v>
      </c>
      <c r="M273" t="str">
        <f t="shared" si="34"/>
        <v/>
      </c>
      <c r="N273">
        <f>COUNT($O$2:O273)</f>
        <v>230</v>
      </c>
      <c r="O273">
        <f t="shared" si="35"/>
        <v>83.08</v>
      </c>
      <c r="Q273">
        <v>272</v>
      </c>
      <c r="S273">
        <f t="shared" si="36"/>
        <v>86.25</v>
      </c>
      <c r="U273">
        <v>86.25</v>
      </c>
    </row>
    <row r="274" spans="1:21" x14ac:dyDescent="0.35">
      <c r="A274" t="s">
        <v>276</v>
      </c>
      <c r="B274">
        <v>11</v>
      </c>
      <c r="C274">
        <v>117</v>
      </c>
      <c r="D274">
        <v>55.68</v>
      </c>
      <c r="F274">
        <f t="shared" si="30"/>
        <v>98</v>
      </c>
      <c r="G274">
        <f t="shared" si="31"/>
        <v>232</v>
      </c>
      <c r="H274">
        <f t="shared" si="32"/>
        <v>371</v>
      </c>
      <c r="K274" t="b">
        <f t="shared" si="33"/>
        <v>1</v>
      </c>
      <c r="L274">
        <f>COUNT($M$2:M274)</f>
        <v>43</v>
      </c>
      <c r="M274">
        <f t="shared" si="34"/>
        <v>55.68</v>
      </c>
      <c r="N274">
        <f>COUNT($O$2:O274)</f>
        <v>230</v>
      </c>
      <c r="O274" t="str">
        <f t="shared" si="35"/>
        <v/>
      </c>
      <c r="Q274">
        <v>273</v>
      </c>
      <c r="S274">
        <f t="shared" si="36"/>
        <v>38.26</v>
      </c>
      <c r="U274">
        <v>38.26</v>
      </c>
    </row>
    <row r="275" spans="1:21" x14ac:dyDescent="0.35">
      <c r="A275" t="s">
        <v>277</v>
      </c>
      <c r="B275">
        <v>4</v>
      </c>
      <c r="C275">
        <v>14</v>
      </c>
      <c r="D275">
        <v>77.05</v>
      </c>
      <c r="F275">
        <f t="shared" si="30"/>
        <v>422.5</v>
      </c>
      <c r="G275">
        <f t="shared" si="31"/>
        <v>464</v>
      </c>
      <c r="H275">
        <f t="shared" si="32"/>
        <v>184</v>
      </c>
      <c r="K275" t="b">
        <f t="shared" si="33"/>
        <v>0</v>
      </c>
      <c r="L275">
        <f>COUNT($M$2:M275)</f>
        <v>43</v>
      </c>
      <c r="M275" t="str">
        <f t="shared" si="34"/>
        <v/>
      </c>
      <c r="N275">
        <f>COUNT($O$2:O275)</f>
        <v>231</v>
      </c>
      <c r="O275">
        <f t="shared" si="35"/>
        <v>77.05</v>
      </c>
      <c r="Q275">
        <v>274</v>
      </c>
      <c r="S275">
        <f t="shared" si="36"/>
        <v>48.67</v>
      </c>
      <c r="U275">
        <v>48.67</v>
      </c>
    </row>
    <row r="276" spans="1:21" x14ac:dyDescent="0.35">
      <c r="A276" t="s">
        <v>278</v>
      </c>
      <c r="B276">
        <v>6</v>
      </c>
      <c r="C276">
        <v>11</v>
      </c>
      <c r="D276">
        <v>82.26</v>
      </c>
      <c r="F276">
        <f t="shared" si="30"/>
        <v>284.5</v>
      </c>
      <c r="G276">
        <f t="shared" si="31"/>
        <v>496</v>
      </c>
      <c r="H276">
        <f t="shared" si="32"/>
        <v>159</v>
      </c>
      <c r="K276" t="b">
        <f t="shared" si="33"/>
        <v>0</v>
      </c>
      <c r="L276">
        <f>COUNT($M$2:M276)</f>
        <v>43</v>
      </c>
      <c r="M276" t="str">
        <f t="shared" si="34"/>
        <v/>
      </c>
      <c r="N276">
        <f>COUNT($O$2:O276)</f>
        <v>232</v>
      </c>
      <c r="O276">
        <f t="shared" si="35"/>
        <v>82.26</v>
      </c>
      <c r="Q276">
        <v>275</v>
      </c>
      <c r="S276">
        <f t="shared" si="36"/>
        <v>79.67</v>
      </c>
      <c r="U276">
        <v>79.67</v>
      </c>
    </row>
    <row r="277" spans="1:21" x14ac:dyDescent="0.35">
      <c r="A277" t="s">
        <v>279</v>
      </c>
      <c r="B277">
        <v>27</v>
      </c>
      <c r="C277">
        <v>988</v>
      </c>
      <c r="D277">
        <v>46.33</v>
      </c>
      <c r="F277">
        <f t="shared" si="30"/>
        <v>6</v>
      </c>
      <c r="G277">
        <f t="shared" si="31"/>
        <v>9</v>
      </c>
      <c r="H277">
        <f t="shared" si="32"/>
        <v>527</v>
      </c>
      <c r="K277" t="b">
        <f t="shared" si="33"/>
        <v>1</v>
      </c>
      <c r="L277">
        <f>COUNT($M$2:M277)</f>
        <v>44</v>
      </c>
      <c r="M277">
        <f t="shared" si="34"/>
        <v>46.33</v>
      </c>
      <c r="N277">
        <f>COUNT($O$2:O277)</f>
        <v>232</v>
      </c>
      <c r="O277" t="str">
        <f t="shared" si="35"/>
        <v/>
      </c>
      <c r="Q277">
        <v>276</v>
      </c>
      <c r="S277">
        <f t="shared" si="36"/>
        <v>48.74</v>
      </c>
      <c r="U277">
        <v>48.74</v>
      </c>
    </row>
    <row r="278" spans="1:21" x14ac:dyDescent="0.35">
      <c r="A278" t="s">
        <v>280</v>
      </c>
      <c r="B278">
        <v>22</v>
      </c>
      <c r="C278">
        <v>331</v>
      </c>
      <c r="D278">
        <v>47.46</v>
      </c>
      <c r="F278">
        <f t="shared" si="30"/>
        <v>10.5</v>
      </c>
      <c r="G278">
        <f t="shared" si="31"/>
        <v>68</v>
      </c>
      <c r="H278">
        <f t="shared" si="32"/>
        <v>505</v>
      </c>
      <c r="K278" t="b">
        <f t="shared" si="33"/>
        <v>1</v>
      </c>
      <c r="L278">
        <f>COUNT($M$2:M278)</f>
        <v>45</v>
      </c>
      <c r="M278">
        <f t="shared" si="34"/>
        <v>47.46</v>
      </c>
      <c r="N278">
        <f>COUNT($O$2:O278)</f>
        <v>232</v>
      </c>
      <c r="O278" t="str">
        <f t="shared" si="35"/>
        <v/>
      </c>
      <c r="Q278">
        <v>277</v>
      </c>
      <c r="S278">
        <f t="shared" si="36"/>
        <v>68.319999999999993</v>
      </c>
      <c r="U278">
        <v>68.319999999999993</v>
      </c>
    </row>
    <row r="279" spans="1:21" x14ac:dyDescent="0.35">
      <c r="A279" t="s">
        <v>281</v>
      </c>
      <c r="B279">
        <v>5</v>
      </c>
      <c r="C279">
        <v>5</v>
      </c>
      <c r="D279">
        <v>91.38</v>
      </c>
      <c r="F279">
        <f t="shared" si="30"/>
        <v>345</v>
      </c>
      <c r="G279">
        <f t="shared" si="31"/>
        <v>595</v>
      </c>
      <c r="H279">
        <f t="shared" si="32"/>
        <v>32</v>
      </c>
      <c r="K279" t="b">
        <f t="shared" si="33"/>
        <v>0</v>
      </c>
      <c r="L279">
        <f>COUNT($M$2:M279)</f>
        <v>45</v>
      </c>
      <c r="M279" t="str">
        <f t="shared" si="34"/>
        <v/>
      </c>
      <c r="N279">
        <f>COUNT($O$2:O279)</f>
        <v>233</v>
      </c>
      <c r="O279">
        <f t="shared" si="35"/>
        <v>91.38</v>
      </c>
      <c r="Q279">
        <v>278</v>
      </c>
      <c r="S279">
        <f t="shared" si="36"/>
        <v>69.3</v>
      </c>
      <c r="U279">
        <v>69.3</v>
      </c>
    </row>
    <row r="280" spans="1:21" x14ac:dyDescent="0.35">
      <c r="A280" t="s">
        <v>282</v>
      </c>
      <c r="B280">
        <v>24</v>
      </c>
      <c r="C280">
        <v>677</v>
      </c>
      <c r="D280">
        <v>47.15</v>
      </c>
      <c r="F280">
        <f t="shared" si="30"/>
        <v>7.5</v>
      </c>
      <c r="G280">
        <f t="shared" si="31"/>
        <v>20</v>
      </c>
      <c r="H280">
        <f t="shared" si="32"/>
        <v>508.5</v>
      </c>
      <c r="K280" t="b">
        <f t="shared" si="33"/>
        <v>1</v>
      </c>
      <c r="L280">
        <f>COUNT($M$2:M280)</f>
        <v>46</v>
      </c>
      <c r="M280">
        <f t="shared" si="34"/>
        <v>47.15</v>
      </c>
      <c r="N280">
        <f>COUNT($O$2:O280)</f>
        <v>233</v>
      </c>
      <c r="O280" t="str">
        <f t="shared" si="35"/>
        <v/>
      </c>
      <c r="Q280">
        <v>279</v>
      </c>
      <c r="S280">
        <f t="shared" si="36"/>
        <v>69.88</v>
      </c>
      <c r="U280">
        <v>69.88</v>
      </c>
    </row>
    <row r="281" spans="1:21" x14ac:dyDescent="0.35">
      <c r="A281" t="s">
        <v>283</v>
      </c>
      <c r="B281">
        <v>20</v>
      </c>
      <c r="C281">
        <v>764</v>
      </c>
      <c r="D281">
        <v>47.09</v>
      </c>
      <c r="F281">
        <f t="shared" si="30"/>
        <v>15</v>
      </c>
      <c r="G281">
        <f t="shared" si="31"/>
        <v>16</v>
      </c>
      <c r="H281">
        <f t="shared" si="32"/>
        <v>510</v>
      </c>
      <c r="K281" t="b">
        <f t="shared" si="33"/>
        <v>1</v>
      </c>
      <c r="L281">
        <f>COUNT($M$2:M281)</f>
        <v>47</v>
      </c>
      <c r="M281">
        <f t="shared" si="34"/>
        <v>47.09</v>
      </c>
      <c r="N281">
        <f>COUNT($O$2:O281)</f>
        <v>233</v>
      </c>
      <c r="O281" t="str">
        <f t="shared" si="35"/>
        <v/>
      </c>
      <c r="Q281">
        <v>280</v>
      </c>
      <c r="S281">
        <f t="shared" si="36"/>
        <v>70.83</v>
      </c>
      <c r="U281">
        <v>70.83</v>
      </c>
    </row>
    <row r="282" spans="1:21" x14ac:dyDescent="0.35">
      <c r="A282" t="s">
        <v>284</v>
      </c>
      <c r="B282">
        <v>4</v>
      </c>
      <c r="C282">
        <v>6</v>
      </c>
      <c r="D282">
        <v>88.68</v>
      </c>
      <c r="F282">
        <f t="shared" si="30"/>
        <v>422.5</v>
      </c>
      <c r="G282">
        <f t="shared" si="31"/>
        <v>552</v>
      </c>
      <c r="H282">
        <f t="shared" si="32"/>
        <v>92</v>
      </c>
      <c r="K282" t="b">
        <f t="shared" si="33"/>
        <v>0</v>
      </c>
      <c r="L282">
        <f>COUNT($M$2:M282)</f>
        <v>47</v>
      </c>
      <c r="M282" t="str">
        <f t="shared" si="34"/>
        <v/>
      </c>
      <c r="N282">
        <f>COUNT($O$2:O282)</f>
        <v>234</v>
      </c>
      <c r="O282">
        <f t="shared" si="35"/>
        <v>88.68</v>
      </c>
      <c r="Q282">
        <v>281</v>
      </c>
      <c r="S282">
        <f t="shared" si="36"/>
        <v>88.14</v>
      </c>
      <c r="U282">
        <v>88.14</v>
      </c>
    </row>
    <row r="283" spans="1:21" x14ac:dyDescent="0.35">
      <c r="A283" t="s">
        <v>285</v>
      </c>
      <c r="B283">
        <v>4</v>
      </c>
      <c r="C283">
        <v>43</v>
      </c>
      <c r="D283">
        <v>68.150000000000006</v>
      </c>
      <c r="F283">
        <f t="shared" si="30"/>
        <v>422.5</v>
      </c>
      <c r="G283">
        <f t="shared" si="31"/>
        <v>397.5</v>
      </c>
      <c r="H283">
        <f t="shared" si="32"/>
        <v>224</v>
      </c>
      <c r="K283" t="b">
        <f t="shared" si="33"/>
        <v>0</v>
      </c>
      <c r="L283">
        <f>COUNT($M$2:M283)</f>
        <v>47</v>
      </c>
      <c r="M283" t="str">
        <f t="shared" si="34"/>
        <v/>
      </c>
      <c r="N283">
        <f>COUNT($O$2:O283)</f>
        <v>235</v>
      </c>
      <c r="O283">
        <f t="shared" si="35"/>
        <v>68.150000000000006</v>
      </c>
      <c r="Q283">
        <v>282</v>
      </c>
      <c r="S283">
        <f t="shared" si="36"/>
        <v>42.73</v>
      </c>
      <c r="U283">
        <v>42.73</v>
      </c>
    </row>
    <row r="284" spans="1:21" x14ac:dyDescent="0.35">
      <c r="A284" t="s">
        <v>286</v>
      </c>
      <c r="B284">
        <v>10</v>
      </c>
      <c r="C284">
        <v>237</v>
      </c>
      <c r="D284">
        <v>39.07</v>
      </c>
      <c r="F284">
        <f t="shared" si="30"/>
        <v>123.5</v>
      </c>
      <c r="G284">
        <f t="shared" si="31"/>
        <v>104</v>
      </c>
      <c r="H284">
        <f t="shared" si="32"/>
        <v>593</v>
      </c>
      <c r="K284" t="b">
        <f t="shared" si="33"/>
        <v>0</v>
      </c>
      <c r="L284">
        <f>COUNT($M$2:M284)</f>
        <v>47</v>
      </c>
      <c r="M284" t="str">
        <f t="shared" si="34"/>
        <v/>
      </c>
      <c r="N284">
        <f>COUNT($O$2:O284)</f>
        <v>236</v>
      </c>
      <c r="O284">
        <f t="shared" si="35"/>
        <v>39.07</v>
      </c>
      <c r="Q284">
        <v>283</v>
      </c>
      <c r="S284">
        <f t="shared" si="36"/>
        <v>29.81</v>
      </c>
      <c r="U284">
        <v>29.81</v>
      </c>
    </row>
    <row r="285" spans="1:21" x14ac:dyDescent="0.35">
      <c r="A285" t="s">
        <v>287</v>
      </c>
      <c r="B285">
        <v>2</v>
      </c>
      <c r="C285">
        <v>6</v>
      </c>
      <c r="D285">
        <v>88.46</v>
      </c>
      <c r="F285">
        <f t="shared" si="30"/>
        <v>585.5</v>
      </c>
      <c r="G285">
        <f t="shared" si="31"/>
        <v>552</v>
      </c>
      <c r="H285">
        <f t="shared" si="32"/>
        <v>101.5</v>
      </c>
      <c r="K285" t="b">
        <f t="shared" si="33"/>
        <v>0</v>
      </c>
      <c r="L285">
        <f>COUNT($M$2:M285)</f>
        <v>47</v>
      </c>
      <c r="M285" t="str">
        <f t="shared" si="34"/>
        <v/>
      </c>
      <c r="N285">
        <f>COUNT($O$2:O285)</f>
        <v>237</v>
      </c>
      <c r="O285">
        <f t="shared" si="35"/>
        <v>88.46</v>
      </c>
      <c r="Q285">
        <v>284</v>
      </c>
      <c r="S285">
        <f t="shared" si="36"/>
        <v>34.729999999999997</v>
      </c>
      <c r="U285">
        <v>34.729999999999997</v>
      </c>
    </row>
    <row r="286" spans="1:21" x14ac:dyDescent="0.35">
      <c r="A286" t="s">
        <v>288</v>
      </c>
      <c r="B286">
        <v>31</v>
      </c>
      <c r="C286">
        <v>2732</v>
      </c>
      <c r="D286">
        <v>45.15</v>
      </c>
      <c r="F286">
        <f t="shared" si="30"/>
        <v>2</v>
      </c>
      <c r="G286">
        <f t="shared" si="31"/>
        <v>1</v>
      </c>
      <c r="H286">
        <f t="shared" si="32"/>
        <v>537</v>
      </c>
      <c r="K286" t="b">
        <f t="shared" si="33"/>
        <v>1</v>
      </c>
      <c r="L286">
        <f>COUNT($M$2:M286)</f>
        <v>48</v>
      </c>
      <c r="M286">
        <f t="shared" si="34"/>
        <v>45.15</v>
      </c>
      <c r="N286">
        <f>COUNT($O$2:O286)</f>
        <v>237</v>
      </c>
      <c r="O286" t="str">
        <f t="shared" si="35"/>
        <v/>
      </c>
      <c r="Q286">
        <v>285</v>
      </c>
      <c r="S286">
        <f t="shared" si="36"/>
        <v>88.46</v>
      </c>
      <c r="U286">
        <v>88.46</v>
      </c>
    </row>
    <row r="287" spans="1:21" x14ac:dyDescent="0.35">
      <c r="A287" t="s">
        <v>289</v>
      </c>
      <c r="B287">
        <v>6</v>
      </c>
      <c r="C287">
        <v>18</v>
      </c>
      <c r="D287">
        <v>88.08</v>
      </c>
      <c r="F287">
        <f t="shared" si="30"/>
        <v>284.5</v>
      </c>
      <c r="G287">
        <f t="shared" si="31"/>
        <v>455.5</v>
      </c>
      <c r="H287">
        <f t="shared" si="32"/>
        <v>109</v>
      </c>
      <c r="K287" t="b">
        <f t="shared" si="33"/>
        <v>0</v>
      </c>
      <c r="L287">
        <f>COUNT($M$2:M287)</f>
        <v>48</v>
      </c>
      <c r="M287" t="str">
        <f t="shared" si="34"/>
        <v/>
      </c>
      <c r="N287">
        <f>COUNT($O$2:O287)</f>
        <v>238</v>
      </c>
      <c r="O287">
        <f t="shared" si="35"/>
        <v>88.08</v>
      </c>
      <c r="Q287">
        <v>286</v>
      </c>
      <c r="S287">
        <f t="shared" si="36"/>
        <v>90</v>
      </c>
      <c r="U287">
        <v>90</v>
      </c>
    </row>
    <row r="288" spans="1:21" x14ac:dyDescent="0.35">
      <c r="A288" t="s">
        <v>290</v>
      </c>
      <c r="B288">
        <v>30</v>
      </c>
      <c r="C288">
        <v>1235</v>
      </c>
      <c r="D288">
        <v>55.48</v>
      </c>
      <c r="F288">
        <f t="shared" si="30"/>
        <v>3.5</v>
      </c>
      <c r="G288">
        <f t="shared" si="31"/>
        <v>6</v>
      </c>
      <c r="H288">
        <f t="shared" si="32"/>
        <v>374</v>
      </c>
      <c r="K288" t="b">
        <f t="shared" si="33"/>
        <v>1</v>
      </c>
      <c r="L288">
        <f>COUNT($M$2:M288)</f>
        <v>49</v>
      </c>
      <c r="M288">
        <f t="shared" si="34"/>
        <v>55.48</v>
      </c>
      <c r="N288">
        <f>COUNT($O$2:O288)</f>
        <v>238</v>
      </c>
      <c r="O288" t="str">
        <f t="shared" si="35"/>
        <v/>
      </c>
      <c r="Q288">
        <v>287</v>
      </c>
      <c r="S288">
        <f t="shared" si="36"/>
        <v>77.78</v>
      </c>
      <c r="U288">
        <v>77.78</v>
      </c>
    </row>
    <row r="289" spans="1:21" x14ac:dyDescent="0.35">
      <c r="A289" t="s">
        <v>291</v>
      </c>
      <c r="B289">
        <v>4</v>
      </c>
      <c r="C289">
        <v>6</v>
      </c>
      <c r="D289">
        <v>89.66</v>
      </c>
      <c r="F289">
        <f t="shared" si="30"/>
        <v>422.5</v>
      </c>
      <c r="G289">
        <f t="shared" si="31"/>
        <v>552</v>
      </c>
      <c r="H289">
        <f t="shared" si="32"/>
        <v>73</v>
      </c>
      <c r="K289" t="b">
        <f t="shared" si="33"/>
        <v>0</v>
      </c>
      <c r="L289">
        <f>COUNT($M$2:M289)</f>
        <v>49</v>
      </c>
      <c r="M289" t="str">
        <f t="shared" si="34"/>
        <v/>
      </c>
      <c r="N289">
        <f>COUNT($O$2:O289)</f>
        <v>239</v>
      </c>
      <c r="O289">
        <f t="shared" si="35"/>
        <v>89.66</v>
      </c>
      <c r="Q289">
        <v>288</v>
      </c>
      <c r="S289">
        <f t="shared" si="36"/>
        <v>50.11</v>
      </c>
      <c r="U289">
        <v>50.11</v>
      </c>
    </row>
    <row r="290" spans="1:21" x14ac:dyDescent="0.35">
      <c r="A290" t="s">
        <v>292</v>
      </c>
      <c r="B290">
        <v>28</v>
      </c>
      <c r="C290">
        <v>925</v>
      </c>
      <c r="D290">
        <v>40.01</v>
      </c>
      <c r="F290">
        <f t="shared" si="30"/>
        <v>5</v>
      </c>
      <c r="G290">
        <f t="shared" si="31"/>
        <v>12</v>
      </c>
      <c r="H290">
        <f t="shared" si="32"/>
        <v>589</v>
      </c>
      <c r="K290" t="b">
        <f t="shared" si="33"/>
        <v>1</v>
      </c>
      <c r="L290">
        <f>COUNT($M$2:M290)</f>
        <v>50</v>
      </c>
      <c r="M290">
        <f t="shared" si="34"/>
        <v>40.01</v>
      </c>
      <c r="N290">
        <f>COUNT($O$2:O290)</f>
        <v>239</v>
      </c>
      <c r="O290" t="str">
        <f t="shared" si="35"/>
        <v/>
      </c>
      <c r="Q290">
        <v>289</v>
      </c>
      <c r="S290">
        <f t="shared" si="36"/>
        <v>38.630000000000003</v>
      </c>
      <c r="U290">
        <v>38.630000000000003</v>
      </c>
    </row>
    <row r="291" spans="1:21" x14ac:dyDescent="0.35">
      <c r="A291" t="s">
        <v>293</v>
      </c>
      <c r="B291">
        <v>10</v>
      </c>
      <c r="C291">
        <v>192</v>
      </c>
      <c r="D291">
        <v>35.79</v>
      </c>
      <c r="F291">
        <f t="shared" si="30"/>
        <v>123.5</v>
      </c>
      <c r="G291">
        <f t="shared" si="31"/>
        <v>146.5</v>
      </c>
      <c r="H291">
        <f t="shared" si="32"/>
        <v>617</v>
      </c>
      <c r="K291" t="b">
        <f t="shared" si="33"/>
        <v>0</v>
      </c>
      <c r="L291">
        <f>COUNT($M$2:M291)</f>
        <v>50</v>
      </c>
      <c r="M291" t="str">
        <f t="shared" si="34"/>
        <v/>
      </c>
      <c r="N291">
        <f>COUNT($O$2:O291)</f>
        <v>240</v>
      </c>
      <c r="O291">
        <f t="shared" si="35"/>
        <v>35.79</v>
      </c>
      <c r="Q291">
        <v>290</v>
      </c>
      <c r="S291">
        <f t="shared" si="36"/>
        <v>82.76</v>
      </c>
      <c r="U291">
        <v>82.76</v>
      </c>
    </row>
    <row r="292" spans="1:21" x14ac:dyDescent="0.35">
      <c r="A292" t="s">
        <v>294</v>
      </c>
      <c r="B292">
        <v>7</v>
      </c>
      <c r="C292">
        <v>11</v>
      </c>
      <c r="D292">
        <v>86.9</v>
      </c>
      <c r="F292">
        <f t="shared" si="30"/>
        <v>234.5</v>
      </c>
      <c r="G292">
        <f t="shared" si="31"/>
        <v>496</v>
      </c>
      <c r="H292">
        <f t="shared" si="32"/>
        <v>132</v>
      </c>
      <c r="K292" t="b">
        <f t="shared" si="33"/>
        <v>0</v>
      </c>
      <c r="L292">
        <f>COUNT($M$2:M292)</f>
        <v>50</v>
      </c>
      <c r="M292" t="str">
        <f t="shared" si="34"/>
        <v/>
      </c>
      <c r="N292">
        <f>COUNT($O$2:O292)</f>
        <v>241</v>
      </c>
      <c r="O292">
        <f t="shared" si="35"/>
        <v>86.9</v>
      </c>
      <c r="Q292">
        <v>291</v>
      </c>
      <c r="S292">
        <f t="shared" si="36"/>
        <v>44.59</v>
      </c>
      <c r="U292">
        <v>44.59</v>
      </c>
    </row>
    <row r="293" spans="1:21" x14ac:dyDescent="0.35">
      <c r="A293" t="s">
        <v>295</v>
      </c>
      <c r="B293">
        <v>16</v>
      </c>
      <c r="C293">
        <v>683</v>
      </c>
      <c r="D293">
        <v>43.08</v>
      </c>
      <c r="F293">
        <f t="shared" si="30"/>
        <v>29</v>
      </c>
      <c r="G293">
        <f t="shared" si="31"/>
        <v>19</v>
      </c>
      <c r="H293">
        <f t="shared" si="32"/>
        <v>559</v>
      </c>
      <c r="K293" t="b">
        <f t="shared" si="33"/>
        <v>1</v>
      </c>
      <c r="L293">
        <f>COUNT($M$2:M293)</f>
        <v>51</v>
      </c>
      <c r="M293">
        <f t="shared" si="34"/>
        <v>43.08</v>
      </c>
      <c r="N293">
        <f>COUNT($O$2:O293)</f>
        <v>241</v>
      </c>
      <c r="O293" t="str">
        <f t="shared" si="35"/>
        <v/>
      </c>
      <c r="Q293">
        <v>292</v>
      </c>
      <c r="S293">
        <f t="shared" si="36"/>
        <v>35.76</v>
      </c>
      <c r="U293">
        <v>35.76</v>
      </c>
    </row>
    <row r="294" spans="1:21" x14ac:dyDescent="0.35">
      <c r="A294" t="s">
        <v>296</v>
      </c>
      <c r="B294">
        <v>16</v>
      </c>
      <c r="C294">
        <v>596</v>
      </c>
      <c r="D294">
        <v>41.11</v>
      </c>
      <c r="F294">
        <f t="shared" si="30"/>
        <v>29</v>
      </c>
      <c r="G294">
        <f t="shared" si="31"/>
        <v>28</v>
      </c>
      <c r="H294">
        <f t="shared" si="32"/>
        <v>576</v>
      </c>
      <c r="K294" t="b">
        <f t="shared" si="33"/>
        <v>1</v>
      </c>
      <c r="L294">
        <f>COUNT($M$2:M294)</f>
        <v>52</v>
      </c>
      <c r="M294">
        <f t="shared" si="34"/>
        <v>41.11</v>
      </c>
      <c r="N294">
        <f>COUNT($O$2:O294)</f>
        <v>241</v>
      </c>
      <c r="O294" t="str">
        <f t="shared" si="35"/>
        <v/>
      </c>
      <c r="Q294">
        <v>293</v>
      </c>
      <c r="S294">
        <f t="shared" si="36"/>
        <v>34.94</v>
      </c>
      <c r="U294">
        <v>34.94</v>
      </c>
    </row>
    <row r="295" spans="1:21" x14ac:dyDescent="0.35">
      <c r="A295" t="s">
        <v>297</v>
      </c>
      <c r="B295">
        <v>16</v>
      </c>
      <c r="C295">
        <v>170</v>
      </c>
      <c r="D295">
        <v>88.19</v>
      </c>
      <c r="F295">
        <f t="shared" si="30"/>
        <v>29</v>
      </c>
      <c r="G295">
        <f t="shared" si="31"/>
        <v>169.5</v>
      </c>
      <c r="H295">
        <f t="shared" si="32"/>
        <v>106</v>
      </c>
      <c r="K295" t="b">
        <f t="shared" si="33"/>
        <v>1</v>
      </c>
      <c r="L295">
        <f>COUNT($M$2:M295)</f>
        <v>53</v>
      </c>
      <c r="M295">
        <f t="shared" si="34"/>
        <v>88.19</v>
      </c>
      <c r="N295">
        <f>COUNT($O$2:O295)</f>
        <v>241</v>
      </c>
      <c r="O295" t="str">
        <f t="shared" si="35"/>
        <v/>
      </c>
      <c r="Q295">
        <v>294</v>
      </c>
      <c r="S295">
        <f t="shared" si="36"/>
        <v>41.18</v>
      </c>
      <c r="U295">
        <v>41.18</v>
      </c>
    </row>
    <row r="296" spans="1:21" x14ac:dyDescent="0.35">
      <c r="A296" t="s">
        <v>298</v>
      </c>
      <c r="B296">
        <v>3</v>
      </c>
      <c r="C296">
        <v>64</v>
      </c>
      <c r="D296">
        <v>65.59</v>
      </c>
      <c r="F296">
        <f t="shared" si="30"/>
        <v>502</v>
      </c>
      <c r="G296">
        <f t="shared" si="31"/>
        <v>338.5</v>
      </c>
      <c r="H296">
        <f t="shared" si="32"/>
        <v>241</v>
      </c>
      <c r="K296" t="b">
        <f t="shared" si="33"/>
        <v>0</v>
      </c>
      <c r="L296">
        <f>COUNT($M$2:M296)</f>
        <v>53</v>
      </c>
      <c r="M296" t="str">
        <f t="shared" si="34"/>
        <v/>
      </c>
      <c r="N296">
        <f>COUNT($O$2:O296)</f>
        <v>242</v>
      </c>
      <c r="O296">
        <f t="shared" si="35"/>
        <v>65.59</v>
      </c>
      <c r="Q296">
        <v>295</v>
      </c>
      <c r="S296">
        <f t="shared" si="36"/>
        <v>38.74</v>
      </c>
      <c r="U296">
        <v>38.74</v>
      </c>
    </row>
    <row r="297" spans="1:21" x14ac:dyDescent="0.35">
      <c r="A297" t="s">
        <v>299</v>
      </c>
      <c r="B297">
        <v>8</v>
      </c>
      <c r="C297">
        <v>174</v>
      </c>
      <c r="D297">
        <v>46.3</v>
      </c>
      <c r="F297">
        <f t="shared" si="30"/>
        <v>187.5</v>
      </c>
      <c r="G297">
        <f t="shared" si="31"/>
        <v>166</v>
      </c>
      <c r="H297">
        <f t="shared" si="32"/>
        <v>528</v>
      </c>
      <c r="K297" t="b">
        <f t="shared" si="33"/>
        <v>0</v>
      </c>
      <c r="L297">
        <f>COUNT($M$2:M297)</f>
        <v>53</v>
      </c>
      <c r="M297" t="str">
        <f t="shared" si="34"/>
        <v/>
      </c>
      <c r="N297">
        <f>COUNT($O$2:O297)</f>
        <v>243</v>
      </c>
      <c r="O297">
        <f t="shared" si="35"/>
        <v>46.3</v>
      </c>
      <c r="Q297">
        <v>296</v>
      </c>
      <c r="S297">
        <f t="shared" si="36"/>
        <v>38.42</v>
      </c>
      <c r="U297">
        <v>38.42</v>
      </c>
    </row>
    <row r="298" spans="1:21" x14ac:dyDescent="0.35">
      <c r="A298" t="s">
        <v>300</v>
      </c>
      <c r="B298">
        <v>2</v>
      </c>
      <c r="C298">
        <v>7</v>
      </c>
      <c r="D298">
        <v>86.54</v>
      </c>
      <c r="F298">
        <f t="shared" si="30"/>
        <v>585.5</v>
      </c>
      <c r="G298">
        <f t="shared" si="31"/>
        <v>524.5</v>
      </c>
      <c r="H298">
        <f t="shared" si="32"/>
        <v>133</v>
      </c>
      <c r="K298" t="b">
        <f t="shared" si="33"/>
        <v>0</v>
      </c>
      <c r="L298">
        <f>COUNT($M$2:M298)</f>
        <v>53</v>
      </c>
      <c r="M298" t="str">
        <f t="shared" si="34"/>
        <v/>
      </c>
      <c r="N298">
        <f>COUNT($O$2:O298)</f>
        <v>244</v>
      </c>
      <c r="O298">
        <f t="shared" si="35"/>
        <v>86.54</v>
      </c>
      <c r="Q298">
        <v>297</v>
      </c>
      <c r="S298">
        <f t="shared" si="36"/>
        <v>37.909999999999997</v>
      </c>
      <c r="U298">
        <v>37.909999999999997</v>
      </c>
    </row>
    <row r="299" spans="1:21" x14ac:dyDescent="0.35">
      <c r="A299" t="s">
        <v>301</v>
      </c>
      <c r="B299">
        <v>12</v>
      </c>
      <c r="C299">
        <v>351</v>
      </c>
      <c r="D299">
        <v>36.76</v>
      </c>
      <c r="F299">
        <f t="shared" si="30"/>
        <v>74.5</v>
      </c>
      <c r="G299">
        <f t="shared" si="31"/>
        <v>63</v>
      </c>
      <c r="H299">
        <f t="shared" si="32"/>
        <v>613.5</v>
      </c>
      <c r="K299" t="b">
        <f t="shared" si="33"/>
        <v>1</v>
      </c>
      <c r="L299">
        <f>COUNT($M$2:M299)</f>
        <v>54</v>
      </c>
      <c r="M299">
        <f t="shared" si="34"/>
        <v>36.76</v>
      </c>
      <c r="N299">
        <f>COUNT($O$2:O299)</f>
        <v>244</v>
      </c>
      <c r="O299" t="str">
        <f t="shared" si="35"/>
        <v/>
      </c>
      <c r="Q299">
        <v>298</v>
      </c>
      <c r="S299">
        <f t="shared" si="36"/>
        <v>66.28</v>
      </c>
      <c r="U299">
        <v>66.28</v>
      </c>
    </row>
    <row r="300" spans="1:21" x14ac:dyDescent="0.35">
      <c r="A300" t="s">
        <v>302</v>
      </c>
      <c r="B300">
        <v>7</v>
      </c>
      <c r="C300">
        <v>215</v>
      </c>
      <c r="D300">
        <v>36.76</v>
      </c>
      <c r="F300">
        <f t="shared" si="30"/>
        <v>234.5</v>
      </c>
      <c r="G300">
        <f t="shared" si="31"/>
        <v>122.5</v>
      </c>
      <c r="H300">
        <f t="shared" si="32"/>
        <v>613.5</v>
      </c>
      <c r="K300" t="b">
        <f t="shared" si="33"/>
        <v>0</v>
      </c>
      <c r="L300">
        <f>COUNT($M$2:M300)</f>
        <v>54</v>
      </c>
      <c r="M300" t="str">
        <f t="shared" si="34"/>
        <v/>
      </c>
      <c r="N300">
        <f>COUNT($O$2:O300)</f>
        <v>245</v>
      </c>
      <c r="O300">
        <f t="shared" si="35"/>
        <v>36.76</v>
      </c>
      <c r="Q300">
        <v>299</v>
      </c>
      <c r="S300">
        <f t="shared" si="36"/>
        <v>37.71</v>
      </c>
      <c r="U300">
        <v>37.71</v>
      </c>
    </row>
    <row r="301" spans="1:21" x14ac:dyDescent="0.35">
      <c r="A301" t="s">
        <v>303</v>
      </c>
      <c r="B301">
        <v>9</v>
      </c>
      <c r="C301">
        <v>218</v>
      </c>
      <c r="D301">
        <v>34.340000000000003</v>
      </c>
      <c r="F301">
        <f t="shared" si="30"/>
        <v>151.5</v>
      </c>
      <c r="G301">
        <f t="shared" si="31"/>
        <v>119</v>
      </c>
      <c r="H301">
        <f t="shared" si="32"/>
        <v>622</v>
      </c>
      <c r="K301" t="b">
        <f t="shared" si="33"/>
        <v>0</v>
      </c>
      <c r="L301">
        <f>COUNT($M$2:M301)</f>
        <v>54</v>
      </c>
      <c r="M301" t="str">
        <f t="shared" si="34"/>
        <v/>
      </c>
      <c r="N301">
        <f>COUNT($O$2:O301)</f>
        <v>246</v>
      </c>
      <c r="O301">
        <f t="shared" si="35"/>
        <v>34.340000000000003</v>
      </c>
      <c r="Q301">
        <v>300</v>
      </c>
      <c r="S301">
        <f t="shared" si="36"/>
        <v>57</v>
      </c>
      <c r="U301">
        <v>57</v>
      </c>
    </row>
    <row r="302" spans="1:21" x14ac:dyDescent="0.35">
      <c r="A302" t="s">
        <v>304</v>
      </c>
      <c r="B302">
        <v>6</v>
      </c>
      <c r="C302">
        <v>117</v>
      </c>
      <c r="D302">
        <v>46.82</v>
      </c>
      <c r="F302">
        <f t="shared" si="30"/>
        <v>284.5</v>
      </c>
      <c r="G302">
        <f t="shared" si="31"/>
        <v>232</v>
      </c>
      <c r="H302">
        <f t="shared" si="32"/>
        <v>516</v>
      </c>
      <c r="K302" t="b">
        <f t="shared" si="33"/>
        <v>0</v>
      </c>
      <c r="L302">
        <f>COUNT($M$2:M302)</f>
        <v>54</v>
      </c>
      <c r="M302" t="str">
        <f t="shared" si="34"/>
        <v/>
      </c>
      <c r="N302">
        <f>COUNT($O$2:O302)</f>
        <v>247</v>
      </c>
      <c r="O302">
        <f t="shared" si="35"/>
        <v>46.82</v>
      </c>
      <c r="Q302">
        <v>301</v>
      </c>
      <c r="S302">
        <f t="shared" si="36"/>
        <v>63.86</v>
      </c>
      <c r="U302">
        <v>63.86</v>
      </c>
    </row>
    <row r="303" spans="1:21" x14ac:dyDescent="0.35">
      <c r="A303" t="s">
        <v>305</v>
      </c>
      <c r="B303">
        <v>12</v>
      </c>
      <c r="C303">
        <v>291</v>
      </c>
      <c r="D303">
        <v>32.01</v>
      </c>
      <c r="F303">
        <f t="shared" si="30"/>
        <v>74.5</v>
      </c>
      <c r="G303">
        <f t="shared" si="31"/>
        <v>78</v>
      </c>
      <c r="H303">
        <f t="shared" si="32"/>
        <v>629</v>
      </c>
      <c r="K303" t="b">
        <f t="shared" si="33"/>
        <v>1</v>
      </c>
      <c r="L303">
        <f>COUNT($M$2:M303)</f>
        <v>55</v>
      </c>
      <c r="M303">
        <f t="shared" si="34"/>
        <v>32.01</v>
      </c>
      <c r="N303">
        <f>COUNT($O$2:O303)</f>
        <v>247</v>
      </c>
      <c r="O303" t="str">
        <f t="shared" si="35"/>
        <v/>
      </c>
      <c r="Q303">
        <v>302</v>
      </c>
      <c r="S303">
        <f t="shared" si="36"/>
        <v>50.68</v>
      </c>
      <c r="U303">
        <v>50.68</v>
      </c>
    </row>
    <row r="304" spans="1:21" x14ac:dyDescent="0.35">
      <c r="A304" t="s">
        <v>306</v>
      </c>
      <c r="B304">
        <v>12</v>
      </c>
      <c r="C304">
        <v>222</v>
      </c>
      <c r="D304">
        <v>44.91</v>
      </c>
      <c r="F304">
        <f t="shared" si="30"/>
        <v>74.5</v>
      </c>
      <c r="G304">
        <f t="shared" si="31"/>
        <v>116</v>
      </c>
      <c r="H304">
        <f t="shared" si="32"/>
        <v>540</v>
      </c>
      <c r="K304" t="b">
        <f t="shared" si="33"/>
        <v>1</v>
      </c>
      <c r="L304">
        <f>COUNT($M$2:M304)</f>
        <v>56</v>
      </c>
      <c r="M304">
        <f t="shared" si="34"/>
        <v>44.91</v>
      </c>
      <c r="N304">
        <f>COUNT($O$2:O304)</f>
        <v>247</v>
      </c>
      <c r="O304" t="str">
        <f t="shared" si="35"/>
        <v/>
      </c>
      <c r="Q304">
        <v>303</v>
      </c>
      <c r="S304">
        <f t="shared" si="36"/>
        <v>53.24</v>
      </c>
      <c r="U304">
        <v>53.24</v>
      </c>
    </row>
    <row r="305" spans="1:21" x14ac:dyDescent="0.35">
      <c r="A305" t="s">
        <v>307</v>
      </c>
      <c r="B305">
        <v>14</v>
      </c>
      <c r="C305">
        <v>379</v>
      </c>
      <c r="D305">
        <v>51.03</v>
      </c>
      <c r="F305">
        <f t="shared" si="30"/>
        <v>46</v>
      </c>
      <c r="G305">
        <f t="shared" si="31"/>
        <v>54</v>
      </c>
      <c r="H305">
        <f t="shared" si="32"/>
        <v>442</v>
      </c>
      <c r="K305" t="b">
        <f t="shared" si="33"/>
        <v>1</v>
      </c>
      <c r="L305">
        <f>COUNT($M$2:M305)</f>
        <v>57</v>
      </c>
      <c r="M305">
        <f t="shared" si="34"/>
        <v>51.03</v>
      </c>
      <c r="N305">
        <f>COUNT($O$2:O305)</f>
        <v>247</v>
      </c>
      <c r="O305" t="str">
        <f t="shared" si="35"/>
        <v/>
      </c>
      <c r="Q305">
        <v>304</v>
      </c>
      <c r="S305">
        <f t="shared" si="36"/>
        <v>61.54</v>
      </c>
      <c r="U305">
        <v>61.54</v>
      </c>
    </row>
    <row r="306" spans="1:21" x14ac:dyDescent="0.35">
      <c r="A306" t="s">
        <v>308</v>
      </c>
      <c r="B306">
        <v>11</v>
      </c>
      <c r="C306">
        <v>268</v>
      </c>
      <c r="D306">
        <v>45.64</v>
      </c>
      <c r="F306">
        <f t="shared" si="30"/>
        <v>98</v>
      </c>
      <c r="G306">
        <f t="shared" si="31"/>
        <v>87.5</v>
      </c>
      <c r="H306">
        <f t="shared" si="32"/>
        <v>534</v>
      </c>
      <c r="K306" t="b">
        <f t="shared" si="33"/>
        <v>1</v>
      </c>
      <c r="L306">
        <f>COUNT($M$2:M306)</f>
        <v>58</v>
      </c>
      <c r="M306">
        <f t="shared" si="34"/>
        <v>45.64</v>
      </c>
      <c r="N306">
        <f>COUNT($O$2:O306)</f>
        <v>247</v>
      </c>
      <c r="O306" t="str">
        <f t="shared" si="35"/>
        <v/>
      </c>
      <c r="Q306">
        <v>305</v>
      </c>
      <c r="S306">
        <f t="shared" si="36"/>
        <v>91.03</v>
      </c>
      <c r="U306">
        <v>91.03</v>
      </c>
    </row>
    <row r="307" spans="1:21" x14ac:dyDescent="0.35">
      <c r="A307" t="s">
        <v>309</v>
      </c>
      <c r="B307">
        <v>13</v>
      </c>
      <c r="C307">
        <v>269</v>
      </c>
      <c r="D307">
        <v>49.63</v>
      </c>
      <c r="F307">
        <f t="shared" si="30"/>
        <v>56</v>
      </c>
      <c r="G307">
        <f t="shared" si="31"/>
        <v>85.5</v>
      </c>
      <c r="H307">
        <f t="shared" si="32"/>
        <v>470.5</v>
      </c>
      <c r="K307" t="b">
        <f t="shared" si="33"/>
        <v>1</v>
      </c>
      <c r="L307">
        <f>COUNT($M$2:M307)</f>
        <v>59</v>
      </c>
      <c r="M307">
        <f t="shared" si="34"/>
        <v>49.63</v>
      </c>
      <c r="N307">
        <f>COUNT($O$2:O307)</f>
        <v>247</v>
      </c>
      <c r="O307" t="str">
        <f t="shared" si="35"/>
        <v/>
      </c>
      <c r="Q307">
        <v>306</v>
      </c>
      <c r="S307">
        <f t="shared" si="36"/>
        <v>86</v>
      </c>
      <c r="U307">
        <v>86</v>
      </c>
    </row>
    <row r="308" spans="1:21" x14ac:dyDescent="0.35">
      <c r="A308" t="s">
        <v>310</v>
      </c>
      <c r="B308">
        <v>12</v>
      </c>
      <c r="C308">
        <v>284</v>
      </c>
      <c r="D308">
        <v>35.159999999999997</v>
      </c>
      <c r="F308">
        <f t="shared" si="30"/>
        <v>74.5</v>
      </c>
      <c r="G308">
        <f t="shared" si="31"/>
        <v>79</v>
      </c>
      <c r="H308">
        <f t="shared" si="32"/>
        <v>619</v>
      </c>
      <c r="K308" t="b">
        <f t="shared" si="33"/>
        <v>1</v>
      </c>
      <c r="L308">
        <f>COUNT($M$2:M308)</f>
        <v>60</v>
      </c>
      <c r="M308">
        <f t="shared" si="34"/>
        <v>35.159999999999997</v>
      </c>
      <c r="N308">
        <f>COUNT($O$2:O308)</f>
        <v>247</v>
      </c>
      <c r="O308" t="str">
        <f t="shared" si="35"/>
        <v/>
      </c>
      <c r="Q308">
        <v>307</v>
      </c>
      <c r="S308">
        <f t="shared" si="36"/>
        <v>89.58</v>
      </c>
      <c r="U308">
        <v>89.58</v>
      </c>
    </row>
    <row r="309" spans="1:21" x14ac:dyDescent="0.35">
      <c r="A309" t="s">
        <v>311</v>
      </c>
      <c r="B309">
        <v>11</v>
      </c>
      <c r="C309">
        <v>216</v>
      </c>
      <c r="D309">
        <v>37.57</v>
      </c>
      <c r="F309">
        <f t="shared" si="30"/>
        <v>98</v>
      </c>
      <c r="G309">
        <f t="shared" si="31"/>
        <v>121</v>
      </c>
      <c r="H309">
        <f t="shared" si="32"/>
        <v>607</v>
      </c>
      <c r="K309" t="b">
        <f t="shared" si="33"/>
        <v>1</v>
      </c>
      <c r="L309">
        <f>COUNT($M$2:M309)</f>
        <v>61</v>
      </c>
      <c r="M309">
        <f t="shared" si="34"/>
        <v>37.57</v>
      </c>
      <c r="N309">
        <f>COUNT($O$2:O309)</f>
        <v>247</v>
      </c>
      <c r="O309" t="str">
        <f t="shared" si="35"/>
        <v/>
      </c>
      <c r="Q309">
        <v>308</v>
      </c>
      <c r="S309">
        <f t="shared" si="36"/>
        <v>46.05</v>
      </c>
      <c r="U309">
        <v>46.05</v>
      </c>
    </row>
    <row r="310" spans="1:21" x14ac:dyDescent="0.35">
      <c r="A310" t="s">
        <v>312</v>
      </c>
      <c r="B310">
        <v>6</v>
      </c>
      <c r="C310">
        <v>106</v>
      </c>
      <c r="D310">
        <v>47.52</v>
      </c>
      <c r="F310">
        <f t="shared" si="30"/>
        <v>284.5</v>
      </c>
      <c r="G310">
        <f t="shared" si="31"/>
        <v>252.5</v>
      </c>
      <c r="H310">
        <f t="shared" si="32"/>
        <v>503.5</v>
      </c>
      <c r="K310" t="b">
        <f t="shared" si="33"/>
        <v>0</v>
      </c>
      <c r="L310">
        <f>COUNT($M$2:M310)</f>
        <v>61</v>
      </c>
      <c r="M310" t="str">
        <f t="shared" si="34"/>
        <v/>
      </c>
      <c r="N310">
        <f>COUNT($O$2:O310)</f>
        <v>248</v>
      </c>
      <c r="O310">
        <f t="shared" si="35"/>
        <v>47.52</v>
      </c>
      <c r="Q310">
        <v>309</v>
      </c>
      <c r="S310">
        <f t="shared" si="36"/>
        <v>85</v>
      </c>
      <c r="U310">
        <v>85</v>
      </c>
    </row>
    <row r="311" spans="1:21" x14ac:dyDescent="0.35">
      <c r="A311" t="s">
        <v>313</v>
      </c>
      <c r="B311">
        <v>12</v>
      </c>
      <c r="C311">
        <v>342</v>
      </c>
      <c r="D311">
        <v>33.979999999999997</v>
      </c>
      <c r="F311">
        <f t="shared" si="30"/>
        <v>74.5</v>
      </c>
      <c r="G311">
        <f t="shared" si="31"/>
        <v>65</v>
      </c>
      <c r="H311">
        <f t="shared" si="32"/>
        <v>626</v>
      </c>
      <c r="K311" t="b">
        <f t="shared" si="33"/>
        <v>1</v>
      </c>
      <c r="L311">
        <f>COUNT($M$2:M311)</f>
        <v>62</v>
      </c>
      <c r="M311">
        <f t="shared" si="34"/>
        <v>33.979999999999997</v>
      </c>
      <c r="N311">
        <f>COUNT($O$2:O311)</f>
        <v>248</v>
      </c>
      <c r="O311" t="str">
        <f t="shared" si="35"/>
        <v/>
      </c>
      <c r="Q311">
        <v>310</v>
      </c>
      <c r="S311">
        <f t="shared" si="36"/>
        <v>53.04</v>
      </c>
      <c r="U311">
        <v>53.04</v>
      </c>
    </row>
    <row r="312" spans="1:21" x14ac:dyDescent="0.35">
      <c r="A312" t="s">
        <v>314</v>
      </c>
      <c r="B312">
        <v>11</v>
      </c>
      <c r="C312">
        <v>269</v>
      </c>
      <c r="D312">
        <v>36.85</v>
      </c>
      <c r="F312">
        <f t="shared" si="30"/>
        <v>98</v>
      </c>
      <c r="G312">
        <f t="shared" si="31"/>
        <v>85.5</v>
      </c>
      <c r="H312">
        <f t="shared" si="32"/>
        <v>612</v>
      </c>
      <c r="K312" t="b">
        <f t="shared" si="33"/>
        <v>1</v>
      </c>
      <c r="L312">
        <f>COUNT($M$2:M312)</f>
        <v>63</v>
      </c>
      <c r="M312">
        <f t="shared" si="34"/>
        <v>36.85</v>
      </c>
      <c r="N312">
        <f>COUNT($O$2:O312)</f>
        <v>248</v>
      </c>
      <c r="O312" t="str">
        <f t="shared" si="35"/>
        <v/>
      </c>
      <c r="Q312">
        <v>311</v>
      </c>
      <c r="S312">
        <f t="shared" si="36"/>
        <v>51.14</v>
      </c>
      <c r="U312">
        <v>51.14</v>
      </c>
    </row>
    <row r="313" spans="1:21" x14ac:dyDescent="0.35">
      <c r="A313" t="s">
        <v>315</v>
      </c>
      <c r="B313">
        <v>10</v>
      </c>
      <c r="C313">
        <v>261</v>
      </c>
      <c r="D313">
        <v>39.159999999999997</v>
      </c>
      <c r="F313">
        <f t="shared" si="30"/>
        <v>123.5</v>
      </c>
      <c r="G313">
        <f t="shared" si="31"/>
        <v>90</v>
      </c>
      <c r="H313">
        <f t="shared" si="32"/>
        <v>591</v>
      </c>
      <c r="K313" t="b">
        <f t="shared" si="33"/>
        <v>0</v>
      </c>
      <c r="L313">
        <f>COUNT($M$2:M313)</f>
        <v>63</v>
      </c>
      <c r="M313" t="str">
        <f t="shared" si="34"/>
        <v/>
      </c>
      <c r="N313">
        <f>COUNT($O$2:O313)</f>
        <v>249</v>
      </c>
      <c r="O313">
        <f t="shared" si="35"/>
        <v>39.159999999999997</v>
      </c>
      <c r="Q313">
        <v>312</v>
      </c>
      <c r="S313">
        <f t="shared" si="36"/>
        <v>66.180000000000007</v>
      </c>
      <c r="U313">
        <v>66.180000000000007</v>
      </c>
    </row>
    <row r="314" spans="1:21" x14ac:dyDescent="0.35">
      <c r="A314" t="s">
        <v>316</v>
      </c>
      <c r="B314">
        <v>22</v>
      </c>
      <c r="C314">
        <v>489</v>
      </c>
      <c r="D314">
        <v>41.79</v>
      </c>
      <c r="F314">
        <f t="shared" si="30"/>
        <v>10.5</v>
      </c>
      <c r="G314">
        <f t="shared" si="31"/>
        <v>33</v>
      </c>
      <c r="H314">
        <f t="shared" si="32"/>
        <v>567.5</v>
      </c>
      <c r="K314" t="b">
        <f t="shared" si="33"/>
        <v>1</v>
      </c>
      <c r="L314">
        <f>COUNT($M$2:M314)</f>
        <v>64</v>
      </c>
      <c r="M314">
        <f t="shared" si="34"/>
        <v>41.79</v>
      </c>
      <c r="N314">
        <f>COUNT($O$2:O314)</f>
        <v>249</v>
      </c>
      <c r="O314" t="str">
        <f t="shared" si="35"/>
        <v/>
      </c>
      <c r="Q314">
        <v>313</v>
      </c>
      <c r="S314">
        <f t="shared" si="36"/>
        <v>69.52</v>
      </c>
      <c r="U314">
        <v>69.52</v>
      </c>
    </row>
    <row r="315" spans="1:21" x14ac:dyDescent="0.35">
      <c r="A315" t="s">
        <v>317</v>
      </c>
      <c r="B315">
        <v>7</v>
      </c>
      <c r="C315">
        <v>82</v>
      </c>
      <c r="D315">
        <v>59.61</v>
      </c>
      <c r="F315">
        <f t="shared" si="30"/>
        <v>234.5</v>
      </c>
      <c r="G315">
        <f t="shared" si="31"/>
        <v>289</v>
      </c>
      <c r="H315">
        <f t="shared" si="32"/>
        <v>312</v>
      </c>
      <c r="K315" t="b">
        <f t="shared" si="33"/>
        <v>0</v>
      </c>
      <c r="L315">
        <f>COUNT($M$2:M315)</f>
        <v>64</v>
      </c>
      <c r="M315" t="str">
        <f t="shared" si="34"/>
        <v/>
      </c>
      <c r="N315">
        <f>COUNT($O$2:O315)</f>
        <v>250</v>
      </c>
      <c r="O315">
        <f t="shared" si="35"/>
        <v>59.61</v>
      </c>
      <c r="Q315">
        <v>314</v>
      </c>
      <c r="S315">
        <f t="shared" si="36"/>
        <v>55.86</v>
      </c>
      <c r="U315">
        <v>55.86</v>
      </c>
    </row>
    <row r="316" spans="1:21" x14ac:dyDescent="0.35">
      <c r="A316" t="s">
        <v>318</v>
      </c>
      <c r="B316">
        <v>9</v>
      </c>
      <c r="C316">
        <v>179</v>
      </c>
      <c r="D316">
        <v>47.97</v>
      </c>
      <c r="F316">
        <f t="shared" si="30"/>
        <v>151.5</v>
      </c>
      <c r="G316">
        <f t="shared" si="31"/>
        <v>160.5</v>
      </c>
      <c r="H316">
        <f t="shared" si="32"/>
        <v>499</v>
      </c>
      <c r="K316" t="b">
        <f t="shared" si="33"/>
        <v>0</v>
      </c>
      <c r="L316">
        <f>COUNT($M$2:M316)</f>
        <v>64</v>
      </c>
      <c r="M316" t="str">
        <f t="shared" si="34"/>
        <v/>
      </c>
      <c r="N316">
        <f>COUNT($O$2:O316)</f>
        <v>251</v>
      </c>
      <c r="O316">
        <f t="shared" si="35"/>
        <v>47.97</v>
      </c>
      <c r="Q316">
        <v>315</v>
      </c>
      <c r="S316">
        <f t="shared" si="36"/>
        <v>54.29</v>
      </c>
      <c r="U316">
        <v>54.29</v>
      </c>
    </row>
    <row r="317" spans="1:21" x14ac:dyDescent="0.35">
      <c r="A317" t="s">
        <v>319</v>
      </c>
      <c r="B317">
        <v>2</v>
      </c>
      <c r="C317">
        <v>6</v>
      </c>
      <c r="D317">
        <v>89.47</v>
      </c>
      <c r="F317">
        <f t="shared" si="30"/>
        <v>585.5</v>
      </c>
      <c r="G317">
        <f t="shared" si="31"/>
        <v>552</v>
      </c>
      <c r="H317">
        <f t="shared" si="32"/>
        <v>75.5</v>
      </c>
      <c r="K317" t="b">
        <f t="shared" si="33"/>
        <v>0</v>
      </c>
      <c r="L317">
        <f>COUNT($M$2:M317)</f>
        <v>64</v>
      </c>
      <c r="M317" t="str">
        <f t="shared" si="34"/>
        <v/>
      </c>
      <c r="N317">
        <f>COUNT($O$2:O317)</f>
        <v>252</v>
      </c>
      <c r="O317">
        <f t="shared" si="35"/>
        <v>89.47</v>
      </c>
      <c r="Q317">
        <v>316</v>
      </c>
      <c r="S317">
        <f t="shared" si="36"/>
        <v>71.430000000000007</v>
      </c>
      <c r="U317">
        <v>71.430000000000007</v>
      </c>
    </row>
    <row r="318" spans="1:21" x14ac:dyDescent="0.35">
      <c r="A318" t="s">
        <v>320</v>
      </c>
      <c r="B318">
        <v>2</v>
      </c>
      <c r="C318">
        <v>70</v>
      </c>
      <c r="D318">
        <v>64.290000000000006</v>
      </c>
      <c r="F318">
        <f t="shared" si="30"/>
        <v>585.5</v>
      </c>
      <c r="G318">
        <f t="shared" si="31"/>
        <v>321</v>
      </c>
      <c r="H318">
        <f t="shared" si="32"/>
        <v>254</v>
      </c>
      <c r="K318" t="b">
        <f t="shared" si="33"/>
        <v>0</v>
      </c>
      <c r="L318">
        <f>COUNT($M$2:M318)</f>
        <v>64</v>
      </c>
      <c r="M318" t="str">
        <f t="shared" si="34"/>
        <v/>
      </c>
      <c r="N318">
        <f>COUNT($O$2:O318)</f>
        <v>253</v>
      </c>
      <c r="O318">
        <f t="shared" si="35"/>
        <v>64.290000000000006</v>
      </c>
      <c r="Q318">
        <v>317</v>
      </c>
      <c r="S318">
        <f t="shared" si="36"/>
        <v>64.83</v>
      </c>
      <c r="U318">
        <v>64.83</v>
      </c>
    </row>
    <row r="319" spans="1:21" x14ac:dyDescent="0.35">
      <c r="A319" t="s">
        <v>321</v>
      </c>
      <c r="B319">
        <v>3</v>
      </c>
      <c r="C319">
        <v>49</v>
      </c>
      <c r="D319">
        <v>68.59</v>
      </c>
      <c r="F319">
        <f t="shared" si="30"/>
        <v>502</v>
      </c>
      <c r="G319">
        <f t="shared" si="31"/>
        <v>380.5</v>
      </c>
      <c r="H319">
        <f t="shared" si="32"/>
        <v>221</v>
      </c>
      <c r="K319" t="b">
        <f t="shared" si="33"/>
        <v>0</v>
      </c>
      <c r="L319">
        <f>COUNT($M$2:M319)</f>
        <v>64</v>
      </c>
      <c r="M319" t="str">
        <f t="shared" si="34"/>
        <v/>
      </c>
      <c r="N319">
        <f>COUNT($O$2:O319)</f>
        <v>254</v>
      </c>
      <c r="O319">
        <f t="shared" si="35"/>
        <v>68.59</v>
      </c>
      <c r="Q319">
        <v>318</v>
      </c>
      <c r="S319">
        <f t="shared" si="36"/>
        <v>78.180000000000007</v>
      </c>
      <c r="U319">
        <v>78.180000000000007</v>
      </c>
    </row>
    <row r="320" spans="1:21" x14ac:dyDescent="0.35">
      <c r="A320" t="s">
        <v>322</v>
      </c>
      <c r="B320">
        <v>6</v>
      </c>
      <c r="C320">
        <v>49</v>
      </c>
      <c r="D320">
        <v>68.790000000000006</v>
      </c>
      <c r="F320">
        <f t="shared" si="30"/>
        <v>284.5</v>
      </c>
      <c r="G320">
        <f t="shared" si="31"/>
        <v>380.5</v>
      </c>
      <c r="H320">
        <f t="shared" si="32"/>
        <v>220</v>
      </c>
      <c r="K320" t="b">
        <f t="shared" si="33"/>
        <v>0</v>
      </c>
      <c r="L320">
        <f>COUNT($M$2:M320)</f>
        <v>64</v>
      </c>
      <c r="M320" t="str">
        <f t="shared" si="34"/>
        <v/>
      </c>
      <c r="N320">
        <f>COUNT($O$2:O320)</f>
        <v>255</v>
      </c>
      <c r="O320">
        <f t="shared" si="35"/>
        <v>68.790000000000006</v>
      </c>
      <c r="Q320">
        <v>319</v>
      </c>
      <c r="S320">
        <f t="shared" si="36"/>
        <v>46.03</v>
      </c>
      <c r="U320">
        <v>46.03</v>
      </c>
    </row>
    <row r="321" spans="1:21" x14ac:dyDescent="0.35">
      <c r="A321" t="s">
        <v>323</v>
      </c>
      <c r="B321">
        <v>5</v>
      </c>
      <c r="C321">
        <v>8</v>
      </c>
      <c r="D321">
        <v>89.04</v>
      </c>
      <c r="F321">
        <f t="shared" si="30"/>
        <v>345</v>
      </c>
      <c r="G321">
        <f t="shared" si="31"/>
        <v>515</v>
      </c>
      <c r="H321">
        <f t="shared" si="32"/>
        <v>81</v>
      </c>
      <c r="K321" t="b">
        <f t="shared" si="33"/>
        <v>0</v>
      </c>
      <c r="L321">
        <f>COUNT($M$2:M321)</f>
        <v>64</v>
      </c>
      <c r="M321" t="str">
        <f t="shared" si="34"/>
        <v/>
      </c>
      <c r="N321">
        <f>COUNT($O$2:O321)</f>
        <v>256</v>
      </c>
      <c r="O321">
        <f t="shared" si="35"/>
        <v>89.04</v>
      </c>
      <c r="Q321">
        <v>320</v>
      </c>
      <c r="S321">
        <f t="shared" si="36"/>
        <v>52.99</v>
      </c>
      <c r="U321">
        <v>52.99</v>
      </c>
    </row>
    <row r="322" spans="1:21" x14ac:dyDescent="0.35">
      <c r="A322" t="s">
        <v>324</v>
      </c>
      <c r="B322">
        <v>8</v>
      </c>
      <c r="C322">
        <v>35</v>
      </c>
      <c r="D322">
        <v>80.77</v>
      </c>
      <c r="F322">
        <f t="shared" si="30"/>
        <v>187.5</v>
      </c>
      <c r="G322">
        <f t="shared" si="31"/>
        <v>425</v>
      </c>
      <c r="H322">
        <f t="shared" si="32"/>
        <v>166</v>
      </c>
      <c r="K322" t="b">
        <f t="shared" si="33"/>
        <v>0</v>
      </c>
      <c r="L322">
        <f>COUNT($M$2:M322)</f>
        <v>64</v>
      </c>
      <c r="M322" t="str">
        <f t="shared" si="34"/>
        <v/>
      </c>
      <c r="N322">
        <f>COUNT($O$2:O322)</f>
        <v>257</v>
      </c>
      <c r="O322">
        <f t="shared" si="35"/>
        <v>80.77</v>
      </c>
      <c r="Q322">
        <v>321</v>
      </c>
      <c r="S322">
        <f t="shared" si="36"/>
        <v>51.35</v>
      </c>
      <c r="U322">
        <v>51.35</v>
      </c>
    </row>
    <row r="323" spans="1:21" x14ac:dyDescent="0.35">
      <c r="A323" t="s">
        <v>325</v>
      </c>
      <c r="B323">
        <v>3</v>
      </c>
      <c r="C323">
        <v>31</v>
      </c>
      <c r="D323">
        <v>69.900000000000006</v>
      </c>
      <c r="F323">
        <f t="shared" ref="F323:F386" si="37">_xlfn.RANK.AVG(B323,$B$2:$B$633,)</f>
        <v>502</v>
      </c>
      <c r="G323">
        <f t="shared" ref="G323:G386" si="38">_xlfn.RANK.AVG(C323,$C$2:$C$633,)</f>
        <v>434</v>
      </c>
      <c r="H323">
        <f t="shared" ref="H323:H386" si="39">_xlfn.RANK.AVG(D323,$D$2:$D$633,)</f>
        <v>209</v>
      </c>
      <c r="K323" t="b">
        <f t="shared" ref="K323:K386" si="40">B323&gt;10</f>
        <v>0</v>
      </c>
      <c r="L323">
        <f>COUNT($M$2:M323)</f>
        <v>64</v>
      </c>
      <c r="M323" t="str">
        <f t="shared" ref="M323:M386" si="41">IF(K323,D323,"")</f>
        <v/>
      </c>
      <c r="N323">
        <f>COUNT($O$2:O323)</f>
        <v>258</v>
      </c>
      <c r="O323">
        <f t="shared" ref="O323:O386" si="42">IF(NOT(K323),D323,"")</f>
        <v>69.900000000000006</v>
      </c>
      <c r="Q323">
        <v>322</v>
      </c>
      <c r="S323">
        <f t="shared" ref="S323:S386" si="43">VLOOKUP(Q323,$N$2:$O$633,2,FALSE)</f>
        <v>90.91</v>
      </c>
      <c r="U323">
        <v>90.91</v>
      </c>
    </row>
    <row r="324" spans="1:21" x14ac:dyDescent="0.35">
      <c r="A324" t="s">
        <v>326</v>
      </c>
      <c r="B324">
        <v>4</v>
      </c>
      <c r="C324">
        <v>153</v>
      </c>
      <c r="D324">
        <v>38.06</v>
      </c>
      <c r="F324">
        <f t="shared" si="37"/>
        <v>422.5</v>
      </c>
      <c r="G324">
        <f t="shared" si="38"/>
        <v>189</v>
      </c>
      <c r="H324">
        <f t="shared" si="39"/>
        <v>602</v>
      </c>
      <c r="K324" t="b">
        <f t="shared" si="40"/>
        <v>0</v>
      </c>
      <c r="L324">
        <f>COUNT($M$2:M324)</f>
        <v>64</v>
      </c>
      <c r="M324" t="str">
        <f t="shared" si="41"/>
        <v/>
      </c>
      <c r="N324">
        <f>COUNT($O$2:O324)</f>
        <v>259</v>
      </c>
      <c r="O324">
        <f t="shared" si="42"/>
        <v>38.06</v>
      </c>
      <c r="Q324">
        <v>323</v>
      </c>
      <c r="S324">
        <f t="shared" si="43"/>
        <v>43.78</v>
      </c>
      <c r="U324">
        <v>43.78</v>
      </c>
    </row>
    <row r="325" spans="1:21" x14ac:dyDescent="0.35">
      <c r="A325" t="s">
        <v>327</v>
      </c>
      <c r="B325">
        <v>5</v>
      </c>
      <c r="C325">
        <v>204</v>
      </c>
      <c r="D325">
        <v>40.700000000000003</v>
      </c>
      <c r="F325">
        <f t="shared" si="37"/>
        <v>345</v>
      </c>
      <c r="G325">
        <f t="shared" si="38"/>
        <v>133.5</v>
      </c>
      <c r="H325">
        <f t="shared" si="39"/>
        <v>582</v>
      </c>
      <c r="K325" t="b">
        <f t="shared" si="40"/>
        <v>0</v>
      </c>
      <c r="L325">
        <f>COUNT($M$2:M325)</f>
        <v>64</v>
      </c>
      <c r="M325" t="str">
        <f t="shared" si="41"/>
        <v/>
      </c>
      <c r="N325">
        <f>COUNT($O$2:O325)</f>
        <v>260</v>
      </c>
      <c r="O325">
        <f t="shared" si="42"/>
        <v>40.700000000000003</v>
      </c>
      <c r="Q325">
        <v>324</v>
      </c>
      <c r="S325">
        <f t="shared" si="43"/>
        <v>56.5</v>
      </c>
      <c r="U325">
        <v>56.5</v>
      </c>
    </row>
    <row r="326" spans="1:21" x14ac:dyDescent="0.35">
      <c r="A326" t="s">
        <v>328</v>
      </c>
      <c r="B326">
        <v>30</v>
      </c>
      <c r="C326">
        <v>974</v>
      </c>
      <c r="D326">
        <v>36.090000000000003</v>
      </c>
      <c r="F326">
        <f t="shared" si="37"/>
        <v>3.5</v>
      </c>
      <c r="G326">
        <f t="shared" si="38"/>
        <v>10</v>
      </c>
      <c r="H326">
        <f t="shared" si="39"/>
        <v>616</v>
      </c>
      <c r="K326" t="b">
        <f t="shared" si="40"/>
        <v>1</v>
      </c>
      <c r="L326">
        <f>COUNT($M$2:M326)</f>
        <v>65</v>
      </c>
      <c r="M326">
        <f t="shared" si="41"/>
        <v>36.090000000000003</v>
      </c>
      <c r="N326">
        <f>COUNT($O$2:O326)</f>
        <v>260</v>
      </c>
      <c r="O326" t="str">
        <f t="shared" si="42"/>
        <v/>
      </c>
      <c r="Q326">
        <v>325</v>
      </c>
      <c r="S326">
        <f t="shared" si="43"/>
        <v>75.97</v>
      </c>
      <c r="U326">
        <v>75.97</v>
      </c>
    </row>
    <row r="327" spans="1:21" x14ac:dyDescent="0.35">
      <c r="A327" t="s">
        <v>329</v>
      </c>
      <c r="B327">
        <v>15</v>
      </c>
      <c r="C327">
        <v>429</v>
      </c>
      <c r="D327">
        <v>47.56</v>
      </c>
      <c r="F327">
        <f t="shared" si="37"/>
        <v>37.5</v>
      </c>
      <c r="G327">
        <f t="shared" si="38"/>
        <v>40</v>
      </c>
      <c r="H327">
        <f t="shared" si="39"/>
        <v>502</v>
      </c>
      <c r="K327" t="b">
        <f t="shared" si="40"/>
        <v>1</v>
      </c>
      <c r="L327">
        <f>COUNT($M$2:M327)</f>
        <v>66</v>
      </c>
      <c r="M327">
        <f t="shared" si="41"/>
        <v>47.56</v>
      </c>
      <c r="N327">
        <f>COUNT($O$2:O327)</f>
        <v>260</v>
      </c>
      <c r="O327" t="str">
        <f t="shared" si="42"/>
        <v/>
      </c>
      <c r="Q327">
        <v>326</v>
      </c>
      <c r="S327">
        <f t="shared" si="43"/>
        <v>46.67</v>
      </c>
      <c r="U327">
        <v>46.67</v>
      </c>
    </row>
    <row r="328" spans="1:21" x14ac:dyDescent="0.35">
      <c r="A328" t="s">
        <v>330</v>
      </c>
      <c r="B328">
        <v>12</v>
      </c>
      <c r="C328">
        <v>200</v>
      </c>
      <c r="D328">
        <v>39.020000000000003</v>
      </c>
      <c r="F328">
        <f t="shared" si="37"/>
        <v>74.5</v>
      </c>
      <c r="G328">
        <f t="shared" si="38"/>
        <v>137</v>
      </c>
      <c r="H328">
        <f t="shared" si="39"/>
        <v>594</v>
      </c>
      <c r="K328" t="b">
        <f t="shared" si="40"/>
        <v>1</v>
      </c>
      <c r="L328">
        <f>COUNT($M$2:M328)</f>
        <v>67</v>
      </c>
      <c r="M328">
        <f t="shared" si="41"/>
        <v>39.020000000000003</v>
      </c>
      <c r="N328">
        <f>COUNT($O$2:O328)</f>
        <v>260</v>
      </c>
      <c r="O328" t="str">
        <f t="shared" si="42"/>
        <v/>
      </c>
      <c r="Q328">
        <v>327</v>
      </c>
      <c r="S328">
        <f t="shared" si="43"/>
        <v>46.64</v>
      </c>
      <c r="U328">
        <v>46.64</v>
      </c>
    </row>
    <row r="329" spans="1:21" x14ac:dyDescent="0.35">
      <c r="A329" t="s">
        <v>331</v>
      </c>
      <c r="B329">
        <v>4</v>
      </c>
      <c r="C329">
        <v>249</v>
      </c>
      <c r="D329">
        <v>43.02</v>
      </c>
      <c r="F329">
        <f t="shared" si="37"/>
        <v>422.5</v>
      </c>
      <c r="G329">
        <f t="shared" si="38"/>
        <v>96</v>
      </c>
      <c r="H329">
        <f t="shared" si="39"/>
        <v>561</v>
      </c>
      <c r="K329" t="b">
        <f t="shared" si="40"/>
        <v>0</v>
      </c>
      <c r="L329">
        <f>COUNT($M$2:M329)</f>
        <v>67</v>
      </c>
      <c r="M329" t="str">
        <f t="shared" si="41"/>
        <v/>
      </c>
      <c r="N329">
        <f>COUNT($O$2:O329)</f>
        <v>261</v>
      </c>
      <c r="O329">
        <f t="shared" si="42"/>
        <v>43.02</v>
      </c>
      <c r="Q329">
        <v>328</v>
      </c>
      <c r="S329">
        <f t="shared" si="43"/>
        <v>54.55</v>
      </c>
      <c r="U329">
        <v>54.55</v>
      </c>
    </row>
    <row r="330" spans="1:21" x14ac:dyDescent="0.35">
      <c r="A330" t="s">
        <v>332</v>
      </c>
      <c r="B330">
        <v>2</v>
      </c>
      <c r="C330">
        <v>6</v>
      </c>
      <c r="D330">
        <v>88.46</v>
      </c>
      <c r="F330">
        <f t="shared" si="37"/>
        <v>585.5</v>
      </c>
      <c r="G330">
        <f t="shared" si="38"/>
        <v>552</v>
      </c>
      <c r="H330">
        <f t="shared" si="39"/>
        <v>101.5</v>
      </c>
      <c r="K330" t="b">
        <f t="shared" si="40"/>
        <v>0</v>
      </c>
      <c r="L330">
        <f>COUNT($M$2:M330)</f>
        <v>67</v>
      </c>
      <c r="M330" t="str">
        <f t="shared" si="41"/>
        <v/>
      </c>
      <c r="N330">
        <f>COUNT($O$2:O330)</f>
        <v>262</v>
      </c>
      <c r="O330">
        <f t="shared" si="42"/>
        <v>88.46</v>
      </c>
      <c r="Q330">
        <v>329</v>
      </c>
      <c r="S330">
        <f t="shared" si="43"/>
        <v>91.78</v>
      </c>
      <c r="U330">
        <v>91.78</v>
      </c>
    </row>
    <row r="331" spans="1:21" x14ac:dyDescent="0.35">
      <c r="A331" t="s">
        <v>333</v>
      </c>
      <c r="B331">
        <v>8</v>
      </c>
      <c r="C331">
        <v>168</v>
      </c>
      <c r="D331">
        <v>50.88</v>
      </c>
      <c r="F331">
        <f t="shared" si="37"/>
        <v>187.5</v>
      </c>
      <c r="G331">
        <f t="shared" si="38"/>
        <v>173</v>
      </c>
      <c r="H331">
        <f t="shared" si="39"/>
        <v>444</v>
      </c>
      <c r="K331" t="b">
        <f t="shared" si="40"/>
        <v>0</v>
      </c>
      <c r="L331">
        <f>COUNT($M$2:M331)</f>
        <v>67</v>
      </c>
      <c r="M331" t="str">
        <f t="shared" si="41"/>
        <v/>
      </c>
      <c r="N331">
        <f>COUNT($O$2:O331)</f>
        <v>263</v>
      </c>
      <c r="O331">
        <f t="shared" si="42"/>
        <v>50.88</v>
      </c>
      <c r="Q331">
        <v>330</v>
      </c>
      <c r="S331">
        <f t="shared" si="43"/>
        <v>50.84</v>
      </c>
      <c r="U331">
        <v>50.84</v>
      </c>
    </row>
    <row r="332" spans="1:21" x14ac:dyDescent="0.35">
      <c r="A332" t="s">
        <v>334</v>
      </c>
      <c r="B332">
        <v>3</v>
      </c>
      <c r="C332">
        <v>173</v>
      </c>
      <c r="D332">
        <v>38.65</v>
      </c>
      <c r="F332">
        <f t="shared" si="37"/>
        <v>502</v>
      </c>
      <c r="G332">
        <f t="shared" si="38"/>
        <v>167</v>
      </c>
      <c r="H332">
        <f t="shared" si="39"/>
        <v>597</v>
      </c>
      <c r="K332" t="b">
        <f t="shared" si="40"/>
        <v>0</v>
      </c>
      <c r="L332">
        <f>COUNT($M$2:M332)</f>
        <v>67</v>
      </c>
      <c r="M332" t="str">
        <f t="shared" si="41"/>
        <v/>
      </c>
      <c r="N332">
        <f>COUNT($O$2:O332)</f>
        <v>264</v>
      </c>
      <c r="O332">
        <f t="shared" si="42"/>
        <v>38.65</v>
      </c>
      <c r="Q332">
        <v>331</v>
      </c>
      <c r="S332">
        <f t="shared" si="43"/>
        <v>53.43</v>
      </c>
      <c r="U332">
        <v>53.43</v>
      </c>
    </row>
    <row r="333" spans="1:21" x14ac:dyDescent="0.35">
      <c r="A333" t="s">
        <v>335</v>
      </c>
      <c r="B333">
        <v>8</v>
      </c>
      <c r="C333">
        <v>214</v>
      </c>
      <c r="D333">
        <v>36.869999999999997</v>
      </c>
      <c r="F333">
        <f t="shared" si="37"/>
        <v>187.5</v>
      </c>
      <c r="G333">
        <f t="shared" si="38"/>
        <v>124</v>
      </c>
      <c r="H333">
        <f t="shared" si="39"/>
        <v>611</v>
      </c>
      <c r="K333" t="b">
        <f t="shared" si="40"/>
        <v>0</v>
      </c>
      <c r="L333">
        <f>COUNT($M$2:M333)</f>
        <v>67</v>
      </c>
      <c r="M333" t="str">
        <f t="shared" si="41"/>
        <v/>
      </c>
      <c r="N333">
        <f>COUNT($O$2:O333)</f>
        <v>265</v>
      </c>
      <c r="O333">
        <f t="shared" si="42"/>
        <v>36.869999999999997</v>
      </c>
      <c r="Q333">
        <v>332</v>
      </c>
      <c r="S333">
        <f t="shared" si="43"/>
        <v>53.89</v>
      </c>
      <c r="U333">
        <v>53.89</v>
      </c>
    </row>
    <row r="334" spans="1:21" x14ac:dyDescent="0.35">
      <c r="A334" t="s">
        <v>336</v>
      </c>
      <c r="B334">
        <v>10</v>
      </c>
      <c r="C334">
        <v>243</v>
      </c>
      <c r="D334">
        <v>45.76</v>
      </c>
      <c r="F334">
        <f t="shared" si="37"/>
        <v>123.5</v>
      </c>
      <c r="G334">
        <f t="shared" si="38"/>
        <v>99</v>
      </c>
      <c r="H334">
        <f t="shared" si="39"/>
        <v>533</v>
      </c>
      <c r="K334" t="b">
        <f t="shared" si="40"/>
        <v>0</v>
      </c>
      <c r="L334">
        <f>COUNT($M$2:M334)</f>
        <v>67</v>
      </c>
      <c r="M334" t="str">
        <f t="shared" si="41"/>
        <v/>
      </c>
      <c r="N334">
        <f>COUNT($O$2:O334)</f>
        <v>266</v>
      </c>
      <c r="O334">
        <f t="shared" si="42"/>
        <v>45.76</v>
      </c>
      <c r="Q334">
        <v>333</v>
      </c>
      <c r="S334">
        <f t="shared" si="43"/>
        <v>92.19</v>
      </c>
      <c r="U334">
        <v>92.19</v>
      </c>
    </row>
    <row r="335" spans="1:21" x14ac:dyDescent="0.35">
      <c r="A335" t="s">
        <v>337</v>
      </c>
      <c r="B335">
        <v>13</v>
      </c>
      <c r="C335">
        <v>170</v>
      </c>
      <c r="D335">
        <v>48.95</v>
      </c>
      <c r="F335">
        <f t="shared" si="37"/>
        <v>56</v>
      </c>
      <c r="G335">
        <f t="shared" si="38"/>
        <v>169.5</v>
      </c>
      <c r="H335">
        <f t="shared" si="39"/>
        <v>480</v>
      </c>
      <c r="K335" t="b">
        <f t="shared" si="40"/>
        <v>1</v>
      </c>
      <c r="L335">
        <f>COUNT($M$2:M335)</f>
        <v>68</v>
      </c>
      <c r="M335">
        <f t="shared" si="41"/>
        <v>48.95</v>
      </c>
      <c r="N335">
        <f>COUNT($O$2:O335)</f>
        <v>266</v>
      </c>
      <c r="O335" t="str">
        <f t="shared" si="42"/>
        <v/>
      </c>
      <c r="Q335">
        <v>334</v>
      </c>
      <c r="S335">
        <f t="shared" si="43"/>
        <v>51.96</v>
      </c>
      <c r="U335">
        <v>51.96</v>
      </c>
    </row>
    <row r="336" spans="1:21" x14ac:dyDescent="0.35">
      <c r="A336" t="s">
        <v>338</v>
      </c>
      <c r="B336">
        <v>10</v>
      </c>
      <c r="C336">
        <v>335</v>
      </c>
      <c r="D336">
        <v>44.99</v>
      </c>
      <c r="F336">
        <f t="shared" si="37"/>
        <v>123.5</v>
      </c>
      <c r="G336">
        <f t="shared" si="38"/>
        <v>66</v>
      </c>
      <c r="H336">
        <f t="shared" si="39"/>
        <v>539</v>
      </c>
      <c r="K336" t="b">
        <f t="shared" si="40"/>
        <v>0</v>
      </c>
      <c r="L336">
        <f>COUNT($M$2:M336)</f>
        <v>68</v>
      </c>
      <c r="M336" t="str">
        <f t="shared" si="41"/>
        <v/>
      </c>
      <c r="N336">
        <f>COUNT($O$2:O336)</f>
        <v>267</v>
      </c>
      <c r="O336">
        <f t="shared" si="42"/>
        <v>44.99</v>
      </c>
      <c r="Q336">
        <v>335</v>
      </c>
      <c r="S336">
        <f t="shared" si="43"/>
        <v>53.64</v>
      </c>
      <c r="U336">
        <v>53.64</v>
      </c>
    </row>
    <row r="337" spans="1:21" x14ac:dyDescent="0.35">
      <c r="A337" t="s">
        <v>339</v>
      </c>
      <c r="B337">
        <v>9</v>
      </c>
      <c r="C337">
        <v>325</v>
      </c>
      <c r="D337">
        <v>34.08</v>
      </c>
      <c r="F337">
        <f t="shared" si="37"/>
        <v>151.5</v>
      </c>
      <c r="G337">
        <f t="shared" si="38"/>
        <v>70</v>
      </c>
      <c r="H337">
        <f t="shared" si="39"/>
        <v>623.5</v>
      </c>
      <c r="K337" t="b">
        <f t="shared" si="40"/>
        <v>0</v>
      </c>
      <c r="L337">
        <f>COUNT($M$2:M337)</f>
        <v>68</v>
      </c>
      <c r="M337" t="str">
        <f t="shared" si="41"/>
        <v/>
      </c>
      <c r="N337">
        <f>COUNT($O$2:O337)</f>
        <v>268</v>
      </c>
      <c r="O337">
        <f t="shared" si="42"/>
        <v>34.08</v>
      </c>
      <c r="Q337">
        <v>336</v>
      </c>
      <c r="S337">
        <f t="shared" si="43"/>
        <v>58.57</v>
      </c>
      <c r="U337">
        <v>58.57</v>
      </c>
    </row>
    <row r="338" spans="1:21" x14ac:dyDescent="0.35">
      <c r="A338" t="s">
        <v>340</v>
      </c>
      <c r="B338">
        <v>11</v>
      </c>
      <c r="C338">
        <v>224</v>
      </c>
      <c r="D338">
        <v>40.11</v>
      </c>
      <c r="F338">
        <f t="shared" si="37"/>
        <v>98</v>
      </c>
      <c r="G338">
        <f t="shared" si="38"/>
        <v>114</v>
      </c>
      <c r="H338">
        <f t="shared" si="39"/>
        <v>588</v>
      </c>
      <c r="K338" t="b">
        <f t="shared" si="40"/>
        <v>1</v>
      </c>
      <c r="L338">
        <f>COUNT($M$2:M338)</f>
        <v>69</v>
      </c>
      <c r="M338">
        <f t="shared" si="41"/>
        <v>40.11</v>
      </c>
      <c r="N338">
        <f>COUNT($O$2:O338)</f>
        <v>268</v>
      </c>
      <c r="O338" t="str">
        <f t="shared" si="42"/>
        <v/>
      </c>
      <c r="Q338">
        <v>337</v>
      </c>
      <c r="S338">
        <f t="shared" si="43"/>
        <v>85</v>
      </c>
      <c r="U338">
        <v>85</v>
      </c>
    </row>
    <row r="339" spans="1:21" x14ac:dyDescent="0.35">
      <c r="A339" t="s">
        <v>341</v>
      </c>
      <c r="B339">
        <v>7</v>
      </c>
      <c r="C339">
        <v>106</v>
      </c>
      <c r="D339">
        <v>47.52</v>
      </c>
      <c r="F339">
        <f t="shared" si="37"/>
        <v>234.5</v>
      </c>
      <c r="G339">
        <f t="shared" si="38"/>
        <v>252.5</v>
      </c>
      <c r="H339">
        <f t="shared" si="39"/>
        <v>503.5</v>
      </c>
      <c r="K339" t="b">
        <f t="shared" si="40"/>
        <v>0</v>
      </c>
      <c r="L339">
        <f>COUNT($M$2:M339)</f>
        <v>69</v>
      </c>
      <c r="M339" t="str">
        <f t="shared" si="41"/>
        <v/>
      </c>
      <c r="N339">
        <f>COUNT($O$2:O339)</f>
        <v>269</v>
      </c>
      <c r="O339">
        <f t="shared" si="42"/>
        <v>47.52</v>
      </c>
      <c r="Q339">
        <v>338</v>
      </c>
      <c r="S339">
        <f t="shared" si="43"/>
        <v>50.82</v>
      </c>
      <c r="U339">
        <v>50.82</v>
      </c>
    </row>
    <row r="340" spans="1:21" x14ac:dyDescent="0.35">
      <c r="A340" t="s">
        <v>342</v>
      </c>
      <c r="B340">
        <v>20</v>
      </c>
      <c r="C340">
        <v>466</v>
      </c>
      <c r="D340">
        <v>48.34</v>
      </c>
      <c r="F340">
        <f t="shared" si="37"/>
        <v>15</v>
      </c>
      <c r="G340">
        <f t="shared" si="38"/>
        <v>36</v>
      </c>
      <c r="H340">
        <f t="shared" si="39"/>
        <v>492</v>
      </c>
      <c r="K340" t="b">
        <f t="shared" si="40"/>
        <v>1</v>
      </c>
      <c r="L340">
        <f>COUNT($M$2:M340)</f>
        <v>70</v>
      </c>
      <c r="M340">
        <f t="shared" si="41"/>
        <v>48.34</v>
      </c>
      <c r="N340">
        <f>COUNT($O$2:O340)</f>
        <v>269</v>
      </c>
      <c r="O340" t="str">
        <f t="shared" si="42"/>
        <v/>
      </c>
      <c r="Q340">
        <v>339</v>
      </c>
      <c r="S340">
        <f t="shared" si="43"/>
        <v>92.42</v>
      </c>
      <c r="U340">
        <v>92.42</v>
      </c>
    </row>
    <row r="341" spans="1:21" x14ac:dyDescent="0.35">
      <c r="A341" t="s">
        <v>343</v>
      </c>
      <c r="B341">
        <v>8</v>
      </c>
      <c r="C341">
        <v>207</v>
      </c>
      <c r="D341">
        <v>34.08</v>
      </c>
      <c r="F341">
        <f t="shared" si="37"/>
        <v>187.5</v>
      </c>
      <c r="G341">
        <f t="shared" si="38"/>
        <v>131</v>
      </c>
      <c r="H341">
        <f t="shared" si="39"/>
        <v>623.5</v>
      </c>
      <c r="K341" t="b">
        <f t="shared" si="40"/>
        <v>0</v>
      </c>
      <c r="L341">
        <f>COUNT($M$2:M341)</f>
        <v>70</v>
      </c>
      <c r="M341" t="str">
        <f t="shared" si="41"/>
        <v/>
      </c>
      <c r="N341">
        <f>COUNT($O$2:O341)</f>
        <v>270</v>
      </c>
      <c r="O341">
        <f t="shared" si="42"/>
        <v>34.08</v>
      </c>
      <c r="Q341">
        <v>340</v>
      </c>
      <c r="S341">
        <f t="shared" si="43"/>
        <v>91.8</v>
      </c>
      <c r="U341">
        <v>91.8</v>
      </c>
    </row>
    <row r="342" spans="1:21" x14ac:dyDescent="0.35">
      <c r="A342" t="s">
        <v>344</v>
      </c>
      <c r="B342">
        <v>8</v>
      </c>
      <c r="C342">
        <v>84</v>
      </c>
      <c r="D342">
        <v>46.5</v>
      </c>
      <c r="F342">
        <f t="shared" si="37"/>
        <v>187.5</v>
      </c>
      <c r="G342">
        <f t="shared" si="38"/>
        <v>286</v>
      </c>
      <c r="H342">
        <f t="shared" si="39"/>
        <v>523</v>
      </c>
      <c r="K342" t="b">
        <f t="shared" si="40"/>
        <v>0</v>
      </c>
      <c r="L342">
        <f>COUNT($M$2:M342)</f>
        <v>70</v>
      </c>
      <c r="M342" t="str">
        <f t="shared" si="41"/>
        <v/>
      </c>
      <c r="N342">
        <f>COUNT($O$2:O342)</f>
        <v>271</v>
      </c>
      <c r="O342">
        <f t="shared" si="42"/>
        <v>46.5</v>
      </c>
      <c r="Q342">
        <v>341</v>
      </c>
      <c r="S342">
        <f t="shared" si="43"/>
        <v>39.130000000000003</v>
      </c>
      <c r="U342">
        <v>39.130000000000003</v>
      </c>
    </row>
    <row r="343" spans="1:21" x14ac:dyDescent="0.35">
      <c r="A343" t="s">
        <v>345</v>
      </c>
      <c r="B343">
        <v>17</v>
      </c>
      <c r="C343">
        <v>387</v>
      </c>
      <c r="D343">
        <v>40.369999999999997</v>
      </c>
      <c r="F343">
        <f t="shared" si="37"/>
        <v>23</v>
      </c>
      <c r="G343">
        <f t="shared" si="38"/>
        <v>51</v>
      </c>
      <c r="H343">
        <f t="shared" si="39"/>
        <v>586</v>
      </c>
      <c r="K343" t="b">
        <f t="shared" si="40"/>
        <v>1</v>
      </c>
      <c r="L343">
        <f>COUNT($M$2:M343)</f>
        <v>71</v>
      </c>
      <c r="M343">
        <f t="shared" si="41"/>
        <v>40.369999999999997</v>
      </c>
      <c r="N343">
        <f>COUNT($O$2:O343)</f>
        <v>271</v>
      </c>
      <c r="O343" t="str">
        <f t="shared" si="42"/>
        <v/>
      </c>
      <c r="Q343">
        <v>342</v>
      </c>
      <c r="S343">
        <f t="shared" si="43"/>
        <v>44.37</v>
      </c>
      <c r="U343">
        <v>44.37</v>
      </c>
    </row>
    <row r="344" spans="1:21" x14ac:dyDescent="0.35">
      <c r="A344" t="s">
        <v>346</v>
      </c>
      <c r="B344">
        <v>13</v>
      </c>
      <c r="C344">
        <v>234</v>
      </c>
      <c r="D344">
        <v>40.31</v>
      </c>
      <c r="F344">
        <f t="shared" si="37"/>
        <v>56</v>
      </c>
      <c r="G344">
        <f t="shared" si="38"/>
        <v>107</v>
      </c>
      <c r="H344">
        <f t="shared" si="39"/>
        <v>587</v>
      </c>
      <c r="K344" t="b">
        <f t="shared" si="40"/>
        <v>1</v>
      </c>
      <c r="L344">
        <f>COUNT($M$2:M344)</f>
        <v>72</v>
      </c>
      <c r="M344">
        <f t="shared" si="41"/>
        <v>40.31</v>
      </c>
      <c r="N344">
        <f>COUNT($O$2:O344)</f>
        <v>271</v>
      </c>
      <c r="O344" t="str">
        <f t="shared" si="42"/>
        <v/>
      </c>
      <c r="Q344">
        <v>343</v>
      </c>
      <c r="S344">
        <f t="shared" si="43"/>
        <v>61.6</v>
      </c>
      <c r="U344">
        <v>61.6</v>
      </c>
    </row>
    <row r="345" spans="1:21" x14ac:dyDescent="0.35">
      <c r="A345" t="s">
        <v>347</v>
      </c>
      <c r="B345">
        <v>7</v>
      </c>
      <c r="C345">
        <v>11</v>
      </c>
      <c r="D345">
        <v>86.25</v>
      </c>
      <c r="F345">
        <f t="shared" si="37"/>
        <v>234.5</v>
      </c>
      <c r="G345">
        <f t="shared" si="38"/>
        <v>496</v>
      </c>
      <c r="H345">
        <f t="shared" si="39"/>
        <v>140</v>
      </c>
      <c r="K345" t="b">
        <f t="shared" si="40"/>
        <v>0</v>
      </c>
      <c r="L345">
        <f>COUNT($M$2:M345)</f>
        <v>72</v>
      </c>
      <c r="M345" t="str">
        <f t="shared" si="41"/>
        <v/>
      </c>
      <c r="N345">
        <f>COUNT($O$2:O345)</f>
        <v>272</v>
      </c>
      <c r="O345">
        <f t="shared" si="42"/>
        <v>86.25</v>
      </c>
      <c r="Q345">
        <v>344</v>
      </c>
      <c r="S345">
        <f t="shared" si="43"/>
        <v>87.23</v>
      </c>
      <c r="U345">
        <v>87.23</v>
      </c>
    </row>
    <row r="346" spans="1:21" x14ac:dyDescent="0.35">
      <c r="A346" t="s">
        <v>348</v>
      </c>
      <c r="B346">
        <v>18</v>
      </c>
      <c r="C346">
        <v>623</v>
      </c>
      <c r="D346">
        <v>42.53</v>
      </c>
      <c r="F346">
        <f t="shared" si="37"/>
        <v>20.5</v>
      </c>
      <c r="G346">
        <f t="shared" si="38"/>
        <v>25</v>
      </c>
      <c r="H346">
        <f t="shared" si="39"/>
        <v>565</v>
      </c>
      <c r="K346" t="b">
        <f t="shared" si="40"/>
        <v>1</v>
      </c>
      <c r="L346">
        <f>COUNT($M$2:M346)</f>
        <v>73</v>
      </c>
      <c r="M346">
        <f t="shared" si="41"/>
        <v>42.53</v>
      </c>
      <c r="N346">
        <f>COUNT($O$2:O346)</f>
        <v>272</v>
      </c>
      <c r="O346" t="str">
        <f t="shared" si="42"/>
        <v/>
      </c>
      <c r="Q346">
        <v>345</v>
      </c>
      <c r="S346">
        <f t="shared" si="43"/>
        <v>82.5</v>
      </c>
      <c r="U346">
        <v>82.5</v>
      </c>
    </row>
    <row r="347" spans="1:21" x14ac:dyDescent="0.35">
      <c r="A347" t="s">
        <v>349</v>
      </c>
      <c r="B347">
        <v>17</v>
      </c>
      <c r="C347">
        <v>258</v>
      </c>
      <c r="D347">
        <v>46.69</v>
      </c>
      <c r="F347">
        <f t="shared" si="37"/>
        <v>23</v>
      </c>
      <c r="G347">
        <f t="shared" si="38"/>
        <v>92.5</v>
      </c>
      <c r="H347">
        <f t="shared" si="39"/>
        <v>518</v>
      </c>
      <c r="K347" t="b">
        <f t="shared" si="40"/>
        <v>1</v>
      </c>
      <c r="L347">
        <f>COUNT($M$2:M347)</f>
        <v>74</v>
      </c>
      <c r="M347">
        <f t="shared" si="41"/>
        <v>46.69</v>
      </c>
      <c r="N347">
        <f>COUNT($O$2:O347)</f>
        <v>272</v>
      </c>
      <c r="O347" t="str">
        <f t="shared" si="42"/>
        <v/>
      </c>
      <c r="Q347">
        <v>346</v>
      </c>
      <c r="S347">
        <f t="shared" si="43"/>
        <v>59.44</v>
      </c>
      <c r="U347">
        <v>59.44</v>
      </c>
    </row>
    <row r="348" spans="1:21" x14ac:dyDescent="0.35">
      <c r="A348" t="s">
        <v>350</v>
      </c>
      <c r="B348">
        <v>12</v>
      </c>
      <c r="C348">
        <v>434</v>
      </c>
      <c r="D348">
        <v>40.79</v>
      </c>
      <c r="F348">
        <f t="shared" si="37"/>
        <v>74.5</v>
      </c>
      <c r="G348">
        <f t="shared" si="38"/>
        <v>39</v>
      </c>
      <c r="H348">
        <f t="shared" si="39"/>
        <v>579.5</v>
      </c>
      <c r="K348" t="b">
        <f t="shared" si="40"/>
        <v>1</v>
      </c>
      <c r="L348">
        <f>COUNT($M$2:M348)</f>
        <v>75</v>
      </c>
      <c r="M348">
        <f t="shared" si="41"/>
        <v>40.79</v>
      </c>
      <c r="N348">
        <f>COUNT($O$2:O348)</f>
        <v>272</v>
      </c>
      <c r="O348" t="str">
        <f t="shared" si="42"/>
        <v/>
      </c>
      <c r="Q348">
        <v>347</v>
      </c>
      <c r="S348">
        <f t="shared" si="43"/>
        <v>89.71</v>
      </c>
      <c r="U348">
        <v>89.71</v>
      </c>
    </row>
    <row r="349" spans="1:21" x14ac:dyDescent="0.35">
      <c r="A349" t="s">
        <v>351</v>
      </c>
      <c r="B349">
        <v>10</v>
      </c>
      <c r="C349">
        <v>192</v>
      </c>
      <c r="D349">
        <v>38.26</v>
      </c>
      <c r="F349">
        <f t="shared" si="37"/>
        <v>123.5</v>
      </c>
      <c r="G349">
        <f t="shared" si="38"/>
        <v>146.5</v>
      </c>
      <c r="H349">
        <f t="shared" si="39"/>
        <v>600</v>
      </c>
      <c r="K349" t="b">
        <f t="shared" si="40"/>
        <v>0</v>
      </c>
      <c r="L349">
        <f>COUNT($M$2:M349)</f>
        <v>75</v>
      </c>
      <c r="M349" t="str">
        <f t="shared" si="41"/>
        <v/>
      </c>
      <c r="N349">
        <f>COUNT($O$2:O349)</f>
        <v>273</v>
      </c>
      <c r="O349">
        <f t="shared" si="42"/>
        <v>38.26</v>
      </c>
      <c r="Q349">
        <v>348</v>
      </c>
      <c r="S349">
        <f t="shared" si="43"/>
        <v>49.36</v>
      </c>
      <c r="U349">
        <v>49.36</v>
      </c>
    </row>
    <row r="350" spans="1:21" x14ac:dyDescent="0.35">
      <c r="A350" t="s">
        <v>352</v>
      </c>
      <c r="B350">
        <v>15</v>
      </c>
      <c r="C350">
        <v>708</v>
      </c>
      <c r="D350">
        <v>33.020000000000003</v>
      </c>
      <c r="F350">
        <f t="shared" si="37"/>
        <v>37.5</v>
      </c>
      <c r="G350">
        <f t="shared" si="38"/>
        <v>18</v>
      </c>
      <c r="H350">
        <f t="shared" si="39"/>
        <v>627</v>
      </c>
      <c r="K350" t="b">
        <f t="shared" si="40"/>
        <v>1</v>
      </c>
      <c r="L350">
        <f>COUNT($M$2:M350)</f>
        <v>76</v>
      </c>
      <c r="M350">
        <f t="shared" si="41"/>
        <v>33.020000000000003</v>
      </c>
      <c r="N350">
        <f>COUNT($O$2:O350)</f>
        <v>273</v>
      </c>
      <c r="O350" t="str">
        <f t="shared" si="42"/>
        <v/>
      </c>
      <c r="Q350">
        <v>349</v>
      </c>
      <c r="S350">
        <f t="shared" si="43"/>
        <v>71.260000000000005</v>
      </c>
      <c r="U350">
        <v>71.260000000000005</v>
      </c>
    </row>
    <row r="351" spans="1:21" x14ac:dyDescent="0.35">
      <c r="A351" t="s">
        <v>353</v>
      </c>
      <c r="B351">
        <v>12</v>
      </c>
      <c r="C351">
        <v>169</v>
      </c>
      <c r="D351">
        <v>49.7</v>
      </c>
      <c r="F351">
        <f t="shared" si="37"/>
        <v>74.5</v>
      </c>
      <c r="G351">
        <f t="shared" si="38"/>
        <v>171.5</v>
      </c>
      <c r="H351">
        <f t="shared" si="39"/>
        <v>465.5</v>
      </c>
      <c r="K351" t="b">
        <f t="shared" si="40"/>
        <v>1</v>
      </c>
      <c r="L351">
        <f>COUNT($M$2:M351)</f>
        <v>77</v>
      </c>
      <c r="M351">
        <f t="shared" si="41"/>
        <v>49.7</v>
      </c>
      <c r="N351">
        <f>COUNT($O$2:O351)</f>
        <v>273</v>
      </c>
      <c r="O351" t="str">
        <f t="shared" si="42"/>
        <v/>
      </c>
      <c r="Q351">
        <v>350</v>
      </c>
      <c r="S351">
        <f t="shared" si="43"/>
        <v>90.77</v>
      </c>
      <c r="U351">
        <v>90.77</v>
      </c>
    </row>
    <row r="352" spans="1:21" x14ac:dyDescent="0.35">
      <c r="A352" t="s">
        <v>354</v>
      </c>
      <c r="B352">
        <v>10</v>
      </c>
      <c r="C352">
        <v>213</v>
      </c>
      <c r="D352">
        <v>48.67</v>
      </c>
      <c r="F352">
        <f t="shared" si="37"/>
        <v>123.5</v>
      </c>
      <c r="G352">
        <f t="shared" si="38"/>
        <v>125.5</v>
      </c>
      <c r="H352">
        <f t="shared" si="39"/>
        <v>486</v>
      </c>
      <c r="K352" t="b">
        <f t="shared" si="40"/>
        <v>0</v>
      </c>
      <c r="L352">
        <f>COUNT($M$2:M352)</f>
        <v>77</v>
      </c>
      <c r="M352" t="str">
        <f t="shared" si="41"/>
        <v/>
      </c>
      <c r="N352">
        <f>COUNT($O$2:O352)</f>
        <v>274</v>
      </c>
      <c r="O352">
        <f t="shared" si="42"/>
        <v>48.67</v>
      </c>
      <c r="Q352">
        <v>351</v>
      </c>
      <c r="S352">
        <f t="shared" si="43"/>
        <v>88.71</v>
      </c>
      <c r="U352">
        <v>88.71</v>
      </c>
    </row>
    <row r="353" spans="1:21" x14ac:dyDescent="0.35">
      <c r="A353" t="s">
        <v>355</v>
      </c>
      <c r="B353">
        <v>19</v>
      </c>
      <c r="C353">
        <v>169</v>
      </c>
      <c r="D353">
        <v>87.26</v>
      </c>
      <c r="F353">
        <f t="shared" si="37"/>
        <v>18</v>
      </c>
      <c r="G353">
        <f t="shared" si="38"/>
        <v>171.5</v>
      </c>
      <c r="H353">
        <f t="shared" si="39"/>
        <v>121</v>
      </c>
      <c r="K353" t="b">
        <f t="shared" si="40"/>
        <v>1</v>
      </c>
      <c r="L353">
        <f>COUNT($M$2:M353)</f>
        <v>78</v>
      </c>
      <c r="M353">
        <f t="shared" si="41"/>
        <v>87.26</v>
      </c>
      <c r="N353">
        <f>COUNT($O$2:O353)</f>
        <v>274</v>
      </c>
      <c r="O353" t="str">
        <f t="shared" si="42"/>
        <v/>
      </c>
      <c r="Q353">
        <v>352</v>
      </c>
      <c r="S353">
        <f t="shared" si="43"/>
        <v>48.68</v>
      </c>
      <c r="U353">
        <v>48.68</v>
      </c>
    </row>
    <row r="354" spans="1:21" x14ac:dyDescent="0.35">
      <c r="A354" t="s">
        <v>356</v>
      </c>
      <c r="B354">
        <v>2</v>
      </c>
      <c r="C354">
        <v>37</v>
      </c>
      <c r="D354">
        <v>79.67</v>
      </c>
      <c r="F354">
        <f t="shared" si="37"/>
        <v>585.5</v>
      </c>
      <c r="G354">
        <f t="shared" si="38"/>
        <v>418.5</v>
      </c>
      <c r="H354">
        <f t="shared" si="39"/>
        <v>175</v>
      </c>
      <c r="K354" t="b">
        <f t="shared" si="40"/>
        <v>0</v>
      </c>
      <c r="L354">
        <f>COUNT($M$2:M354)</f>
        <v>78</v>
      </c>
      <c r="M354" t="str">
        <f t="shared" si="41"/>
        <v/>
      </c>
      <c r="N354">
        <f>COUNT($O$2:O354)</f>
        <v>275</v>
      </c>
      <c r="O354">
        <f t="shared" si="42"/>
        <v>79.67</v>
      </c>
      <c r="Q354">
        <v>353</v>
      </c>
      <c r="S354">
        <f t="shared" si="43"/>
        <v>64.56</v>
      </c>
      <c r="U354">
        <v>64.56</v>
      </c>
    </row>
    <row r="355" spans="1:21" x14ac:dyDescent="0.35">
      <c r="A355" t="s">
        <v>357</v>
      </c>
      <c r="B355">
        <v>21</v>
      </c>
      <c r="C355">
        <v>521</v>
      </c>
      <c r="D355">
        <v>51.67</v>
      </c>
      <c r="F355">
        <f t="shared" si="37"/>
        <v>13</v>
      </c>
      <c r="G355">
        <f t="shared" si="38"/>
        <v>31</v>
      </c>
      <c r="H355">
        <f t="shared" si="39"/>
        <v>431</v>
      </c>
      <c r="K355" t="b">
        <f t="shared" si="40"/>
        <v>1</v>
      </c>
      <c r="L355">
        <f>COUNT($M$2:M355)</f>
        <v>79</v>
      </c>
      <c r="M355">
        <f t="shared" si="41"/>
        <v>51.67</v>
      </c>
      <c r="N355">
        <f>COUNT($O$2:O355)</f>
        <v>275</v>
      </c>
      <c r="O355" t="str">
        <f t="shared" si="42"/>
        <v/>
      </c>
      <c r="Q355">
        <v>354</v>
      </c>
      <c r="S355">
        <f t="shared" si="43"/>
        <v>48.79</v>
      </c>
      <c r="U355">
        <v>48.79</v>
      </c>
    </row>
    <row r="356" spans="1:21" x14ac:dyDescent="0.35">
      <c r="A356" t="s">
        <v>358</v>
      </c>
      <c r="B356">
        <v>14</v>
      </c>
      <c r="C356">
        <v>272</v>
      </c>
      <c r="D356">
        <v>51.6</v>
      </c>
      <c r="F356">
        <f t="shared" si="37"/>
        <v>46</v>
      </c>
      <c r="G356">
        <f t="shared" si="38"/>
        <v>84</v>
      </c>
      <c r="H356">
        <f t="shared" si="39"/>
        <v>434</v>
      </c>
      <c r="K356" t="b">
        <f t="shared" si="40"/>
        <v>1</v>
      </c>
      <c r="L356">
        <f>COUNT($M$2:M356)</f>
        <v>80</v>
      </c>
      <c r="M356">
        <f t="shared" si="41"/>
        <v>51.6</v>
      </c>
      <c r="N356">
        <f>COUNT($O$2:O356)</f>
        <v>275</v>
      </c>
      <c r="O356" t="str">
        <f t="shared" si="42"/>
        <v/>
      </c>
      <c r="Q356">
        <v>355</v>
      </c>
      <c r="S356">
        <f t="shared" si="43"/>
        <v>90.8</v>
      </c>
      <c r="U356">
        <v>90.8</v>
      </c>
    </row>
    <row r="357" spans="1:21" x14ac:dyDescent="0.35">
      <c r="A357" t="s">
        <v>359</v>
      </c>
      <c r="B357">
        <v>13</v>
      </c>
      <c r="C357">
        <v>258</v>
      </c>
      <c r="D357">
        <v>44.28</v>
      </c>
      <c r="F357">
        <f t="shared" si="37"/>
        <v>56</v>
      </c>
      <c r="G357">
        <f t="shared" si="38"/>
        <v>92.5</v>
      </c>
      <c r="H357">
        <f t="shared" si="39"/>
        <v>550</v>
      </c>
      <c r="K357" t="b">
        <f t="shared" si="40"/>
        <v>1</v>
      </c>
      <c r="L357">
        <f>COUNT($M$2:M357)</f>
        <v>81</v>
      </c>
      <c r="M357">
        <f t="shared" si="41"/>
        <v>44.28</v>
      </c>
      <c r="N357">
        <f>COUNT($O$2:O357)</f>
        <v>275</v>
      </c>
      <c r="O357" t="str">
        <f t="shared" si="42"/>
        <v/>
      </c>
      <c r="Q357">
        <v>356</v>
      </c>
      <c r="S357">
        <f t="shared" si="43"/>
        <v>56.32</v>
      </c>
      <c r="U357">
        <v>56.32</v>
      </c>
    </row>
    <row r="358" spans="1:21" x14ac:dyDescent="0.35">
      <c r="A358" t="s">
        <v>360</v>
      </c>
      <c r="B358">
        <v>11</v>
      </c>
      <c r="C358">
        <v>293</v>
      </c>
      <c r="D358">
        <v>48.14</v>
      </c>
      <c r="F358">
        <f t="shared" si="37"/>
        <v>98</v>
      </c>
      <c r="G358">
        <f t="shared" si="38"/>
        <v>76.5</v>
      </c>
      <c r="H358">
        <f t="shared" si="39"/>
        <v>496.5</v>
      </c>
      <c r="K358" t="b">
        <f t="shared" si="40"/>
        <v>1</v>
      </c>
      <c r="L358">
        <f>COUNT($M$2:M358)</f>
        <v>82</v>
      </c>
      <c r="M358">
        <f t="shared" si="41"/>
        <v>48.14</v>
      </c>
      <c r="N358">
        <f>COUNT($O$2:O358)</f>
        <v>275</v>
      </c>
      <c r="O358" t="str">
        <f t="shared" si="42"/>
        <v/>
      </c>
      <c r="Q358">
        <v>357</v>
      </c>
      <c r="S358">
        <f t="shared" si="43"/>
        <v>63.4</v>
      </c>
      <c r="U358">
        <v>63.4</v>
      </c>
    </row>
    <row r="359" spans="1:21" x14ac:dyDescent="0.35">
      <c r="A359" t="s">
        <v>361</v>
      </c>
      <c r="B359">
        <v>15</v>
      </c>
      <c r="C359">
        <v>167</v>
      </c>
      <c r="D359">
        <v>47.15</v>
      </c>
      <c r="F359">
        <f t="shared" si="37"/>
        <v>37.5</v>
      </c>
      <c r="G359">
        <f t="shared" si="38"/>
        <v>174</v>
      </c>
      <c r="H359">
        <f t="shared" si="39"/>
        <v>508.5</v>
      </c>
      <c r="K359" t="b">
        <f t="shared" si="40"/>
        <v>1</v>
      </c>
      <c r="L359">
        <f>COUNT($M$2:M359)</f>
        <v>83</v>
      </c>
      <c r="M359">
        <f t="shared" si="41"/>
        <v>47.15</v>
      </c>
      <c r="N359">
        <f>COUNT($O$2:O359)</f>
        <v>275</v>
      </c>
      <c r="O359" t="str">
        <f t="shared" si="42"/>
        <v/>
      </c>
      <c r="Q359">
        <v>358</v>
      </c>
      <c r="S359">
        <f t="shared" si="43"/>
        <v>48.99</v>
      </c>
      <c r="U359">
        <v>48.99</v>
      </c>
    </row>
    <row r="360" spans="1:21" x14ac:dyDescent="0.35">
      <c r="A360" t="s">
        <v>362</v>
      </c>
      <c r="B360">
        <v>10</v>
      </c>
      <c r="C360">
        <v>142</v>
      </c>
      <c r="D360">
        <v>48.74</v>
      </c>
      <c r="F360">
        <f t="shared" si="37"/>
        <v>123.5</v>
      </c>
      <c r="G360">
        <f t="shared" si="38"/>
        <v>202</v>
      </c>
      <c r="H360">
        <f t="shared" si="39"/>
        <v>484</v>
      </c>
      <c r="K360" t="b">
        <f t="shared" si="40"/>
        <v>0</v>
      </c>
      <c r="L360">
        <f>COUNT($M$2:M360)</f>
        <v>83</v>
      </c>
      <c r="M360" t="str">
        <f t="shared" si="41"/>
        <v/>
      </c>
      <c r="N360">
        <f>COUNT($O$2:O360)</f>
        <v>276</v>
      </c>
      <c r="O360">
        <f t="shared" si="42"/>
        <v>48.74</v>
      </c>
      <c r="Q360">
        <v>359</v>
      </c>
      <c r="S360">
        <f t="shared" si="43"/>
        <v>62.42</v>
      </c>
      <c r="U360">
        <v>62.42</v>
      </c>
    </row>
    <row r="361" spans="1:21" x14ac:dyDescent="0.35">
      <c r="A361" t="s">
        <v>363</v>
      </c>
      <c r="B361">
        <v>20</v>
      </c>
      <c r="C361">
        <v>947</v>
      </c>
      <c r="D361">
        <v>42.4</v>
      </c>
      <c r="F361">
        <f t="shared" si="37"/>
        <v>15</v>
      </c>
      <c r="G361">
        <f t="shared" si="38"/>
        <v>11</v>
      </c>
      <c r="H361">
        <f t="shared" si="39"/>
        <v>566</v>
      </c>
      <c r="K361" t="b">
        <f t="shared" si="40"/>
        <v>1</v>
      </c>
      <c r="L361">
        <f>COUNT($M$2:M361)</f>
        <v>84</v>
      </c>
      <c r="M361">
        <f t="shared" si="41"/>
        <v>42.4</v>
      </c>
      <c r="N361">
        <f>COUNT($O$2:O361)</f>
        <v>276</v>
      </c>
      <c r="O361" t="str">
        <f t="shared" si="42"/>
        <v/>
      </c>
      <c r="Q361">
        <v>360</v>
      </c>
      <c r="S361">
        <f t="shared" si="43"/>
        <v>50.85</v>
      </c>
      <c r="U361">
        <v>50.85</v>
      </c>
    </row>
    <row r="362" spans="1:21" x14ac:dyDescent="0.35">
      <c r="A362" t="s">
        <v>364</v>
      </c>
      <c r="B362">
        <v>3</v>
      </c>
      <c r="C362">
        <v>32</v>
      </c>
      <c r="D362">
        <v>68.319999999999993</v>
      </c>
      <c r="F362">
        <f t="shared" si="37"/>
        <v>502</v>
      </c>
      <c r="G362">
        <f t="shared" si="38"/>
        <v>432.5</v>
      </c>
      <c r="H362">
        <f t="shared" si="39"/>
        <v>223</v>
      </c>
      <c r="K362" t="b">
        <f t="shared" si="40"/>
        <v>0</v>
      </c>
      <c r="L362">
        <f>COUNT($M$2:M362)</f>
        <v>84</v>
      </c>
      <c r="M362" t="str">
        <f t="shared" si="41"/>
        <v/>
      </c>
      <c r="N362">
        <f>COUNT($O$2:O362)</f>
        <v>277</v>
      </c>
      <c r="O362">
        <f t="shared" si="42"/>
        <v>68.319999999999993</v>
      </c>
      <c r="Q362">
        <v>361</v>
      </c>
      <c r="S362">
        <f t="shared" si="43"/>
        <v>91.89</v>
      </c>
      <c r="U362">
        <v>91.89</v>
      </c>
    </row>
    <row r="363" spans="1:21" x14ac:dyDescent="0.35">
      <c r="A363" t="s">
        <v>365</v>
      </c>
      <c r="B363">
        <v>2</v>
      </c>
      <c r="C363">
        <v>35</v>
      </c>
      <c r="D363">
        <v>69.3</v>
      </c>
      <c r="F363">
        <f t="shared" si="37"/>
        <v>585.5</v>
      </c>
      <c r="G363">
        <f t="shared" si="38"/>
        <v>425</v>
      </c>
      <c r="H363">
        <f t="shared" si="39"/>
        <v>216</v>
      </c>
      <c r="K363" t="b">
        <f t="shared" si="40"/>
        <v>0</v>
      </c>
      <c r="L363">
        <f>COUNT($M$2:M363)</f>
        <v>84</v>
      </c>
      <c r="M363" t="str">
        <f t="shared" si="41"/>
        <v/>
      </c>
      <c r="N363">
        <f>COUNT($O$2:O363)</f>
        <v>278</v>
      </c>
      <c r="O363">
        <f t="shared" si="42"/>
        <v>69.3</v>
      </c>
      <c r="Q363">
        <v>362</v>
      </c>
      <c r="S363">
        <f t="shared" si="43"/>
        <v>87.23</v>
      </c>
      <c r="U363">
        <v>87.23</v>
      </c>
    </row>
    <row r="364" spans="1:21" x14ac:dyDescent="0.35">
      <c r="A364" t="s">
        <v>366</v>
      </c>
      <c r="B364">
        <v>2</v>
      </c>
      <c r="C364">
        <v>25</v>
      </c>
      <c r="D364">
        <v>69.88</v>
      </c>
      <c r="F364">
        <f t="shared" si="37"/>
        <v>585.5</v>
      </c>
      <c r="G364">
        <f t="shared" si="38"/>
        <v>445</v>
      </c>
      <c r="H364">
        <f t="shared" si="39"/>
        <v>210</v>
      </c>
      <c r="K364" t="b">
        <f t="shared" si="40"/>
        <v>0</v>
      </c>
      <c r="L364">
        <f>COUNT($M$2:M364)</f>
        <v>84</v>
      </c>
      <c r="M364" t="str">
        <f t="shared" si="41"/>
        <v/>
      </c>
      <c r="N364">
        <f>COUNT($O$2:O364)</f>
        <v>279</v>
      </c>
      <c r="O364">
        <f t="shared" si="42"/>
        <v>69.88</v>
      </c>
      <c r="Q364">
        <v>363</v>
      </c>
      <c r="S364">
        <f t="shared" si="43"/>
        <v>48.29</v>
      </c>
      <c r="U364">
        <v>48.29</v>
      </c>
    </row>
    <row r="365" spans="1:21" x14ac:dyDescent="0.35">
      <c r="A365" t="s">
        <v>367</v>
      </c>
      <c r="B365">
        <v>2</v>
      </c>
      <c r="C365">
        <v>28</v>
      </c>
      <c r="D365">
        <v>70.83</v>
      </c>
      <c r="F365">
        <f t="shared" si="37"/>
        <v>585.5</v>
      </c>
      <c r="G365">
        <f t="shared" si="38"/>
        <v>440.5</v>
      </c>
      <c r="H365">
        <f t="shared" si="39"/>
        <v>202</v>
      </c>
      <c r="K365" t="b">
        <f t="shared" si="40"/>
        <v>0</v>
      </c>
      <c r="L365">
        <f>COUNT($M$2:M365)</f>
        <v>84</v>
      </c>
      <c r="M365" t="str">
        <f t="shared" si="41"/>
        <v/>
      </c>
      <c r="N365">
        <f>COUNT($O$2:O365)</f>
        <v>280</v>
      </c>
      <c r="O365">
        <f t="shared" si="42"/>
        <v>70.83</v>
      </c>
      <c r="Q365">
        <v>364</v>
      </c>
      <c r="S365">
        <f t="shared" si="43"/>
        <v>88.62</v>
      </c>
      <c r="U365">
        <v>88.62</v>
      </c>
    </row>
    <row r="366" spans="1:21" x14ac:dyDescent="0.35">
      <c r="A366" t="s">
        <v>368</v>
      </c>
      <c r="B366">
        <v>2</v>
      </c>
      <c r="C366">
        <v>7</v>
      </c>
      <c r="D366">
        <v>88.14</v>
      </c>
      <c r="F366">
        <f t="shared" si="37"/>
        <v>585.5</v>
      </c>
      <c r="G366">
        <f t="shared" si="38"/>
        <v>524.5</v>
      </c>
      <c r="H366">
        <f t="shared" si="39"/>
        <v>107.5</v>
      </c>
      <c r="K366" t="b">
        <f t="shared" si="40"/>
        <v>0</v>
      </c>
      <c r="L366">
        <f>COUNT($M$2:M366)</f>
        <v>84</v>
      </c>
      <c r="M366" t="str">
        <f t="shared" si="41"/>
        <v/>
      </c>
      <c r="N366">
        <f>COUNT($O$2:O366)</f>
        <v>281</v>
      </c>
      <c r="O366">
        <f t="shared" si="42"/>
        <v>88.14</v>
      </c>
      <c r="Q366">
        <v>365</v>
      </c>
      <c r="S366">
        <f t="shared" si="43"/>
        <v>52.06</v>
      </c>
      <c r="U366">
        <v>52.06</v>
      </c>
    </row>
    <row r="367" spans="1:21" x14ac:dyDescent="0.35">
      <c r="A367" t="s">
        <v>369</v>
      </c>
      <c r="B367">
        <v>9</v>
      </c>
      <c r="C367">
        <v>1575</v>
      </c>
      <c r="D367">
        <v>42.73</v>
      </c>
      <c r="F367">
        <f t="shared" si="37"/>
        <v>151.5</v>
      </c>
      <c r="G367">
        <f t="shared" si="38"/>
        <v>3</v>
      </c>
      <c r="H367">
        <f t="shared" si="39"/>
        <v>562</v>
      </c>
      <c r="K367" t="b">
        <f t="shared" si="40"/>
        <v>0</v>
      </c>
      <c r="L367">
        <f>COUNT($M$2:M367)</f>
        <v>84</v>
      </c>
      <c r="M367" t="str">
        <f t="shared" si="41"/>
        <v/>
      </c>
      <c r="N367">
        <f>COUNT($O$2:O367)</f>
        <v>282</v>
      </c>
      <c r="O367">
        <f t="shared" si="42"/>
        <v>42.73</v>
      </c>
      <c r="Q367">
        <v>366</v>
      </c>
      <c r="S367">
        <f t="shared" si="43"/>
        <v>57.69</v>
      </c>
      <c r="U367">
        <v>57.69</v>
      </c>
    </row>
    <row r="368" spans="1:21" x14ac:dyDescent="0.35">
      <c r="A368" t="s">
        <v>370</v>
      </c>
      <c r="B368">
        <v>8</v>
      </c>
      <c r="C368">
        <v>398</v>
      </c>
      <c r="D368">
        <v>29.81</v>
      </c>
      <c r="F368">
        <f t="shared" si="37"/>
        <v>187.5</v>
      </c>
      <c r="G368">
        <f t="shared" si="38"/>
        <v>47</v>
      </c>
      <c r="H368">
        <f t="shared" si="39"/>
        <v>630</v>
      </c>
      <c r="K368" t="b">
        <f t="shared" si="40"/>
        <v>0</v>
      </c>
      <c r="L368">
        <f>COUNT($M$2:M368)</f>
        <v>84</v>
      </c>
      <c r="M368" t="str">
        <f t="shared" si="41"/>
        <v/>
      </c>
      <c r="N368">
        <f>COUNT($O$2:O368)</f>
        <v>283</v>
      </c>
      <c r="O368">
        <f t="shared" si="42"/>
        <v>29.81</v>
      </c>
      <c r="Q368">
        <v>367</v>
      </c>
      <c r="S368">
        <f t="shared" si="43"/>
        <v>60</v>
      </c>
      <c r="U368">
        <v>60</v>
      </c>
    </row>
    <row r="369" spans="1:21" x14ac:dyDescent="0.35">
      <c r="A369" t="s">
        <v>371</v>
      </c>
      <c r="B369">
        <v>4</v>
      </c>
      <c r="C369">
        <v>156</v>
      </c>
      <c r="D369">
        <v>34.729999999999997</v>
      </c>
      <c r="F369">
        <f t="shared" si="37"/>
        <v>422.5</v>
      </c>
      <c r="G369">
        <f t="shared" si="38"/>
        <v>183.5</v>
      </c>
      <c r="H369">
        <f t="shared" si="39"/>
        <v>621</v>
      </c>
      <c r="K369" t="b">
        <f t="shared" si="40"/>
        <v>0</v>
      </c>
      <c r="L369">
        <f>COUNT($M$2:M369)</f>
        <v>84</v>
      </c>
      <c r="M369" t="str">
        <f t="shared" si="41"/>
        <v/>
      </c>
      <c r="N369">
        <f>COUNT($O$2:O369)</f>
        <v>284</v>
      </c>
      <c r="O369">
        <f t="shared" si="42"/>
        <v>34.729999999999997</v>
      </c>
      <c r="Q369">
        <v>368</v>
      </c>
      <c r="S369">
        <f t="shared" si="43"/>
        <v>92.59</v>
      </c>
      <c r="U369">
        <v>92.59</v>
      </c>
    </row>
    <row r="370" spans="1:21" x14ac:dyDescent="0.35">
      <c r="A370" t="s">
        <v>372</v>
      </c>
      <c r="B370">
        <v>2</v>
      </c>
      <c r="C370">
        <v>6</v>
      </c>
      <c r="D370">
        <v>88.46</v>
      </c>
      <c r="F370">
        <f t="shared" si="37"/>
        <v>585.5</v>
      </c>
      <c r="G370">
        <f t="shared" si="38"/>
        <v>552</v>
      </c>
      <c r="H370">
        <f t="shared" si="39"/>
        <v>101.5</v>
      </c>
      <c r="K370" t="b">
        <f t="shared" si="40"/>
        <v>0</v>
      </c>
      <c r="L370">
        <f>COUNT($M$2:M370)</f>
        <v>84</v>
      </c>
      <c r="M370" t="str">
        <f t="shared" si="41"/>
        <v/>
      </c>
      <c r="N370">
        <f>COUNT($O$2:O370)</f>
        <v>285</v>
      </c>
      <c r="O370">
        <f t="shared" si="42"/>
        <v>88.46</v>
      </c>
      <c r="Q370">
        <v>369</v>
      </c>
      <c r="S370">
        <f t="shared" si="43"/>
        <v>65.290000000000006</v>
      </c>
      <c r="U370">
        <v>65.290000000000006</v>
      </c>
    </row>
    <row r="371" spans="1:21" x14ac:dyDescent="0.35">
      <c r="A371" t="s">
        <v>373</v>
      </c>
      <c r="B371">
        <v>2</v>
      </c>
      <c r="C371">
        <v>5</v>
      </c>
      <c r="D371">
        <v>90</v>
      </c>
      <c r="F371">
        <f t="shared" si="37"/>
        <v>585.5</v>
      </c>
      <c r="G371">
        <f t="shared" si="38"/>
        <v>595</v>
      </c>
      <c r="H371">
        <f t="shared" si="39"/>
        <v>62</v>
      </c>
      <c r="K371" t="b">
        <f t="shared" si="40"/>
        <v>0</v>
      </c>
      <c r="L371">
        <f>COUNT($M$2:M371)</f>
        <v>84</v>
      </c>
      <c r="M371" t="str">
        <f t="shared" si="41"/>
        <v/>
      </c>
      <c r="N371">
        <f>COUNT($O$2:O371)</f>
        <v>286</v>
      </c>
      <c r="O371">
        <f t="shared" si="42"/>
        <v>90</v>
      </c>
      <c r="Q371">
        <v>370</v>
      </c>
      <c r="S371">
        <f t="shared" si="43"/>
        <v>61.24</v>
      </c>
      <c r="U371">
        <v>61.24</v>
      </c>
    </row>
    <row r="372" spans="1:21" x14ac:dyDescent="0.35">
      <c r="A372" t="s">
        <v>374</v>
      </c>
      <c r="B372">
        <v>3</v>
      </c>
      <c r="C372">
        <v>18</v>
      </c>
      <c r="D372">
        <v>77.78</v>
      </c>
      <c r="F372">
        <f t="shared" si="37"/>
        <v>502</v>
      </c>
      <c r="G372">
        <f t="shared" si="38"/>
        <v>455.5</v>
      </c>
      <c r="H372">
        <f t="shared" si="39"/>
        <v>182</v>
      </c>
      <c r="K372" t="b">
        <f t="shared" si="40"/>
        <v>0</v>
      </c>
      <c r="L372">
        <f>COUNT($M$2:M372)</f>
        <v>84</v>
      </c>
      <c r="M372" t="str">
        <f t="shared" si="41"/>
        <v/>
      </c>
      <c r="N372">
        <f>COUNT($O$2:O372)</f>
        <v>287</v>
      </c>
      <c r="O372">
        <f t="shared" si="42"/>
        <v>77.78</v>
      </c>
      <c r="Q372">
        <v>371</v>
      </c>
      <c r="S372">
        <f t="shared" si="43"/>
        <v>67.52</v>
      </c>
      <c r="U372">
        <v>67.52</v>
      </c>
    </row>
    <row r="373" spans="1:21" x14ac:dyDescent="0.35">
      <c r="A373" t="s">
        <v>375</v>
      </c>
      <c r="B373">
        <v>5</v>
      </c>
      <c r="C373">
        <v>221</v>
      </c>
      <c r="D373">
        <v>50.11</v>
      </c>
      <c r="F373">
        <f t="shared" si="37"/>
        <v>345</v>
      </c>
      <c r="G373">
        <f t="shared" si="38"/>
        <v>117.5</v>
      </c>
      <c r="H373">
        <f t="shared" si="39"/>
        <v>458</v>
      </c>
      <c r="K373" t="b">
        <f t="shared" si="40"/>
        <v>0</v>
      </c>
      <c r="L373">
        <f>COUNT($M$2:M373)</f>
        <v>84</v>
      </c>
      <c r="M373" t="str">
        <f t="shared" si="41"/>
        <v/>
      </c>
      <c r="N373">
        <f>COUNT($O$2:O373)</f>
        <v>288</v>
      </c>
      <c r="O373">
        <f t="shared" si="42"/>
        <v>50.11</v>
      </c>
      <c r="Q373">
        <v>372</v>
      </c>
      <c r="S373">
        <f t="shared" si="43"/>
        <v>65.290000000000006</v>
      </c>
      <c r="U373">
        <v>65.290000000000006</v>
      </c>
    </row>
    <row r="374" spans="1:21" x14ac:dyDescent="0.35">
      <c r="A374" t="s">
        <v>376</v>
      </c>
      <c r="B374">
        <v>4</v>
      </c>
      <c r="C374">
        <v>143</v>
      </c>
      <c r="D374">
        <v>38.630000000000003</v>
      </c>
      <c r="F374">
        <f t="shared" si="37"/>
        <v>422.5</v>
      </c>
      <c r="G374">
        <f t="shared" si="38"/>
        <v>200</v>
      </c>
      <c r="H374">
        <f t="shared" si="39"/>
        <v>598</v>
      </c>
      <c r="K374" t="b">
        <f t="shared" si="40"/>
        <v>0</v>
      </c>
      <c r="L374">
        <f>COUNT($M$2:M374)</f>
        <v>84</v>
      </c>
      <c r="M374" t="str">
        <f t="shared" si="41"/>
        <v/>
      </c>
      <c r="N374">
        <f>COUNT($O$2:O374)</f>
        <v>289</v>
      </c>
      <c r="O374">
        <f t="shared" si="42"/>
        <v>38.630000000000003</v>
      </c>
      <c r="Q374">
        <v>373</v>
      </c>
      <c r="S374">
        <f t="shared" si="43"/>
        <v>90.63</v>
      </c>
      <c r="U374">
        <v>90.63</v>
      </c>
    </row>
    <row r="375" spans="1:21" x14ac:dyDescent="0.35">
      <c r="A375" t="s">
        <v>377</v>
      </c>
      <c r="B375">
        <v>2</v>
      </c>
      <c r="C375">
        <v>10</v>
      </c>
      <c r="D375">
        <v>82.76</v>
      </c>
      <c r="F375">
        <f t="shared" si="37"/>
        <v>585.5</v>
      </c>
      <c r="G375">
        <f t="shared" si="38"/>
        <v>504.5</v>
      </c>
      <c r="H375">
        <f t="shared" si="39"/>
        <v>156</v>
      </c>
      <c r="K375" t="b">
        <f t="shared" si="40"/>
        <v>0</v>
      </c>
      <c r="L375">
        <f>COUNT($M$2:M375)</f>
        <v>84</v>
      </c>
      <c r="M375" t="str">
        <f t="shared" si="41"/>
        <v/>
      </c>
      <c r="N375">
        <f>COUNT($O$2:O375)</f>
        <v>290</v>
      </c>
      <c r="O375">
        <f t="shared" si="42"/>
        <v>82.76</v>
      </c>
      <c r="Q375">
        <v>374</v>
      </c>
      <c r="S375">
        <f t="shared" si="43"/>
        <v>54.13</v>
      </c>
      <c r="U375">
        <v>54.13</v>
      </c>
    </row>
    <row r="376" spans="1:21" x14ac:dyDescent="0.35">
      <c r="A376" t="s">
        <v>378</v>
      </c>
      <c r="B376">
        <v>2</v>
      </c>
      <c r="C376">
        <v>82</v>
      </c>
      <c r="D376">
        <v>44.59</v>
      </c>
      <c r="F376">
        <f t="shared" si="37"/>
        <v>585.5</v>
      </c>
      <c r="G376">
        <f t="shared" si="38"/>
        <v>289</v>
      </c>
      <c r="H376">
        <f t="shared" si="39"/>
        <v>545</v>
      </c>
      <c r="K376" t="b">
        <f t="shared" si="40"/>
        <v>0</v>
      </c>
      <c r="L376">
        <f>COUNT($M$2:M376)</f>
        <v>84</v>
      </c>
      <c r="M376" t="str">
        <f t="shared" si="41"/>
        <v/>
      </c>
      <c r="N376">
        <f>COUNT($O$2:O376)</f>
        <v>291</v>
      </c>
      <c r="O376">
        <f t="shared" si="42"/>
        <v>44.59</v>
      </c>
      <c r="Q376">
        <v>375</v>
      </c>
      <c r="S376">
        <f t="shared" si="43"/>
        <v>57.21</v>
      </c>
      <c r="U376">
        <v>57.21</v>
      </c>
    </row>
    <row r="377" spans="1:21" x14ac:dyDescent="0.35">
      <c r="A377" t="s">
        <v>379</v>
      </c>
      <c r="B377">
        <v>3</v>
      </c>
      <c r="C377">
        <v>97</v>
      </c>
      <c r="D377">
        <v>35.76</v>
      </c>
      <c r="F377">
        <f t="shared" si="37"/>
        <v>502</v>
      </c>
      <c r="G377">
        <f t="shared" si="38"/>
        <v>266</v>
      </c>
      <c r="H377">
        <f t="shared" si="39"/>
        <v>618</v>
      </c>
      <c r="K377" t="b">
        <f t="shared" si="40"/>
        <v>0</v>
      </c>
      <c r="L377">
        <f>COUNT($M$2:M377)</f>
        <v>84</v>
      </c>
      <c r="M377" t="str">
        <f t="shared" si="41"/>
        <v/>
      </c>
      <c r="N377">
        <f>COUNT($O$2:O377)</f>
        <v>292</v>
      </c>
      <c r="O377">
        <f t="shared" si="42"/>
        <v>35.76</v>
      </c>
      <c r="Q377">
        <v>376</v>
      </c>
      <c r="S377">
        <f t="shared" si="43"/>
        <v>57.07</v>
      </c>
      <c r="U377">
        <v>57.07</v>
      </c>
    </row>
    <row r="378" spans="1:21" x14ac:dyDescent="0.35">
      <c r="A378" t="s">
        <v>380</v>
      </c>
      <c r="B378">
        <v>5</v>
      </c>
      <c r="C378">
        <v>365</v>
      </c>
      <c r="D378">
        <v>34.94</v>
      </c>
      <c r="F378">
        <f t="shared" si="37"/>
        <v>345</v>
      </c>
      <c r="G378">
        <f t="shared" si="38"/>
        <v>58</v>
      </c>
      <c r="H378">
        <f t="shared" si="39"/>
        <v>620</v>
      </c>
      <c r="K378" t="b">
        <f t="shared" si="40"/>
        <v>0</v>
      </c>
      <c r="L378">
        <f>COUNT($M$2:M378)</f>
        <v>84</v>
      </c>
      <c r="M378" t="str">
        <f t="shared" si="41"/>
        <v/>
      </c>
      <c r="N378">
        <f>COUNT($O$2:O378)</f>
        <v>293</v>
      </c>
      <c r="O378">
        <f t="shared" si="42"/>
        <v>34.94</v>
      </c>
      <c r="Q378">
        <v>377</v>
      </c>
      <c r="S378">
        <f t="shared" si="43"/>
        <v>54.38</v>
      </c>
      <c r="U378">
        <v>54.38</v>
      </c>
    </row>
    <row r="379" spans="1:21" x14ac:dyDescent="0.35">
      <c r="A379" t="s">
        <v>381</v>
      </c>
      <c r="B379">
        <v>3</v>
      </c>
      <c r="C379">
        <v>110</v>
      </c>
      <c r="D379">
        <v>41.18</v>
      </c>
      <c r="F379">
        <f t="shared" si="37"/>
        <v>502</v>
      </c>
      <c r="G379">
        <f t="shared" si="38"/>
        <v>243</v>
      </c>
      <c r="H379">
        <f t="shared" si="39"/>
        <v>575</v>
      </c>
      <c r="K379" t="b">
        <f t="shared" si="40"/>
        <v>0</v>
      </c>
      <c r="L379">
        <f>COUNT($M$2:M379)</f>
        <v>84</v>
      </c>
      <c r="M379" t="str">
        <f t="shared" si="41"/>
        <v/>
      </c>
      <c r="N379">
        <f>COUNT($O$2:O379)</f>
        <v>294</v>
      </c>
      <c r="O379">
        <f t="shared" si="42"/>
        <v>41.18</v>
      </c>
      <c r="Q379">
        <v>378</v>
      </c>
      <c r="S379">
        <f t="shared" si="43"/>
        <v>68.33</v>
      </c>
      <c r="U379">
        <v>68.33</v>
      </c>
    </row>
    <row r="380" spans="1:21" x14ac:dyDescent="0.35">
      <c r="A380" t="s">
        <v>382</v>
      </c>
      <c r="B380">
        <v>4</v>
      </c>
      <c r="C380">
        <v>155</v>
      </c>
      <c r="D380">
        <v>38.74</v>
      </c>
      <c r="F380">
        <f t="shared" si="37"/>
        <v>422.5</v>
      </c>
      <c r="G380">
        <f t="shared" si="38"/>
        <v>186.5</v>
      </c>
      <c r="H380">
        <f t="shared" si="39"/>
        <v>596</v>
      </c>
      <c r="K380" t="b">
        <f t="shared" si="40"/>
        <v>0</v>
      </c>
      <c r="L380">
        <f>COUNT($M$2:M380)</f>
        <v>84</v>
      </c>
      <c r="M380" t="str">
        <f t="shared" si="41"/>
        <v/>
      </c>
      <c r="N380">
        <f>COUNT($O$2:O380)</f>
        <v>295</v>
      </c>
      <c r="O380">
        <f t="shared" si="42"/>
        <v>38.74</v>
      </c>
      <c r="Q380">
        <v>379</v>
      </c>
      <c r="S380">
        <f t="shared" si="43"/>
        <v>72</v>
      </c>
      <c r="U380">
        <v>72</v>
      </c>
    </row>
    <row r="381" spans="1:21" x14ac:dyDescent="0.35">
      <c r="A381" t="s">
        <v>383</v>
      </c>
      <c r="B381">
        <v>4</v>
      </c>
      <c r="C381">
        <v>226</v>
      </c>
      <c r="D381">
        <v>38.42</v>
      </c>
      <c r="F381">
        <f t="shared" si="37"/>
        <v>422.5</v>
      </c>
      <c r="G381">
        <f t="shared" si="38"/>
        <v>113</v>
      </c>
      <c r="H381">
        <f t="shared" si="39"/>
        <v>599</v>
      </c>
      <c r="K381" t="b">
        <f t="shared" si="40"/>
        <v>0</v>
      </c>
      <c r="L381">
        <f>COUNT($M$2:M381)</f>
        <v>84</v>
      </c>
      <c r="M381" t="str">
        <f t="shared" si="41"/>
        <v/>
      </c>
      <c r="N381">
        <f>COUNT($O$2:O381)</f>
        <v>296</v>
      </c>
      <c r="O381">
        <f t="shared" si="42"/>
        <v>38.42</v>
      </c>
      <c r="Q381">
        <v>380</v>
      </c>
      <c r="S381">
        <f t="shared" si="43"/>
        <v>91.23</v>
      </c>
      <c r="U381">
        <v>91.23</v>
      </c>
    </row>
    <row r="382" spans="1:21" x14ac:dyDescent="0.35">
      <c r="A382" t="s">
        <v>384</v>
      </c>
      <c r="B382">
        <v>3</v>
      </c>
      <c r="C382">
        <v>113</v>
      </c>
      <c r="D382">
        <v>37.909999999999997</v>
      </c>
      <c r="F382">
        <f t="shared" si="37"/>
        <v>502</v>
      </c>
      <c r="G382">
        <f t="shared" si="38"/>
        <v>238</v>
      </c>
      <c r="H382">
        <f t="shared" si="39"/>
        <v>603</v>
      </c>
      <c r="K382" t="b">
        <f t="shared" si="40"/>
        <v>0</v>
      </c>
      <c r="L382">
        <f>COUNT($M$2:M382)</f>
        <v>84</v>
      </c>
      <c r="M382" t="str">
        <f t="shared" si="41"/>
        <v/>
      </c>
      <c r="N382">
        <f>COUNT($O$2:O382)</f>
        <v>297</v>
      </c>
      <c r="O382">
        <f t="shared" si="42"/>
        <v>37.909999999999997</v>
      </c>
      <c r="Q382">
        <v>381</v>
      </c>
      <c r="S382">
        <f t="shared" si="43"/>
        <v>86.25</v>
      </c>
      <c r="U382">
        <v>86.25</v>
      </c>
    </row>
    <row r="383" spans="1:21" x14ac:dyDescent="0.35">
      <c r="A383" t="s">
        <v>385</v>
      </c>
      <c r="B383">
        <v>3</v>
      </c>
      <c r="C383">
        <v>29</v>
      </c>
      <c r="D383">
        <v>66.28</v>
      </c>
      <c r="F383">
        <f t="shared" si="37"/>
        <v>502</v>
      </c>
      <c r="G383">
        <f t="shared" si="38"/>
        <v>438</v>
      </c>
      <c r="H383">
        <f t="shared" si="39"/>
        <v>232</v>
      </c>
      <c r="K383" t="b">
        <f t="shared" si="40"/>
        <v>0</v>
      </c>
      <c r="L383">
        <f>COUNT($M$2:M383)</f>
        <v>84</v>
      </c>
      <c r="M383" t="str">
        <f t="shared" si="41"/>
        <v/>
      </c>
      <c r="N383">
        <f>COUNT($O$2:O383)</f>
        <v>298</v>
      </c>
      <c r="O383">
        <f t="shared" si="42"/>
        <v>66.28</v>
      </c>
      <c r="Q383">
        <v>382</v>
      </c>
      <c r="S383">
        <f t="shared" si="43"/>
        <v>91.23</v>
      </c>
      <c r="U383">
        <v>91.23</v>
      </c>
    </row>
    <row r="384" spans="1:21" x14ac:dyDescent="0.35">
      <c r="A384" t="s">
        <v>386</v>
      </c>
      <c r="B384">
        <v>2</v>
      </c>
      <c r="C384">
        <v>147</v>
      </c>
      <c r="D384">
        <v>37.71</v>
      </c>
      <c r="F384">
        <f t="shared" si="37"/>
        <v>585.5</v>
      </c>
      <c r="G384">
        <f t="shared" si="38"/>
        <v>196</v>
      </c>
      <c r="H384">
        <f t="shared" si="39"/>
        <v>605</v>
      </c>
      <c r="K384" t="b">
        <f t="shared" si="40"/>
        <v>0</v>
      </c>
      <c r="L384">
        <f>COUNT($M$2:M384)</f>
        <v>84</v>
      </c>
      <c r="M384" t="str">
        <f t="shared" si="41"/>
        <v/>
      </c>
      <c r="N384">
        <f>COUNT($O$2:O384)</f>
        <v>299</v>
      </c>
      <c r="O384">
        <f t="shared" si="42"/>
        <v>37.71</v>
      </c>
      <c r="Q384">
        <v>383</v>
      </c>
      <c r="S384">
        <f t="shared" si="43"/>
        <v>55.7</v>
      </c>
      <c r="U384">
        <v>55.7</v>
      </c>
    </row>
    <row r="385" spans="1:21" x14ac:dyDescent="0.35">
      <c r="A385" t="s">
        <v>387</v>
      </c>
      <c r="B385">
        <v>2</v>
      </c>
      <c r="C385">
        <v>43</v>
      </c>
      <c r="D385">
        <v>57</v>
      </c>
      <c r="F385">
        <f t="shared" si="37"/>
        <v>585.5</v>
      </c>
      <c r="G385">
        <f t="shared" si="38"/>
        <v>397.5</v>
      </c>
      <c r="H385">
        <f t="shared" si="39"/>
        <v>356</v>
      </c>
      <c r="K385" t="b">
        <f t="shared" si="40"/>
        <v>0</v>
      </c>
      <c r="L385">
        <f>COUNT($M$2:M385)</f>
        <v>84</v>
      </c>
      <c r="M385" t="str">
        <f t="shared" si="41"/>
        <v/>
      </c>
      <c r="N385">
        <f>COUNT($O$2:O385)</f>
        <v>300</v>
      </c>
      <c r="O385">
        <f t="shared" si="42"/>
        <v>57</v>
      </c>
      <c r="Q385">
        <v>384</v>
      </c>
      <c r="S385">
        <f t="shared" si="43"/>
        <v>56.91</v>
      </c>
      <c r="U385">
        <v>56.91</v>
      </c>
    </row>
    <row r="386" spans="1:21" x14ac:dyDescent="0.35">
      <c r="A386" t="s">
        <v>388</v>
      </c>
      <c r="B386">
        <v>2</v>
      </c>
      <c r="C386">
        <v>30</v>
      </c>
      <c r="D386">
        <v>63.86</v>
      </c>
      <c r="F386">
        <f t="shared" si="37"/>
        <v>585.5</v>
      </c>
      <c r="G386">
        <f t="shared" si="38"/>
        <v>436</v>
      </c>
      <c r="H386">
        <f t="shared" si="39"/>
        <v>258</v>
      </c>
      <c r="K386" t="b">
        <f t="shared" si="40"/>
        <v>0</v>
      </c>
      <c r="L386">
        <f>COUNT($M$2:M386)</f>
        <v>84</v>
      </c>
      <c r="M386" t="str">
        <f t="shared" si="41"/>
        <v/>
      </c>
      <c r="N386">
        <f>COUNT($O$2:O386)</f>
        <v>301</v>
      </c>
      <c r="O386">
        <f t="shared" si="42"/>
        <v>63.86</v>
      </c>
      <c r="Q386">
        <v>385</v>
      </c>
      <c r="S386">
        <f t="shared" si="43"/>
        <v>85.96</v>
      </c>
      <c r="U386">
        <v>85.96</v>
      </c>
    </row>
    <row r="387" spans="1:21" x14ac:dyDescent="0.35">
      <c r="A387" t="s">
        <v>389</v>
      </c>
      <c r="B387">
        <v>2</v>
      </c>
      <c r="C387">
        <v>72</v>
      </c>
      <c r="D387">
        <v>50.68</v>
      </c>
      <c r="F387">
        <f t="shared" ref="F387:F450" si="44">_xlfn.RANK.AVG(B387,$B$2:$B$633,)</f>
        <v>585.5</v>
      </c>
      <c r="G387">
        <f t="shared" ref="G387:G450" si="45">_xlfn.RANK.AVG(C387,$C$2:$C$633,)</f>
        <v>314</v>
      </c>
      <c r="H387">
        <f t="shared" ref="H387:H450" si="46">_xlfn.RANK.AVG(D387,$D$2:$D$633,)</f>
        <v>450</v>
      </c>
      <c r="K387" t="b">
        <f t="shared" ref="K387:K450" si="47">B387&gt;10</f>
        <v>0</v>
      </c>
      <c r="L387">
        <f>COUNT($M$2:M387)</f>
        <v>84</v>
      </c>
      <c r="M387" t="str">
        <f t="shared" ref="M387:M450" si="48">IF(K387,D387,"")</f>
        <v/>
      </c>
      <c r="N387">
        <f>COUNT($O$2:O387)</f>
        <v>302</v>
      </c>
      <c r="O387">
        <f t="shared" ref="O387:O450" si="49">IF(NOT(K387),D387,"")</f>
        <v>50.68</v>
      </c>
      <c r="Q387">
        <v>386</v>
      </c>
      <c r="S387">
        <f t="shared" ref="S387:S450" si="50">VLOOKUP(Q387,$N$2:$O$633,2,FALSE)</f>
        <v>89.13</v>
      </c>
      <c r="U387">
        <v>89.13</v>
      </c>
    </row>
    <row r="388" spans="1:21" x14ac:dyDescent="0.35">
      <c r="A388" t="s">
        <v>390</v>
      </c>
      <c r="B388">
        <v>4</v>
      </c>
      <c r="C388">
        <v>65</v>
      </c>
      <c r="D388">
        <v>53.24</v>
      </c>
      <c r="F388">
        <f t="shared" si="44"/>
        <v>422.5</v>
      </c>
      <c r="G388">
        <f t="shared" si="45"/>
        <v>334</v>
      </c>
      <c r="H388">
        <f t="shared" si="46"/>
        <v>409</v>
      </c>
      <c r="K388" t="b">
        <f t="shared" si="47"/>
        <v>0</v>
      </c>
      <c r="L388">
        <f>COUNT($M$2:M388)</f>
        <v>84</v>
      </c>
      <c r="M388" t="str">
        <f t="shared" si="48"/>
        <v/>
      </c>
      <c r="N388">
        <f>COUNT($O$2:O388)</f>
        <v>303</v>
      </c>
      <c r="O388">
        <f t="shared" si="49"/>
        <v>53.24</v>
      </c>
      <c r="Q388">
        <v>387</v>
      </c>
      <c r="S388">
        <f t="shared" si="50"/>
        <v>67.19</v>
      </c>
      <c r="U388">
        <v>67.19</v>
      </c>
    </row>
    <row r="389" spans="1:21" x14ac:dyDescent="0.35">
      <c r="A389" t="s">
        <v>391</v>
      </c>
      <c r="B389">
        <v>2</v>
      </c>
      <c r="C389">
        <v>30</v>
      </c>
      <c r="D389">
        <v>61.54</v>
      </c>
      <c r="F389">
        <f t="shared" si="44"/>
        <v>585.5</v>
      </c>
      <c r="G389">
        <f t="shared" si="45"/>
        <v>436</v>
      </c>
      <c r="H389">
        <f t="shared" si="46"/>
        <v>287.5</v>
      </c>
      <c r="K389" t="b">
        <f t="shared" si="47"/>
        <v>0</v>
      </c>
      <c r="L389">
        <f>COUNT($M$2:M389)</f>
        <v>84</v>
      </c>
      <c r="M389" t="str">
        <f t="shared" si="48"/>
        <v/>
      </c>
      <c r="N389">
        <f>COUNT($O$2:O389)</f>
        <v>304</v>
      </c>
      <c r="O389">
        <f t="shared" si="49"/>
        <v>61.54</v>
      </c>
      <c r="Q389">
        <v>388</v>
      </c>
      <c r="S389">
        <f t="shared" si="50"/>
        <v>90.78</v>
      </c>
      <c r="U389">
        <v>90.78</v>
      </c>
    </row>
    <row r="390" spans="1:21" x14ac:dyDescent="0.35">
      <c r="A390" t="s">
        <v>392</v>
      </c>
      <c r="B390">
        <v>3</v>
      </c>
      <c r="C390">
        <v>7</v>
      </c>
      <c r="D390">
        <v>91.03</v>
      </c>
      <c r="F390">
        <f t="shared" si="44"/>
        <v>502</v>
      </c>
      <c r="G390">
        <f t="shared" si="45"/>
        <v>524.5</v>
      </c>
      <c r="H390">
        <f t="shared" si="46"/>
        <v>39</v>
      </c>
      <c r="K390" t="b">
        <f t="shared" si="47"/>
        <v>0</v>
      </c>
      <c r="L390">
        <f>COUNT($M$2:M390)</f>
        <v>84</v>
      </c>
      <c r="M390" t="str">
        <f t="shared" si="48"/>
        <v/>
      </c>
      <c r="N390">
        <f>COUNT($O$2:O390)</f>
        <v>305</v>
      </c>
      <c r="O390">
        <f t="shared" si="49"/>
        <v>91.03</v>
      </c>
      <c r="Q390">
        <v>389</v>
      </c>
      <c r="S390">
        <f t="shared" si="50"/>
        <v>57.98</v>
      </c>
      <c r="U390">
        <v>57.98</v>
      </c>
    </row>
    <row r="391" spans="1:21" x14ac:dyDescent="0.35">
      <c r="A391" t="s">
        <v>393</v>
      </c>
      <c r="B391">
        <v>2</v>
      </c>
      <c r="C391">
        <v>7</v>
      </c>
      <c r="D391">
        <v>86</v>
      </c>
      <c r="F391">
        <f t="shared" si="44"/>
        <v>585.5</v>
      </c>
      <c r="G391">
        <f t="shared" si="45"/>
        <v>524.5</v>
      </c>
      <c r="H391">
        <f t="shared" si="46"/>
        <v>144</v>
      </c>
      <c r="K391" t="b">
        <f t="shared" si="47"/>
        <v>0</v>
      </c>
      <c r="L391">
        <f>COUNT($M$2:M391)</f>
        <v>84</v>
      </c>
      <c r="M391" t="str">
        <f t="shared" si="48"/>
        <v/>
      </c>
      <c r="N391">
        <f>COUNT($O$2:O391)</f>
        <v>306</v>
      </c>
      <c r="O391">
        <f t="shared" si="49"/>
        <v>86</v>
      </c>
      <c r="Q391">
        <v>390</v>
      </c>
      <c r="S391">
        <f t="shared" si="50"/>
        <v>91.49</v>
      </c>
      <c r="U391">
        <v>91.49</v>
      </c>
    </row>
    <row r="392" spans="1:21" x14ac:dyDescent="0.35">
      <c r="A392" t="s">
        <v>394</v>
      </c>
      <c r="B392">
        <v>2</v>
      </c>
      <c r="C392">
        <v>5</v>
      </c>
      <c r="D392">
        <v>89.58</v>
      </c>
      <c r="F392">
        <f t="shared" si="44"/>
        <v>585.5</v>
      </c>
      <c r="G392">
        <f t="shared" si="45"/>
        <v>595</v>
      </c>
      <c r="H392">
        <f t="shared" si="46"/>
        <v>74</v>
      </c>
      <c r="K392" t="b">
        <f t="shared" si="47"/>
        <v>0</v>
      </c>
      <c r="L392">
        <f>COUNT($M$2:M392)</f>
        <v>84</v>
      </c>
      <c r="M392" t="str">
        <f t="shared" si="48"/>
        <v/>
      </c>
      <c r="N392">
        <f>COUNT($O$2:O392)</f>
        <v>307</v>
      </c>
      <c r="O392">
        <f t="shared" si="49"/>
        <v>89.58</v>
      </c>
      <c r="Q392">
        <v>391</v>
      </c>
      <c r="S392">
        <f t="shared" si="50"/>
        <v>91.49</v>
      </c>
      <c r="U392">
        <v>91.49</v>
      </c>
    </row>
    <row r="393" spans="1:21" x14ac:dyDescent="0.35">
      <c r="A393" t="s">
        <v>395</v>
      </c>
      <c r="B393">
        <v>2</v>
      </c>
      <c r="C393">
        <v>116</v>
      </c>
      <c r="D393">
        <v>46.05</v>
      </c>
      <c r="F393">
        <f t="shared" si="44"/>
        <v>585.5</v>
      </c>
      <c r="G393">
        <f t="shared" si="45"/>
        <v>234</v>
      </c>
      <c r="H393">
        <f t="shared" si="46"/>
        <v>529</v>
      </c>
      <c r="K393" t="b">
        <f t="shared" si="47"/>
        <v>0</v>
      </c>
      <c r="L393">
        <f>COUNT($M$2:M393)</f>
        <v>84</v>
      </c>
      <c r="M393" t="str">
        <f t="shared" si="48"/>
        <v/>
      </c>
      <c r="N393">
        <f>COUNT($O$2:O393)</f>
        <v>308</v>
      </c>
      <c r="O393">
        <f t="shared" si="49"/>
        <v>46.05</v>
      </c>
      <c r="Q393">
        <v>392</v>
      </c>
      <c r="S393">
        <f t="shared" si="50"/>
        <v>90.7</v>
      </c>
      <c r="U393">
        <v>90.7</v>
      </c>
    </row>
    <row r="394" spans="1:21" x14ac:dyDescent="0.35">
      <c r="A394" t="s">
        <v>396</v>
      </c>
      <c r="B394">
        <v>4</v>
      </c>
      <c r="C394">
        <v>24</v>
      </c>
      <c r="D394">
        <v>85</v>
      </c>
      <c r="F394">
        <f t="shared" si="44"/>
        <v>422.5</v>
      </c>
      <c r="G394">
        <f t="shared" si="45"/>
        <v>448</v>
      </c>
      <c r="H394">
        <f t="shared" si="46"/>
        <v>148</v>
      </c>
      <c r="K394" t="b">
        <f t="shared" si="47"/>
        <v>0</v>
      </c>
      <c r="L394">
        <f>COUNT($M$2:M394)</f>
        <v>84</v>
      </c>
      <c r="M394" t="str">
        <f t="shared" si="48"/>
        <v/>
      </c>
      <c r="N394">
        <f>COUNT($O$2:O394)</f>
        <v>309</v>
      </c>
      <c r="O394">
        <f t="shared" si="49"/>
        <v>85</v>
      </c>
      <c r="Q394">
        <v>393</v>
      </c>
      <c r="S394">
        <f t="shared" si="50"/>
        <v>89.8</v>
      </c>
      <c r="U394">
        <v>89.8</v>
      </c>
    </row>
    <row r="395" spans="1:21" x14ac:dyDescent="0.35">
      <c r="A395" t="s">
        <v>397</v>
      </c>
      <c r="B395">
        <v>2</v>
      </c>
      <c r="C395">
        <v>85</v>
      </c>
      <c r="D395">
        <v>53.04</v>
      </c>
      <c r="F395">
        <f t="shared" si="44"/>
        <v>585.5</v>
      </c>
      <c r="G395">
        <f t="shared" si="45"/>
        <v>283</v>
      </c>
      <c r="H395">
        <f t="shared" si="46"/>
        <v>411</v>
      </c>
      <c r="K395" t="b">
        <f t="shared" si="47"/>
        <v>0</v>
      </c>
      <c r="L395">
        <f>COUNT($M$2:M395)</f>
        <v>84</v>
      </c>
      <c r="M395" t="str">
        <f t="shared" si="48"/>
        <v/>
      </c>
      <c r="N395">
        <f>COUNT($O$2:O395)</f>
        <v>310</v>
      </c>
      <c r="O395">
        <f t="shared" si="49"/>
        <v>53.04</v>
      </c>
      <c r="Q395">
        <v>394</v>
      </c>
      <c r="S395">
        <f t="shared" si="50"/>
        <v>84.48</v>
      </c>
      <c r="U395">
        <v>84.48</v>
      </c>
    </row>
    <row r="396" spans="1:21" x14ac:dyDescent="0.35">
      <c r="A396" t="s">
        <v>398</v>
      </c>
      <c r="B396">
        <v>3</v>
      </c>
      <c r="C396">
        <v>43</v>
      </c>
      <c r="D396">
        <v>51.14</v>
      </c>
      <c r="F396">
        <f t="shared" si="44"/>
        <v>502</v>
      </c>
      <c r="G396">
        <f t="shared" si="45"/>
        <v>397.5</v>
      </c>
      <c r="H396">
        <f t="shared" si="46"/>
        <v>440</v>
      </c>
      <c r="K396" t="b">
        <f t="shared" si="47"/>
        <v>0</v>
      </c>
      <c r="L396">
        <f>COUNT($M$2:M396)</f>
        <v>84</v>
      </c>
      <c r="M396" t="str">
        <f t="shared" si="48"/>
        <v/>
      </c>
      <c r="N396">
        <f>COUNT($O$2:O396)</f>
        <v>311</v>
      </c>
      <c r="O396">
        <f t="shared" si="49"/>
        <v>51.14</v>
      </c>
      <c r="Q396">
        <v>395</v>
      </c>
      <c r="S396">
        <f t="shared" si="50"/>
        <v>90.74</v>
      </c>
      <c r="U396">
        <v>90.74</v>
      </c>
    </row>
    <row r="397" spans="1:21" x14ac:dyDescent="0.35">
      <c r="A397" t="s">
        <v>399</v>
      </c>
      <c r="B397">
        <v>2</v>
      </c>
      <c r="C397">
        <v>46</v>
      </c>
      <c r="D397">
        <v>66.180000000000007</v>
      </c>
      <c r="F397">
        <f t="shared" si="44"/>
        <v>585.5</v>
      </c>
      <c r="G397">
        <f t="shared" si="45"/>
        <v>390</v>
      </c>
      <c r="H397">
        <f t="shared" si="46"/>
        <v>233</v>
      </c>
      <c r="K397" t="b">
        <f t="shared" si="47"/>
        <v>0</v>
      </c>
      <c r="L397">
        <f>COUNT($M$2:M397)</f>
        <v>84</v>
      </c>
      <c r="M397" t="str">
        <f t="shared" si="48"/>
        <v/>
      </c>
      <c r="N397">
        <f>COUNT($O$2:O397)</f>
        <v>312</v>
      </c>
      <c r="O397">
        <f t="shared" si="49"/>
        <v>66.180000000000007</v>
      </c>
      <c r="Q397">
        <v>396</v>
      </c>
      <c r="S397">
        <f t="shared" si="50"/>
        <v>85.9</v>
      </c>
      <c r="U397">
        <v>85.9</v>
      </c>
    </row>
    <row r="398" spans="1:21" x14ac:dyDescent="0.35">
      <c r="A398" t="s">
        <v>400</v>
      </c>
      <c r="B398">
        <v>2</v>
      </c>
      <c r="C398">
        <v>32</v>
      </c>
      <c r="D398">
        <v>69.52</v>
      </c>
      <c r="F398">
        <f t="shared" si="44"/>
        <v>585.5</v>
      </c>
      <c r="G398">
        <f t="shared" si="45"/>
        <v>432.5</v>
      </c>
      <c r="H398">
        <f t="shared" si="46"/>
        <v>215</v>
      </c>
      <c r="K398" t="b">
        <f t="shared" si="47"/>
        <v>0</v>
      </c>
      <c r="L398">
        <f>COUNT($M$2:M398)</f>
        <v>84</v>
      </c>
      <c r="M398" t="str">
        <f t="shared" si="48"/>
        <v/>
      </c>
      <c r="N398">
        <f>COUNT($O$2:O398)</f>
        <v>313</v>
      </c>
      <c r="O398">
        <f t="shared" si="49"/>
        <v>69.52</v>
      </c>
      <c r="Q398">
        <v>397</v>
      </c>
      <c r="S398">
        <f t="shared" si="50"/>
        <v>86.21</v>
      </c>
      <c r="U398">
        <v>86.21</v>
      </c>
    </row>
    <row r="399" spans="1:21" x14ac:dyDescent="0.35">
      <c r="A399" t="s">
        <v>401</v>
      </c>
      <c r="B399">
        <v>2</v>
      </c>
      <c r="C399">
        <v>98</v>
      </c>
      <c r="D399">
        <v>55.86</v>
      </c>
      <c r="F399">
        <f t="shared" si="44"/>
        <v>585.5</v>
      </c>
      <c r="G399">
        <f t="shared" si="45"/>
        <v>263</v>
      </c>
      <c r="H399">
        <f t="shared" si="46"/>
        <v>364</v>
      </c>
      <c r="K399" t="b">
        <f t="shared" si="47"/>
        <v>0</v>
      </c>
      <c r="L399">
        <f>COUNT($M$2:M399)</f>
        <v>84</v>
      </c>
      <c r="M399" t="str">
        <f t="shared" si="48"/>
        <v/>
      </c>
      <c r="N399">
        <f>COUNT($O$2:O399)</f>
        <v>314</v>
      </c>
      <c r="O399">
        <f t="shared" si="49"/>
        <v>55.86</v>
      </c>
      <c r="Q399">
        <v>398</v>
      </c>
      <c r="S399">
        <f t="shared" si="50"/>
        <v>91.49</v>
      </c>
      <c r="U399">
        <v>91.49</v>
      </c>
    </row>
    <row r="400" spans="1:21" x14ac:dyDescent="0.35">
      <c r="A400" t="s">
        <v>402</v>
      </c>
      <c r="B400">
        <v>2</v>
      </c>
      <c r="C400">
        <v>229</v>
      </c>
      <c r="D400">
        <v>54.29</v>
      </c>
      <c r="F400">
        <f t="shared" si="44"/>
        <v>585.5</v>
      </c>
      <c r="G400">
        <f t="shared" si="45"/>
        <v>111</v>
      </c>
      <c r="H400">
        <f t="shared" si="46"/>
        <v>389</v>
      </c>
      <c r="K400" t="b">
        <f t="shared" si="47"/>
        <v>0</v>
      </c>
      <c r="L400">
        <f>COUNT($M$2:M400)</f>
        <v>84</v>
      </c>
      <c r="M400" t="str">
        <f t="shared" si="48"/>
        <v/>
      </c>
      <c r="N400">
        <f>COUNT($O$2:O400)</f>
        <v>315</v>
      </c>
      <c r="O400">
        <f t="shared" si="49"/>
        <v>54.29</v>
      </c>
      <c r="Q400">
        <v>399</v>
      </c>
      <c r="S400">
        <f t="shared" si="50"/>
        <v>60.07</v>
      </c>
      <c r="U400">
        <v>60.07</v>
      </c>
    </row>
    <row r="401" spans="1:21" x14ac:dyDescent="0.35">
      <c r="A401" t="s">
        <v>403</v>
      </c>
      <c r="B401">
        <v>3</v>
      </c>
      <c r="C401">
        <v>18</v>
      </c>
      <c r="D401">
        <v>71.430000000000007</v>
      </c>
      <c r="F401">
        <f t="shared" si="44"/>
        <v>502</v>
      </c>
      <c r="G401">
        <f t="shared" si="45"/>
        <v>455.5</v>
      </c>
      <c r="H401">
        <f t="shared" si="46"/>
        <v>199</v>
      </c>
      <c r="K401" t="b">
        <f t="shared" si="47"/>
        <v>0</v>
      </c>
      <c r="L401">
        <f>COUNT($M$2:M401)</f>
        <v>84</v>
      </c>
      <c r="M401" t="str">
        <f t="shared" si="48"/>
        <v/>
      </c>
      <c r="N401">
        <f>COUNT($O$2:O401)</f>
        <v>316</v>
      </c>
      <c r="O401">
        <f t="shared" si="49"/>
        <v>71.430000000000007</v>
      </c>
      <c r="Q401">
        <v>400</v>
      </c>
      <c r="S401">
        <f t="shared" si="50"/>
        <v>48.39</v>
      </c>
      <c r="U401">
        <v>48.39</v>
      </c>
    </row>
    <row r="402" spans="1:21" x14ac:dyDescent="0.35">
      <c r="A402" t="s">
        <v>404</v>
      </c>
      <c r="B402">
        <v>3</v>
      </c>
      <c r="C402">
        <v>51</v>
      </c>
      <c r="D402">
        <v>64.83</v>
      </c>
      <c r="F402">
        <f t="shared" si="44"/>
        <v>502</v>
      </c>
      <c r="G402">
        <f t="shared" si="45"/>
        <v>374</v>
      </c>
      <c r="H402">
        <f t="shared" si="46"/>
        <v>247</v>
      </c>
      <c r="K402" t="b">
        <f t="shared" si="47"/>
        <v>0</v>
      </c>
      <c r="L402">
        <f>COUNT($M$2:M402)</f>
        <v>84</v>
      </c>
      <c r="M402" t="str">
        <f t="shared" si="48"/>
        <v/>
      </c>
      <c r="N402">
        <f>COUNT($O$2:O402)</f>
        <v>317</v>
      </c>
      <c r="O402">
        <f t="shared" si="49"/>
        <v>64.83</v>
      </c>
      <c r="Q402">
        <v>401</v>
      </c>
      <c r="S402">
        <f t="shared" si="50"/>
        <v>91.49</v>
      </c>
      <c r="U402">
        <v>91.49</v>
      </c>
    </row>
    <row r="403" spans="1:21" x14ac:dyDescent="0.35">
      <c r="A403" t="s">
        <v>405</v>
      </c>
      <c r="B403">
        <v>11</v>
      </c>
      <c r="C403">
        <v>137</v>
      </c>
      <c r="D403">
        <v>49.63</v>
      </c>
      <c r="F403">
        <f t="shared" si="44"/>
        <v>98</v>
      </c>
      <c r="G403">
        <f t="shared" si="45"/>
        <v>207.5</v>
      </c>
      <c r="H403">
        <f t="shared" si="46"/>
        <v>470.5</v>
      </c>
      <c r="K403" t="b">
        <f t="shared" si="47"/>
        <v>1</v>
      </c>
      <c r="L403">
        <f>COUNT($M$2:M403)</f>
        <v>85</v>
      </c>
      <c r="M403">
        <f t="shared" si="48"/>
        <v>49.63</v>
      </c>
      <c r="N403">
        <f>COUNT($O$2:O403)</f>
        <v>317</v>
      </c>
      <c r="O403" t="str">
        <f t="shared" si="49"/>
        <v/>
      </c>
      <c r="Q403">
        <v>402</v>
      </c>
      <c r="S403">
        <f t="shared" si="50"/>
        <v>50</v>
      </c>
      <c r="U403">
        <v>50</v>
      </c>
    </row>
    <row r="404" spans="1:21" x14ac:dyDescent="0.35">
      <c r="A404" t="s">
        <v>406</v>
      </c>
      <c r="B404">
        <v>5</v>
      </c>
      <c r="C404">
        <v>12</v>
      </c>
      <c r="D404">
        <v>78.180000000000007</v>
      </c>
      <c r="F404">
        <f t="shared" si="44"/>
        <v>345</v>
      </c>
      <c r="G404">
        <f t="shared" si="45"/>
        <v>481.5</v>
      </c>
      <c r="H404">
        <f t="shared" si="46"/>
        <v>180</v>
      </c>
      <c r="K404" t="b">
        <f t="shared" si="47"/>
        <v>0</v>
      </c>
      <c r="L404">
        <f>COUNT($M$2:M404)</f>
        <v>85</v>
      </c>
      <c r="M404" t="str">
        <f t="shared" si="48"/>
        <v/>
      </c>
      <c r="N404">
        <f>COUNT($O$2:O404)</f>
        <v>318</v>
      </c>
      <c r="O404">
        <f t="shared" si="49"/>
        <v>78.180000000000007</v>
      </c>
      <c r="Q404">
        <v>403</v>
      </c>
      <c r="S404">
        <f t="shared" si="50"/>
        <v>90.24</v>
      </c>
      <c r="U404">
        <v>90.24</v>
      </c>
    </row>
    <row r="405" spans="1:21" x14ac:dyDescent="0.35">
      <c r="A405" t="s">
        <v>407</v>
      </c>
      <c r="B405">
        <v>8</v>
      </c>
      <c r="C405">
        <v>204</v>
      </c>
      <c r="D405">
        <v>46.03</v>
      </c>
      <c r="F405">
        <f t="shared" si="44"/>
        <v>187.5</v>
      </c>
      <c r="G405">
        <f t="shared" si="45"/>
        <v>133.5</v>
      </c>
      <c r="H405">
        <f t="shared" si="46"/>
        <v>530</v>
      </c>
      <c r="K405" t="b">
        <f t="shared" si="47"/>
        <v>0</v>
      </c>
      <c r="L405">
        <f>COUNT($M$2:M405)</f>
        <v>85</v>
      </c>
      <c r="M405" t="str">
        <f t="shared" si="48"/>
        <v/>
      </c>
      <c r="N405">
        <f>COUNT($O$2:O405)</f>
        <v>319</v>
      </c>
      <c r="O405">
        <f t="shared" si="49"/>
        <v>46.03</v>
      </c>
      <c r="Q405">
        <v>404</v>
      </c>
      <c r="S405">
        <f t="shared" si="50"/>
        <v>51.43</v>
      </c>
      <c r="U405">
        <v>51.43</v>
      </c>
    </row>
    <row r="406" spans="1:21" x14ac:dyDescent="0.35">
      <c r="A406" t="s">
        <v>408</v>
      </c>
      <c r="B406">
        <v>9</v>
      </c>
      <c r="C406">
        <v>126</v>
      </c>
      <c r="D406">
        <v>52.99</v>
      </c>
      <c r="F406">
        <f t="shared" si="44"/>
        <v>151.5</v>
      </c>
      <c r="G406">
        <f t="shared" si="45"/>
        <v>221</v>
      </c>
      <c r="H406">
        <f t="shared" si="46"/>
        <v>413</v>
      </c>
      <c r="K406" t="b">
        <f t="shared" si="47"/>
        <v>0</v>
      </c>
      <c r="L406">
        <f>COUNT($M$2:M406)</f>
        <v>85</v>
      </c>
      <c r="M406" t="str">
        <f t="shared" si="48"/>
        <v/>
      </c>
      <c r="N406">
        <f>COUNT($O$2:O406)</f>
        <v>320</v>
      </c>
      <c r="O406">
        <f t="shared" si="49"/>
        <v>52.99</v>
      </c>
      <c r="Q406">
        <v>405</v>
      </c>
      <c r="S406">
        <f t="shared" si="50"/>
        <v>86.96</v>
      </c>
      <c r="U406">
        <v>86.96</v>
      </c>
    </row>
    <row r="407" spans="1:21" x14ac:dyDescent="0.35">
      <c r="A407" t="s">
        <v>409</v>
      </c>
      <c r="B407">
        <v>10</v>
      </c>
      <c r="C407">
        <v>108</v>
      </c>
      <c r="D407">
        <v>51.35</v>
      </c>
      <c r="F407">
        <f t="shared" si="44"/>
        <v>123.5</v>
      </c>
      <c r="G407">
        <f t="shared" si="45"/>
        <v>248.5</v>
      </c>
      <c r="H407">
        <f t="shared" si="46"/>
        <v>436</v>
      </c>
      <c r="K407" t="b">
        <f t="shared" si="47"/>
        <v>0</v>
      </c>
      <c r="L407">
        <f>COUNT($M$2:M407)</f>
        <v>85</v>
      </c>
      <c r="M407" t="str">
        <f t="shared" si="48"/>
        <v/>
      </c>
      <c r="N407">
        <f>COUNT($O$2:O407)</f>
        <v>321</v>
      </c>
      <c r="O407">
        <f t="shared" si="49"/>
        <v>51.35</v>
      </c>
      <c r="Q407">
        <v>406</v>
      </c>
      <c r="S407">
        <f t="shared" si="50"/>
        <v>50.32</v>
      </c>
      <c r="U407">
        <v>50.32</v>
      </c>
    </row>
    <row r="408" spans="1:21" x14ac:dyDescent="0.35">
      <c r="A408" t="s">
        <v>410</v>
      </c>
      <c r="B408">
        <v>4</v>
      </c>
      <c r="C408">
        <v>4</v>
      </c>
      <c r="D408">
        <v>90.91</v>
      </c>
      <c r="F408">
        <f t="shared" si="44"/>
        <v>422.5</v>
      </c>
      <c r="G408">
        <f t="shared" si="45"/>
        <v>624.5</v>
      </c>
      <c r="H408">
        <f t="shared" si="46"/>
        <v>42</v>
      </c>
      <c r="K408" t="b">
        <f t="shared" si="47"/>
        <v>0</v>
      </c>
      <c r="L408">
        <f>COUNT($M$2:M408)</f>
        <v>85</v>
      </c>
      <c r="M408" t="str">
        <f t="shared" si="48"/>
        <v/>
      </c>
      <c r="N408">
        <f>COUNT($O$2:O408)</f>
        <v>322</v>
      </c>
      <c r="O408">
        <f t="shared" si="49"/>
        <v>90.91</v>
      </c>
      <c r="Q408">
        <v>407</v>
      </c>
      <c r="S408">
        <f t="shared" si="50"/>
        <v>45.45</v>
      </c>
      <c r="U408">
        <v>45.45</v>
      </c>
    </row>
    <row r="409" spans="1:21" x14ac:dyDescent="0.35">
      <c r="A409" t="s">
        <v>411</v>
      </c>
      <c r="B409">
        <v>6</v>
      </c>
      <c r="C409">
        <v>393</v>
      </c>
      <c r="D409">
        <v>43.78</v>
      </c>
      <c r="F409">
        <f t="shared" si="44"/>
        <v>284.5</v>
      </c>
      <c r="G409">
        <f t="shared" si="45"/>
        <v>49</v>
      </c>
      <c r="H409">
        <f t="shared" si="46"/>
        <v>554</v>
      </c>
      <c r="K409" t="b">
        <f t="shared" si="47"/>
        <v>0</v>
      </c>
      <c r="L409">
        <f>COUNT($M$2:M409)</f>
        <v>85</v>
      </c>
      <c r="M409" t="str">
        <f t="shared" si="48"/>
        <v/>
      </c>
      <c r="N409">
        <f>COUNT($O$2:O409)</f>
        <v>323</v>
      </c>
      <c r="O409">
        <f t="shared" si="49"/>
        <v>43.78</v>
      </c>
      <c r="Q409">
        <v>408</v>
      </c>
      <c r="S409">
        <f t="shared" si="50"/>
        <v>58.52</v>
      </c>
      <c r="U409">
        <v>58.52</v>
      </c>
    </row>
    <row r="410" spans="1:21" x14ac:dyDescent="0.35">
      <c r="A410" t="s">
        <v>412</v>
      </c>
      <c r="B410">
        <v>8</v>
      </c>
      <c r="C410">
        <v>97</v>
      </c>
      <c r="D410">
        <v>56.5</v>
      </c>
      <c r="F410">
        <f t="shared" si="44"/>
        <v>187.5</v>
      </c>
      <c r="G410">
        <f t="shared" si="45"/>
        <v>266</v>
      </c>
      <c r="H410">
        <f t="shared" si="46"/>
        <v>360</v>
      </c>
      <c r="K410" t="b">
        <f t="shared" si="47"/>
        <v>0</v>
      </c>
      <c r="L410">
        <f>COUNT($M$2:M410)</f>
        <v>85</v>
      </c>
      <c r="M410" t="str">
        <f t="shared" si="48"/>
        <v/>
      </c>
      <c r="N410">
        <f>COUNT($O$2:O410)</f>
        <v>324</v>
      </c>
      <c r="O410">
        <f t="shared" si="49"/>
        <v>56.5</v>
      </c>
      <c r="Q410">
        <v>409</v>
      </c>
      <c r="S410">
        <f t="shared" si="50"/>
        <v>52.7</v>
      </c>
      <c r="U410">
        <v>52.7</v>
      </c>
    </row>
    <row r="411" spans="1:21" x14ac:dyDescent="0.35">
      <c r="A411" t="s">
        <v>413</v>
      </c>
      <c r="B411">
        <v>7</v>
      </c>
      <c r="C411">
        <v>37</v>
      </c>
      <c r="D411">
        <v>75.97</v>
      </c>
      <c r="F411">
        <f t="shared" si="44"/>
        <v>234.5</v>
      </c>
      <c r="G411">
        <f t="shared" si="45"/>
        <v>418.5</v>
      </c>
      <c r="H411">
        <f t="shared" si="46"/>
        <v>189</v>
      </c>
      <c r="K411" t="b">
        <f t="shared" si="47"/>
        <v>0</v>
      </c>
      <c r="L411">
        <f>COUNT($M$2:M411)</f>
        <v>85</v>
      </c>
      <c r="M411" t="str">
        <f t="shared" si="48"/>
        <v/>
      </c>
      <c r="N411">
        <f>COUNT($O$2:O411)</f>
        <v>325</v>
      </c>
      <c r="O411">
        <f t="shared" si="49"/>
        <v>75.97</v>
      </c>
      <c r="Q411">
        <v>410</v>
      </c>
      <c r="S411">
        <f t="shared" si="50"/>
        <v>47.19</v>
      </c>
      <c r="U411">
        <v>47.19</v>
      </c>
    </row>
    <row r="412" spans="1:21" x14ac:dyDescent="0.35">
      <c r="A412" t="s">
        <v>414</v>
      </c>
      <c r="B412">
        <v>7</v>
      </c>
      <c r="C412">
        <v>176</v>
      </c>
      <c r="D412">
        <v>46.67</v>
      </c>
      <c r="F412">
        <f t="shared" si="44"/>
        <v>234.5</v>
      </c>
      <c r="G412">
        <f t="shared" si="45"/>
        <v>163.5</v>
      </c>
      <c r="H412">
        <f t="shared" si="46"/>
        <v>519</v>
      </c>
      <c r="K412" t="b">
        <f t="shared" si="47"/>
        <v>0</v>
      </c>
      <c r="L412">
        <f>COUNT($M$2:M412)</f>
        <v>85</v>
      </c>
      <c r="M412" t="str">
        <f t="shared" si="48"/>
        <v/>
      </c>
      <c r="N412">
        <f>COUNT($O$2:O412)</f>
        <v>326</v>
      </c>
      <c r="O412">
        <f t="shared" si="49"/>
        <v>46.67</v>
      </c>
      <c r="Q412">
        <v>411</v>
      </c>
      <c r="S412">
        <f t="shared" si="50"/>
        <v>92</v>
      </c>
      <c r="U412">
        <v>92</v>
      </c>
    </row>
    <row r="413" spans="1:21" x14ac:dyDescent="0.35">
      <c r="A413" t="s">
        <v>415</v>
      </c>
      <c r="B413">
        <v>6</v>
      </c>
      <c r="C413">
        <v>119</v>
      </c>
      <c r="D413">
        <v>46.64</v>
      </c>
      <c r="F413">
        <f t="shared" si="44"/>
        <v>284.5</v>
      </c>
      <c r="G413">
        <f t="shared" si="45"/>
        <v>229</v>
      </c>
      <c r="H413">
        <f t="shared" si="46"/>
        <v>520</v>
      </c>
      <c r="K413" t="b">
        <f t="shared" si="47"/>
        <v>0</v>
      </c>
      <c r="L413">
        <f>COUNT($M$2:M413)</f>
        <v>85</v>
      </c>
      <c r="M413" t="str">
        <f t="shared" si="48"/>
        <v/>
      </c>
      <c r="N413">
        <f>COUNT($O$2:O413)</f>
        <v>327</v>
      </c>
      <c r="O413">
        <f t="shared" si="49"/>
        <v>46.64</v>
      </c>
      <c r="Q413">
        <v>412</v>
      </c>
      <c r="S413">
        <f t="shared" si="50"/>
        <v>44.37</v>
      </c>
      <c r="U413">
        <v>44.37</v>
      </c>
    </row>
    <row r="414" spans="1:21" x14ac:dyDescent="0.35">
      <c r="A414" t="s">
        <v>416</v>
      </c>
      <c r="B414">
        <v>13</v>
      </c>
      <c r="C414">
        <v>469</v>
      </c>
      <c r="D414">
        <v>41.38</v>
      </c>
      <c r="F414">
        <f t="shared" si="44"/>
        <v>56</v>
      </c>
      <c r="G414">
        <f t="shared" si="45"/>
        <v>34</v>
      </c>
      <c r="H414">
        <f t="shared" si="46"/>
        <v>573</v>
      </c>
      <c r="K414" t="b">
        <f t="shared" si="47"/>
        <v>1</v>
      </c>
      <c r="L414">
        <f>COUNT($M$2:M414)</f>
        <v>86</v>
      </c>
      <c r="M414">
        <f t="shared" si="48"/>
        <v>41.38</v>
      </c>
      <c r="N414">
        <f>COUNT($O$2:O414)</f>
        <v>327</v>
      </c>
      <c r="O414" t="str">
        <f t="shared" si="49"/>
        <v/>
      </c>
      <c r="Q414">
        <v>413</v>
      </c>
      <c r="S414">
        <f t="shared" si="50"/>
        <v>90.38</v>
      </c>
      <c r="U414">
        <v>90.38</v>
      </c>
    </row>
    <row r="415" spans="1:21" x14ac:dyDescent="0.35">
      <c r="A415" t="s">
        <v>417</v>
      </c>
      <c r="B415">
        <v>9</v>
      </c>
      <c r="C415">
        <v>180</v>
      </c>
      <c r="D415">
        <v>54.55</v>
      </c>
      <c r="F415">
        <f t="shared" si="44"/>
        <v>151.5</v>
      </c>
      <c r="G415">
        <f t="shared" si="45"/>
        <v>158</v>
      </c>
      <c r="H415">
        <f t="shared" si="46"/>
        <v>385</v>
      </c>
      <c r="K415" t="b">
        <f t="shared" si="47"/>
        <v>0</v>
      </c>
      <c r="L415">
        <f>COUNT($M$2:M415)</f>
        <v>86</v>
      </c>
      <c r="M415" t="str">
        <f t="shared" si="48"/>
        <v/>
      </c>
      <c r="N415">
        <f>COUNT($O$2:O415)</f>
        <v>328</v>
      </c>
      <c r="O415">
        <f t="shared" si="49"/>
        <v>54.55</v>
      </c>
      <c r="Q415">
        <v>414</v>
      </c>
      <c r="S415">
        <f t="shared" si="50"/>
        <v>91.01</v>
      </c>
      <c r="U415">
        <v>91.01</v>
      </c>
    </row>
    <row r="416" spans="1:21" x14ac:dyDescent="0.35">
      <c r="A416" t="s">
        <v>418</v>
      </c>
      <c r="B416">
        <v>4</v>
      </c>
      <c r="C416">
        <v>6</v>
      </c>
      <c r="D416">
        <v>91.78</v>
      </c>
      <c r="F416">
        <f t="shared" si="44"/>
        <v>422.5</v>
      </c>
      <c r="G416">
        <f t="shared" si="45"/>
        <v>552</v>
      </c>
      <c r="H416">
        <f t="shared" si="46"/>
        <v>18</v>
      </c>
      <c r="K416" t="b">
        <f t="shared" si="47"/>
        <v>0</v>
      </c>
      <c r="L416">
        <f>COUNT($M$2:M416)</f>
        <v>86</v>
      </c>
      <c r="M416" t="str">
        <f t="shared" si="48"/>
        <v/>
      </c>
      <c r="N416">
        <f>COUNT($O$2:O416)</f>
        <v>329</v>
      </c>
      <c r="O416">
        <f t="shared" si="49"/>
        <v>91.78</v>
      </c>
      <c r="Q416">
        <v>415</v>
      </c>
      <c r="S416">
        <f t="shared" si="50"/>
        <v>88.35</v>
      </c>
      <c r="U416">
        <v>88.35</v>
      </c>
    </row>
    <row r="417" spans="1:21" x14ac:dyDescent="0.35">
      <c r="A417" t="s">
        <v>419</v>
      </c>
      <c r="B417">
        <v>5</v>
      </c>
      <c r="C417">
        <v>88</v>
      </c>
      <c r="D417">
        <v>50.84</v>
      </c>
      <c r="F417">
        <f t="shared" si="44"/>
        <v>345</v>
      </c>
      <c r="G417">
        <f t="shared" si="45"/>
        <v>278</v>
      </c>
      <c r="H417">
        <f t="shared" si="46"/>
        <v>446</v>
      </c>
      <c r="K417" t="b">
        <f t="shared" si="47"/>
        <v>0</v>
      </c>
      <c r="L417">
        <f>COUNT($M$2:M417)</f>
        <v>86</v>
      </c>
      <c r="M417" t="str">
        <f t="shared" si="48"/>
        <v/>
      </c>
      <c r="N417">
        <f>COUNT($O$2:O417)</f>
        <v>330</v>
      </c>
      <c r="O417">
        <f t="shared" si="49"/>
        <v>50.84</v>
      </c>
      <c r="Q417">
        <v>416</v>
      </c>
      <c r="S417">
        <f t="shared" si="50"/>
        <v>48.94</v>
      </c>
      <c r="U417">
        <v>48.94</v>
      </c>
    </row>
    <row r="418" spans="1:21" x14ac:dyDescent="0.35">
      <c r="A418" t="s">
        <v>420</v>
      </c>
      <c r="B418">
        <v>8</v>
      </c>
      <c r="C418">
        <v>95</v>
      </c>
      <c r="D418">
        <v>53.43</v>
      </c>
      <c r="F418">
        <f t="shared" si="44"/>
        <v>187.5</v>
      </c>
      <c r="G418">
        <f t="shared" si="45"/>
        <v>269.5</v>
      </c>
      <c r="H418">
        <f t="shared" si="46"/>
        <v>405</v>
      </c>
      <c r="K418" t="b">
        <f t="shared" si="47"/>
        <v>0</v>
      </c>
      <c r="L418">
        <f>COUNT($M$2:M418)</f>
        <v>86</v>
      </c>
      <c r="M418" t="str">
        <f t="shared" si="48"/>
        <v/>
      </c>
      <c r="N418">
        <f>COUNT($O$2:O418)</f>
        <v>331</v>
      </c>
      <c r="O418">
        <f t="shared" si="49"/>
        <v>53.43</v>
      </c>
      <c r="Q418">
        <v>417</v>
      </c>
      <c r="S418">
        <f t="shared" si="50"/>
        <v>54.21</v>
      </c>
      <c r="U418">
        <v>54.21</v>
      </c>
    </row>
    <row r="419" spans="1:21" x14ac:dyDescent="0.35">
      <c r="A419" t="s">
        <v>421</v>
      </c>
      <c r="B419">
        <v>4</v>
      </c>
      <c r="C419">
        <v>89</v>
      </c>
      <c r="D419">
        <v>53.89</v>
      </c>
      <c r="F419">
        <f t="shared" si="44"/>
        <v>422.5</v>
      </c>
      <c r="G419">
        <f t="shared" si="45"/>
        <v>276</v>
      </c>
      <c r="H419">
        <f t="shared" si="46"/>
        <v>397</v>
      </c>
      <c r="K419" t="b">
        <f t="shared" si="47"/>
        <v>0</v>
      </c>
      <c r="L419">
        <f>COUNT($M$2:M419)</f>
        <v>86</v>
      </c>
      <c r="M419" t="str">
        <f t="shared" si="48"/>
        <v/>
      </c>
      <c r="N419">
        <f>COUNT($O$2:O419)</f>
        <v>332</v>
      </c>
      <c r="O419">
        <f t="shared" si="49"/>
        <v>53.89</v>
      </c>
      <c r="Q419">
        <v>418</v>
      </c>
      <c r="S419">
        <f t="shared" si="50"/>
        <v>53.77</v>
      </c>
      <c r="U419">
        <v>53.77</v>
      </c>
    </row>
    <row r="420" spans="1:21" x14ac:dyDescent="0.35">
      <c r="A420" t="s">
        <v>422</v>
      </c>
      <c r="B420">
        <v>5</v>
      </c>
      <c r="C420">
        <v>5</v>
      </c>
      <c r="D420">
        <v>92.19</v>
      </c>
      <c r="F420">
        <f t="shared" si="44"/>
        <v>345</v>
      </c>
      <c r="G420">
        <f t="shared" si="45"/>
        <v>595</v>
      </c>
      <c r="H420">
        <f t="shared" si="46"/>
        <v>8</v>
      </c>
      <c r="K420" t="b">
        <f t="shared" si="47"/>
        <v>0</v>
      </c>
      <c r="L420">
        <f>COUNT($M$2:M420)</f>
        <v>86</v>
      </c>
      <c r="M420" t="str">
        <f t="shared" si="48"/>
        <v/>
      </c>
      <c r="N420">
        <f>COUNT($O$2:O420)</f>
        <v>333</v>
      </c>
      <c r="O420">
        <f t="shared" si="49"/>
        <v>92.19</v>
      </c>
      <c r="Q420">
        <v>419</v>
      </c>
      <c r="S420">
        <f t="shared" si="50"/>
        <v>91.43</v>
      </c>
      <c r="U420">
        <v>91.43</v>
      </c>
    </row>
    <row r="421" spans="1:21" x14ac:dyDescent="0.35">
      <c r="A421" t="s">
        <v>423</v>
      </c>
      <c r="B421">
        <v>6</v>
      </c>
      <c r="C421">
        <v>86</v>
      </c>
      <c r="D421">
        <v>51.96</v>
      </c>
      <c r="F421">
        <f t="shared" si="44"/>
        <v>284.5</v>
      </c>
      <c r="G421">
        <f t="shared" si="45"/>
        <v>280.5</v>
      </c>
      <c r="H421">
        <f t="shared" si="46"/>
        <v>429</v>
      </c>
      <c r="K421" t="b">
        <f t="shared" si="47"/>
        <v>0</v>
      </c>
      <c r="L421">
        <f>COUNT($M$2:M421)</f>
        <v>86</v>
      </c>
      <c r="M421" t="str">
        <f t="shared" si="48"/>
        <v/>
      </c>
      <c r="N421">
        <f>COUNT($O$2:O421)</f>
        <v>334</v>
      </c>
      <c r="O421">
        <f t="shared" si="49"/>
        <v>51.96</v>
      </c>
      <c r="Q421">
        <v>420</v>
      </c>
      <c r="S421">
        <f t="shared" si="50"/>
        <v>88.68</v>
      </c>
      <c r="U421">
        <v>88.68</v>
      </c>
    </row>
    <row r="422" spans="1:21" x14ac:dyDescent="0.35">
      <c r="A422" t="s">
        <v>424</v>
      </c>
      <c r="B422">
        <v>6</v>
      </c>
      <c r="C422">
        <v>70</v>
      </c>
      <c r="D422">
        <v>53.64</v>
      </c>
      <c r="F422">
        <f t="shared" si="44"/>
        <v>284.5</v>
      </c>
      <c r="G422">
        <f t="shared" si="45"/>
        <v>321</v>
      </c>
      <c r="H422">
        <f t="shared" si="46"/>
        <v>403</v>
      </c>
      <c r="K422" t="b">
        <f t="shared" si="47"/>
        <v>0</v>
      </c>
      <c r="L422">
        <f>COUNT($M$2:M422)</f>
        <v>86</v>
      </c>
      <c r="M422" t="str">
        <f t="shared" si="48"/>
        <v/>
      </c>
      <c r="N422">
        <f>COUNT($O$2:O422)</f>
        <v>335</v>
      </c>
      <c r="O422">
        <f t="shared" si="49"/>
        <v>53.64</v>
      </c>
      <c r="Q422">
        <v>421</v>
      </c>
      <c r="S422">
        <f t="shared" si="50"/>
        <v>80.650000000000006</v>
      </c>
      <c r="U422">
        <v>80.650000000000006</v>
      </c>
    </row>
    <row r="423" spans="1:21" x14ac:dyDescent="0.35">
      <c r="A423" t="s">
        <v>425</v>
      </c>
      <c r="B423">
        <v>8</v>
      </c>
      <c r="C423">
        <v>58</v>
      </c>
      <c r="D423">
        <v>58.57</v>
      </c>
      <c r="F423">
        <f t="shared" si="44"/>
        <v>187.5</v>
      </c>
      <c r="G423">
        <f t="shared" si="45"/>
        <v>351.5</v>
      </c>
      <c r="H423">
        <f t="shared" si="46"/>
        <v>332</v>
      </c>
      <c r="K423" t="b">
        <f t="shared" si="47"/>
        <v>0</v>
      </c>
      <c r="L423">
        <f>COUNT($M$2:M423)</f>
        <v>86</v>
      </c>
      <c r="M423" t="str">
        <f t="shared" si="48"/>
        <v/>
      </c>
      <c r="N423">
        <f>COUNT($O$2:O423)</f>
        <v>336</v>
      </c>
      <c r="O423">
        <f t="shared" si="49"/>
        <v>58.57</v>
      </c>
      <c r="Q423">
        <v>422</v>
      </c>
      <c r="S423">
        <f t="shared" si="50"/>
        <v>80.650000000000006</v>
      </c>
      <c r="U423">
        <v>80.650000000000006</v>
      </c>
    </row>
    <row r="424" spans="1:21" x14ac:dyDescent="0.35">
      <c r="A424" t="s">
        <v>426</v>
      </c>
      <c r="B424">
        <v>2</v>
      </c>
      <c r="C424">
        <v>9</v>
      </c>
      <c r="D424">
        <v>85</v>
      </c>
      <c r="F424">
        <f t="shared" si="44"/>
        <v>585.5</v>
      </c>
      <c r="G424">
        <f t="shared" si="45"/>
        <v>509</v>
      </c>
      <c r="H424">
        <f t="shared" si="46"/>
        <v>148</v>
      </c>
      <c r="K424" t="b">
        <f t="shared" si="47"/>
        <v>0</v>
      </c>
      <c r="L424">
        <f>COUNT($M$2:M424)</f>
        <v>86</v>
      </c>
      <c r="M424" t="str">
        <f t="shared" si="48"/>
        <v/>
      </c>
      <c r="N424">
        <f>COUNT($O$2:O424)</f>
        <v>337</v>
      </c>
      <c r="O424">
        <f t="shared" si="49"/>
        <v>85</v>
      </c>
      <c r="Q424">
        <v>423</v>
      </c>
      <c r="S424">
        <f t="shared" si="50"/>
        <v>80.650000000000006</v>
      </c>
      <c r="U424">
        <v>80.650000000000006</v>
      </c>
    </row>
    <row r="425" spans="1:21" x14ac:dyDescent="0.35">
      <c r="A425" t="s">
        <v>427</v>
      </c>
      <c r="B425">
        <v>5</v>
      </c>
      <c r="C425">
        <v>90</v>
      </c>
      <c r="D425">
        <v>50.82</v>
      </c>
      <c r="F425">
        <f t="shared" si="44"/>
        <v>345</v>
      </c>
      <c r="G425">
        <f t="shared" si="45"/>
        <v>274</v>
      </c>
      <c r="H425">
        <f t="shared" si="46"/>
        <v>447</v>
      </c>
      <c r="K425" t="b">
        <f t="shared" si="47"/>
        <v>0</v>
      </c>
      <c r="L425">
        <f>COUNT($M$2:M425)</f>
        <v>86</v>
      </c>
      <c r="M425" t="str">
        <f t="shared" si="48"/>
        <v/>
      </c>
      <c r="N425">
        <f>COUNT($O$2:O425)</f>
        <v>338</v>
      </c>
      <c r="O425">
        <f t="shared" si="49"/>
        <v>50.82</v>
      </c>
      <c r="Q425">
        <v>424</v>
      </c>
      <c r="S425">
        <f t="shared" si="50"/>
        <v>80.33</v>
      </c>
      <c r="U425">
        <v>80.33</v>
      </c>
    </row>
    <row r="426" spans="1:21" x14ac:dyDescent="0.35">
      <c r="A426" t="s">
        <v>428</v>
      </c>
      <c r="B426">
        <v>3</v>
      </c>
      <c r="C426">
        <v>5</v>
      </c>
      <c r="D426">
        <v>92.42</v>
      </c>
      <c r="F426">
        <f t="shared" si="44"/>
        <v>502</v>
      </c>
      <c r="G426">
        <f t="shared" si="45"/>
        <v>595</v>
      </c>
      <c r="H426">
        <f t="shared" si="46"/>
        <v>6</v>
      </c>
      <c r="K426" t="b">
        <f t="shared" si="47"/>
        <v>0</v>
      </c>
      <c r="L426">
        <f>COUNT($M$2:M426)</f>
        <v>86</v>
      </c>
      <c r="M426" t="str">
        <f t="shared" si="48"/>
        <v/>
      </c>
      <c r="N426">
        <f>COUNT($O$2:O426)</f>
        <v>339</v>
      </c>
      <c r="O426">
        <f t="shared" si="49"/>
        <v>92.42</v>
      </c>
      <c r="Q426">
        <v>425</v>
      </c>
      <c r="S426">
        <f t="shared" si="50"/>
        <v>80.95</v>
      </c>
      <c r="U426">
        <v>80.95</v>
      </c>
    </row>
    <row r="427" spans="1:21" x14ac:dyDescent="0.35">
      <c r="A427" t="s">
        <v>429</v>
      </c>
      <c r="B427">
        <v>3</v>
      </c>
      <c r="C427">
        <v>5</v>
      </c>
      <c r="D427">
        <v>91.8</v>
      </c>
      <c r="F427">
        <f t="shared" si="44"/>
        <v>502</v>
      </c>
      <c r="G427">
        <f t="shared" si="45"/>
        <v>595</v>
      </c>
      <c r="H427">
        <f t="shared" si="46"/>
        <v>15.5</v>
      </c>
      <c r="K427" t="b">
        <f t="shared" si="47"/>
        <v>0</v>
      </c>
      <c r="L427">
        <f>COUNT($M$2:M427)</f>
        <v>86</v>
      </c>
      <c r="M427" t="str">
        <f t="shared" si="48"/>
        <v/>
      </c>
      <c r="N427">
        <f>COUNT($O$2:O427)</f>
        <v>340</v>
      </c>
      <c r="O427">
        <f t="shared" si="49"/>
        <v>91.8</v>
      </c>
      <c r="Q427">
        <v>426</v>
      </c>
      <c r="S427">
        <f t="shared" si="50"/>
        <v>79.66</v>
      </c>
      <c r="U427">
        <v>79.66</v>
      </c>
    </row>
    <row r="428" spans="1:21" x14ac:dyDescent="0.35">
      <c r="A428" t="s">
        <v>430</v>
      </c>
      <c r="B428">
        <v>8</v>
      </c>
      <c r="C428">
        <v>182</v>
      </c>
      <c r="D428">
        <v>39.130000000000003</v>
      </c>
      <c r="F428">
        <f t="shared" si="44"/>
        <v>187.5</v>
      </c>
      <c r="G428">
        <f t="shared" si="45"/>
        <v>153</v>
      </c>
      <c r="H428">
        <f t="shared" si="46"/>
        <v>592</v>
      </c>
      <c r="K428" t="b">
        <f t="shared" si="47"/>
        <v>0</v>
      </c>
      <c r="L428">
        <f>COUNT($M$2:M428)</f>
        <v>86</v>
      </c>
      <c r="M428" t="str">
        <f t="shared" si="48"/>
        <v/>
      </c>
      <c r="N428">
        <f>COUNT($O$2:O428)</f>
        <v>341</v>
      </c>
      <c r="O428">
        <f t="shared" si="49"/>
        <v>39.130000000000003</v>
      </c>
      <c r="Q428">
        <v>427</v>
      </c>
      <c r="S428">
        <f t="shared" si="50"/>
        <v>44.72</v>
      </c>
      <c r="U428">
        <v>44.72</v>
      </c>
    </row>
    <row r="429" spans="1:21" x14ac:dyDescent="0.35">
      <c r="A429" t="s">
        <v>431</v>
      </c>
      <c r="B429">
        <v>8</v>
      </c>
      <c r="C429">
        <v>158</v>
      </c>
      <c r="D429">
        <v>44.37</v>
      </c>
      <c r="F429">
        <f t="shared" si="44"/>
        <v>187.5</v>
      </c>
      <c r="G429">
        <f t="shared" si="45"/>
        <v>180</v>
      </c>
      <c r="H429">
        <f t="shared" si="46"/>
        <v>547</v>
      </c>
      <c r="K429" t="b">
        <f t="shared" si="47"/>
        <v>0</v>
      </c>
      <c r="L429">
        <f>COUNT($M$2:M429)</f>
        <v>86</v>
      </c>
      <c r="M429" t="str">
        <f t="shared" si="48"/>
        <v/>
      </c>
      <c r="N429">
        <f>COUNT($O$2:O429)</f>
        <v>342</v>
      </c>
      <c r="O429">
        <f t="shared" si="49"/>
        <v>44.37</v>
      </c>
      <c r="Q429">
        <v>428</v>
      </c>
      <c r="S429">
        <f t="shared" si="50"/>
        <v>88.99</v>
      </c>
      <c r="U429">
        <v>88.99</v>
      </c>
    </row>
    <row r="430" spans="1:21" x14ac:dyDescent="0.35">
      <c r="A430" t="s">
        <v>432</v>
      </c>
      <c r="B430">
        <v>6</v>
      </c>
      <c r="C430">
        <v>48</v>
      </c>
      <c r="D430">
        <v>61.6</v>
      </c>
      <c r="F430">
        <f t="shared" si="44"/>
        <v>284.5</v>
      </c>
      <c r="G430">
        <f t="shared" si="45"/>
        <v>385.5</v>
      </c>
      <c r="H430">
        <f t="shared" si="46"/>
        <v>285</v>
      </c>
      <c r="K430" t="b">
        <f t="shared" si="47"/>
        <v>0</v>
      </c>
      <c r="L430">
        <f>COUNT($M$2:M430)</f>
        <v>86</v>
      </c>
      <c r="M430" t="str">
        <f t="shared" si="48"/>
        <v/>
      </c>
      <c r="N430">
        <f>COUNT($O$2:O430)</f>
        <v>343</v>
      </c>
      <c r="O430">
        <f t="shared" si="49"/>
        <v>61.6</v>
      </c>
      <c r="Q430">
        <v>429</v>
      </c>
      <c r="S430">
        <f t="shared" si="50"/>
        <v>52.47</v>
      </c>
      <c r="U430">
        <v>52.47</v>
      </c>
    </row>
    <row r="431" spans="1:21" x14ac:dyDescent="0.35">
      <c r="A431" t="s">
        <v>433</v>
      </c>
      <c r="B431">
        <v>12</v>
      </c>
      <c r="C431">
        <v>112</v>
      </c>
      <c r="D431">
        <v>46.92</v>
      </c>
      <c r="F431">
        <f t="shared" si="44"/>
        <v>74.5</v>
      </c>
      <c r="G431">
        <f t="shared" si="45"/>
        <v>239.5</v>
      </c>
      <c r="H431">
        <f t="shared" si="46"/>
        <v>515</v>
      </c>
      <c r="K431" t="b">
        <f t="shared" si="47"/>
        <v>1</v>
      </c>
      <c r="L431">
        <f>COUNT($M$2:M431)</f>
        <v>87</v>
      </c>
      <c r="M431">
        <f t="shared" si="48"/>
        <v>46.92</v>
      </c>
      <c r="N431">
        <f>COUNT($O$2:O431)</f>
        <v>343</v>
      </c>
      <c r="O431" t="str">
        <f t="shared" si="49"/>
        <v/>
      </c>
      <c r="Q431">
        <v>430</v>
      </c>
      <c r="S431">
        <f t="shared" si="50"/>
        <v>89.7</v>
      </c>
      <c r="U431">
        <v>89.7</v>
      </c>
    </row>
    <row r="432" spans="1:21" x14ac:dyDescent="0.35">
      <c r="A432" t="s">
        <v>434</v>
      </c>
      <c r="B432">
        <v>2</v>
      </c>
      <c r="C432">
        <v>6</v>
      </c>
      <c r="D432">
        <v>87.23</v>
      </c>
      <c r="F432">
        <f t="shared" si="44"/>
        <v>585.5</v>
      </c>
      <c r="G432">
        <f t="shared" si="45"/>
        <v>552</v>
      </c>
      <c r="H432">
        <f t="shared" si="46"/>
        <v>124.5</v>
      </c>
      <c r="K432" t="b">
        <f t="shared" si="47"/>
        <v>0</v>
      </c>
      <c r="L432">
        <f>COUNT($M$2:M432)</f>
        <v>87</v>
      </c>
      <c r="M432" t="str">
        <f t="shared" si="48"/>
        <v/>
      </c>
      <c r="N432">
        <f>COUNT($O$2:O432)</f>
        <v>344</v>
      </c>
      <c r="O432">
        <f t="shared" si="49"/>
        <v>87.23</v>
      </c>
      <c r="Q432">
        <v>431</v>
      </c>
      <c r="S432">
        <f t="shared" si="50"/>
        <v>52.59</v>
      </c>
      <c r="U432">
        <v>52.59</v>
      </c>
    </row>
    <row r="433" spans="1:21" x14ac:dyDescent="0.35">
      <c r="A433" t="s">
        <v>435</v>
      </c>
      <c r="B433">
        <v>2</v>
      </c>
      <c r="C433">
        <v>7</v>
      </c>
      <c r="D433">
        <v>82.5</v>
      </c>
      <c r="F433">
        <f t="shared" si="44"/>
        <v>585.5</v>
      </c>
      <c r="G433">
        <f t="shared" si="45"/>
        <v>524.5</v>
      </c>
      <c r="H433">
        <f t="shared" si="46"/>
        <v>157</v>
      </c>
      <c r="K433" t="b">
        <f t="shared" si="47"/>
        <v>0</v>
      </c>
      <c r="L433">
        <f>COUNT($M$2:M433)</f>
        <v>87</v>
      </c>
      <c r="M433" t="str">
        <f t="shared" si="48"/>
        <v/>
      </c>
      <c r="N433">
        <f>COUNT($O$2:O433)</f>
        <v>345</v>
      </c>
      <c r="O433">
        <f t="shared" si="49"/>
        <v>82.5</v>
      </c>
      <c r="Q433">
        <v>432</v>
      </c>
      <c r="S433">
        <f t="shared" si="50"/>
        <v>54.3</v>
      </c>
      <c r="U433">
        <v>54.3</v>
      </c>
    </row>
    <row r="434" spans="1:21" x14ac:dyDescent="0.35">
      <c r="A434" t="s">
        <v>436</v>
      </c>
      <c r="B434">
        <v>5</v>
      </c>
      <c r="C434">
        <v>144</v>
      </c>
      <c r="D434">
        <v>59.44</v>
      </c>
      <c r="F434">
        <f t="shared" si="44"/>
        <v>345</v>
      </c>
      <c r="G434">
        <f t="shared" si="45"/>
        <v>198</v>
      </c>
      <c r="H434">
        <f t="shared" si="46"/>
        <v>313.5</v>
      </c>
      <c r="K434" t="b">
        <f t="shared" si="47"/>
        <v>0</v>
      </c>
      <c r="L434">
        <f>COUNT($M$2:M434)</f>
        <v>87</v>
      </c>
      <c r="M434" t="str">
        <f t="shared" si="48"/>
        <v/>
      </c>
      <c r="N434">
        <f>COUNT($O$2:O434)</f>
        <v>346</v>
      </c>
      <c r="O434">
        <f t="shared" si="49"/>
        <v>59.44</v>
      </c>
      <c r="Q434">
        <v>433</v>
      </c>
      <c r="S434">
        <f t="shared" si="50"/>
        <v>48.42</v>
      </c>
      <c r="U434">
        <v>48.42</v>
      </c>
    </row>
    <row r="435" spans="1:21" x14ac:dyDescent="0.35">
      <c r="A435" t="s">
        <v>437</v>
      </c>
      <c r="B435">
        <v>4</v>
      </c>
      <c r="C435">
        <v>7</v>
      </c>
      <c r="D435">
        <v>89.71</v>
      </c>
      <c r="F435">
        <f t="shared" si="44"/>
        <v>422.5</v>
      </c>
      <c r="G435">
        <f t="shared" si="45"/>
        <v>524.5</v>
      </c>
      <c r="H435">
        <f t="shared" si="46"/>
        <v>69.5</v>
      </c>
      <c r="K435" t="b">
        <f t="shared" si="47"/>
        <v>0</v>
      </c>
      <c r="L435">
        <f>COUNT($M$2:M435)</f>
        <v>87</v>
      </c>
      <c r="M435" t="str">
        <f t="shared" si="48"/>
        <v/>
      </c>
      <c r="N435">
        <f>COUNT($O$2:O435)</f>
        <v>347</v>
      </c>
      <c r="O435">
        <f t="shared" si="49"/>
        <v>89.71</v>
      </c>
      <c r="Q435">
        <v>434</v>
      </c>
      <c r="S435">
        <f t="shared" si="50"/>
        <v>46.93</v>
      </c>
      <c r="U435">
        <v>46.93</v>
      </c>
    </row>
    <row r="436" spans="1:21" x14ac:dyDescent="0.35">
      <c r="A436" t="s">
        <v>438</v>
      </c>
      <c r="B436">
        <v>2</v>
      </c>
      <c r="C436">
        <v>79</v>
      </c>
      <c r="D436">
        <v>49.36</v>
      </c>
      <c r="F436">
        <f t="shared" si="44"/>
        <v>585.5</v>
      </c>
      <c r="G436">
        <f t="shared" si="45"/>
        <v>298</v>
      </c>
      <c r="H436">
        <f t="shared" si="46"/>
        <v>472</v>
      </c>
      <c r="K436" t="b">
        <f t="shared" si="47"/>
        <v>0</v>
      </c>
      <c r="L436">
        <f>COUNT($M$2:M436)</f>
        <v>87</v>
      </c>
      <c r="M436" t="str">
        <f t="shared" si="48"/>
        <v/>
      </c>
      <c r="N436">
        <f>COUNT($O$2:O436)</f>
        <v>348</v>
      </c>
      <c r="O436">
        <f t="shared" si="49"/>
        <v>49.36</v>
      </c>
      <c r="Q436">
        <v>435</v>
      </c>
      <c r="S436">
        <f t="shared" si="50"/>
        <v>60.26</v>
      </c>
      <c r="U436">
        <v>60.26</v>
      </c>
    </row>
    <row r="437" spans="1:21" x14ac:dyDescent="0.35">
      <c r="A437" t="s">
        <v>439</v>
      </c>
      <c r="B437">
        <v>5</v>
      </c>
      <c r="C437">
        <v>25</v>
      </c>
      <c r="D437">
        <v>71.260000000000005</v>
      </c>
      <c r="F437">
        <f t="shared" si="44"/>
        <v>345</v>
      </c>
      <c r="G437">
        <f t="shared" si="45"/>
        <v>445</v>
      </c>
      <c r="H437">
        <f t="shared" si="46"/>
        <v>201</v>
      </c>
      <c r="K437" t="b">
        <f t="shared" si="47"/>
        <v>0</v>
      </c>
      <c r="L437">
        <f>COUNT($M$2:M437)</f>
        <v>87</v>
      </c>
      <c r="M437" t="str">
        <f t="shared" si="48"/>
        <v/>
      </c>
      <c r="N437">
        <f>COUNT($O$2:O437)</f>
        <v>349</v>
      </c>
      <c r="O437">
        <f t="shared" si="49"/>
        <v>71.260000000000005</v>
      </c>
      <c r="Q437">
        <v>436</v>
      </c>
      <c r="S437">
        <f t="shared" si="50"/>
        <v>54.19</v>
      </c>
      <c r="U437">
        <v>54.19</v>
      </c>
    </row>
    <row r="438" spans="1:21" x14ac:dyDescent="0.35">
      <c r="A438" t="s">
        <v>440</v>
      </c>
      <c r="B438">
        <v>4</v>
      </c>
      <c r="C438">
        <v>6</v>
      </c>
      <c r="D438">
        <v>90.77</v>
      </c>
      <c r="F438">
        <f t="shared" si="44"/>
        <v>422.5</v>
      </c>
      <c r="G438">
        <f t="shared" si="45"/>
        <v>552</v>
      </c>
      <c r="H438">
        <f t="shared" si="46"/>
        <v>46</v>
      </c>
      <c r="K438" t="b">
        <f t="shared" si="47"/>
        <v>0</v>
      </c>
      <c r="L438">
        <f>COUNT($M$2:M438)</f>
        <v>87</v>
      </c>
      <c r="M438" t="str">
        <f t="shared" si="48"/>
        <v/>
      </c>
      <c r="N438">
        <f>COUNT($O$2:O438)</f>
        <v>350</v>
      </c>
      <c r="O438">
        <f t="shared" si="49"/>
        <v>90.77</v>
      </c>
      <c r="Q438">
        <v>437</v>
      </c>
      <c r="S438">
        <f t="shared" si="50"/>
        <v>88.46</v>
      </c>
      <c r="U438">
        <v>88.46</v>
      </c>
    </row>
    <row r="439" spans="1:21" x14ac:dyDescent="0.35">
      <c r="A439" t="s">
        <v>441</v>
      </c>
      <c r="B439">
        <v>3</v>
      </c>
      <c r="C439">
        <v>7</v>
      </c>
      <c r="D439">
        <v>88.71</v>
      </c>
      <c r="F439">
        <f t="shared" si="44"/>
        <v>502</v>
      </c>
      <c r="G439">
        <f t="shared" si="45"/>
        <v>524.5</v>
      </c>
      <c r="H439">
        <f t="shared" si="46"/>
        <v>89</v>
      </c>
      <c r="K439" t="b">
        <f t="shared" si="47"/>
        <v>0</v>
      </c>
      <c r="L439">
        <f>COUNT($M$2:M439)</f>
        <v>87</v>
      </c>
      <c r="M439" t="str">
        <f t="shared" si="48"/>
        <v/>
      </c>
      <c r="N439">
        <f>COUNT($O$2:O439)</f>
        <v>351</v>
      </c>
      <c r="O439">
        <f t="shared" si="49"/>
        <v>88.71</v>
      </c>
      <c r="Q439">
        <v>438</v>
      </c>
      <c r="S439">
        <f t="shared" si="50"/>
        <v>60.37</v>
      </c>
      <c r="U439">
        <v>60.37</v>
      </c>
    </row>
    <row r="440" spans="1:21" x14ac:dyDescent="0.35">
      <c r="A440" t="s">
        <v>442</v>
      </c>
      <c r="B440">
        <v>8</v>
      </c>
      <c r="C440">
        <v>155</v>
      </c>
      <c r="D440">
        <v>48.68</v>
      </c>
      <c r="F440">
        <f t="shared" si="44"/>
        <v>187.5</v>
      </c>
      <c r="G440">
        <f t="shared" si="45"/>
        <v>186.5</v>
      </c>
      <c r="H440">
        <f t="shared" si="46"/>
        <v>485</v>
      </c>
      <c r="K440" t="b">
        <f t="shared" si="47"/>
        <v>0</v>
      </c>
      <c r="L440">
        <f>COUNT($M$2:M440)</f>
        <v>87</v>
      </c>
      <c r="M440" t="str">
        <f t="shared" si="48"/>
        <v/>
      </c>
      <c r="N440">
        <f>COUNT($O$2:O440)</f>
        <v>352</v>
      </c>
      <c r="O440">
        <f t="shared" si="49"/>
        <v>48.68</v>
      </c>
      <c r="Q440">
        <v>439</v>
      </c>
      <c r="S440">
        <f t="shared" si="50"/>
        <v>87.88</v>
      </c>
      <c r="U440">
        <v>87.88</v>
      </c>
    </row>
    <row r="441" spans="1:21" x14ac:dyDescent="0.35">
      <c r="A441" t="s">
        <v>443</v>
      </c>
      <c r="B441">
        <v>7</v>
      </c>
      <c r="C441">
        <v>146</v>
      </c>
      <c r="D441">
        <v>64.56</v>
      </c>
      <c r="F441">
        <f t="shared" si="44"/>
        <v>234.5</v>
      </c>
      <c r="G441">
        <f t="shared" si="45"/>
        <v>197</v>
      </c>
      <c r="H441">
        <f t="shared" si="46"/>
        <v>252</v>
      </c>
      <c r="K441" t="b">
        <f t="shared" si="47"/>
        <v>0</v>
      </c>
      <c r="L441">
        <f>COUNT($M$2:M441)</f>
        <v>87</v>
      </c>
      <c r="M441" t="str">
        <f t="shared" si="48"/>
        <v/>
      </c>
      <c r="N441">
        <f>COUNT($O$2:O441)</f>
        <v>353</v>
      </c>
      <c r="O441">
        <f t="shared" si="49"/>
        <v>64.56</v>
      </c>
      <c r="Q441">
        <v>440</v>
      </c>
      <c r="S441">
        <f t="shared" si="50"/>
        <v>32.42</v>
      </c>
      <c r="U441">
        <v>32.42</v>
      </c>
    </row>
    <row r="442" spans="1:21" x14ac:dyDescent="0.35">
      <c r="A442" t="s">
        <v>444</v>
      </c>
      <c r="B442">
        <v>8</v>
      </c>
      <c r="C442">
        <v>380</v>
      </c>
      <c r="D442">
        <v>48.79</v>
      </c>
      <c r="F442">
        <f t="shared" si="44"/>
        <v>187.5</v>
      </c>
      <c r="G442">
        <f t="shared" si="45"/>
        <v>53</v>
      </c>
      <c r="H442">
        <f t="shared" si="46"/>
        <v>483</v>
      </c>
      <c r="K442" t="b">
        <f t="shared" si="47"/>
        <v>0</v>
      </c>
      <c r="L442">
        <f>COUNT($M$2:M442)</f>
        <v>87</v>
      </c>
      <c r="M442" t="str">
        <f t="shared" si="48"/>
        <v/>
      </c>
      <c r="N442">
        <f>COUNT($O$2:O442)</f>
        <v>354</v>
      </c>
      <c r="O442">
        <f t="shared" si="49"/>
        <v>48.79</v>
      </c>
      <c r="Q442">
        <v>441</v>
      </c>
      <c r="S442">
        <f t="shared" si="50"/>
        <v>49.81</v>
      </c>
      <c r="U442">
        <v>49.81</v>
      </c>
    </row>
    <row r="443" spans="1:21" x14ac:dyDescent="0.35">
      <c r="A443" t="s">
        <v>445</v>
      </c>
      <c r="B443">
        <v>5</v>
      </c>
      <c r="C443">
        <v>8</v>
      </c>
      <c r="D443">
        <v>90.8</v>
      </c>
      <c r="F443">
        <f t="shared" si="44"/>
        <v>345</v>
      </c>
      <c r="G443">
        <f t="shared" si="45"/>
        <v>515</v>
      </c>
      <c r="H443">
        <f t="shared" si="46"/>
        <v>44</v>
      </c>
      <c r="K443" t="b">
        <f t="shared" si="47"/>
        <v>0</v>
      </c>
      <c r="L443">
        <f>COUNT($M$2:M443)</f>
        <v>87</v>
      </c>
      <c r="M443" t="str">
        <f t="shared" si="48"/>
        <v/>
      </c>
      <c r="N443">
        <f>COUNT($O$2:O443)</f>
        <v>355</v>
      </c>
      <c r="O443">
        <f t="shared" si="49"/>
        <v>90.8</v>
      </c>
      <c r="Q443">
        <v>442</v>
      </c>
      <c r="S443">
        <f t="shared" si="50"/>
        <v>58.41</v>
      </c>
      <c r="U443">
        <v>58.41</v>
      </c>
    </row>
    <row r="444" spans="1:21" x14ac:dyDescent="0.35">
      <c r="A444" t="s">
        <v>446</v>
      </c>
      <c r="B444">
        <v>8</v>
      </c>
      <c r="C444">
        <v>152</v>
      </c>
      <c r="D444">
        <v>56.32</v>
      </c>
      <c r="F444">
        <f t="shared" si="44"/>
        <v>187.5</v>
      </c>
      <c r="G444">
        <f t="shared" si="45"/>
        <v>190.5</v>
      </c>
      <c r="H444">
        <f t="shared" si="46"/>
        <v>362</v>
      </c>
      <c r="K444" t="b">
        <f t="shared" si="47"/>
        <v>0</v>
      </c>
      <c r="L444">
        <f>COUNT($M$2:M444)</f>
        <v>87</v>
      </c>
      <c r="M444" t="str">
        <f t="shared" si="48"/>
        <v/>
      </c>
      <c r="N444">
        <f>COUNT($O$2:O444)</f>
        <v>356</v>
      </c>
      <c r="O444">
        <f t="shared" si="49"/>
        <v>56.32</v>
      </c>
      <c r="Q444">
        <v>443</v>
      </c>
      <c r="S444">
        <f t="shared" si="50"/>
        <v>88.75</v>
      </c>
      <c r="U444">
        <v>88.75</v>
      </c>
    </row>
    <row r="445" spans="1:21" x14ac:dyDescent="0.35">
      <c r="A445" t="s">
        <v>447</v>
      </c>
      <c r="B445">
        <v>8</v>
      </c>
      <c r="C445">
        <v>56</v>
      </c>
      <c r="D445">
        <v>63.4</v>
      </c>
      <c r="F445">
        <f t="shared" si="44"/>
        <v>187.5</v>
      </c>
      <c r="G445">
        <f t="shared" si="45"/>
        <v>361</v>
      </c>
      <c r="H445">
        <f t="shared" si="46"/>
        <v>262.5</v>
      </c>
      <c r="K445" t="b">
        <f t="shared" si="47"/>
        <v>0</v>
      </c>
      <c r="L445">
        <f>COUNT($M$2:M445)</f>
        <v>87</v>
      </c>
      <c r="M445" t="str">
        <f t="shared" si="48"/>
        <v/>
      </c>
      <c r="N445">
        <f>COUNT($O$2:O445)</f>
        <v>357</v>
      </c>
      <c r="O445">
        <f t="shared" si="49"/>
        <v>63.4</v>
      </c>
      <c r="Q445">
        <v>444</v>
      </c>
      <c r="S445">
        <f t="shared" si="50"/>
        <v>44.29</v>
      </c>
      <c r="U445">
        <v>44.29</v>
      </c>
    </row>
    <row r="446" spans="1:21" x14ac:dyDescent="0.35">
      <c r="A446" t="s">
        <v>448</v>
      </c>
      <c r="B446">
        <v>12</v>
      </c>
      <c r="C446">
        <v>209</v>
      </c>
      <c r="D446">
        <v>50.94</v>
      </c>
      <c r="F446">
        <f t="shared" si="44"/>
        <v>74.5</v>
      </c>
      <c r="G446">
        <f t="shared" si="45"/>
        <v>128</v>
      </c>
      <c r="H446">
        <f t="shared" si="46"/>
        <v>443</v>
      </c>
      <c r="K446" t="b">
        <f t="shared" si="47"/>
        <v>1</v>
      </c>
      <c r="L446">
        <f>COUNT($M$2:M446)</f>
        <v>88</v>
      </c>
      <c r="M446">
        <f t="shared" si="48"/>
        <v>50.94</v>
      </c>
      <c r="N446">
        <f>COUNT($O$2:O446)</f>
        <v>357</v>
      </c>
      <c r="O446" t="str">
        <f t="shared" si="49"/>
        <v/>
      </c>
      <c r="Q446">
        <v>445</v>
      </c>
      <c r="S446">
        <f t="shared" si="50"/>
        <v>70.069999999999993</v>
      </c>
      <c r="U446">
        <v>70.069999999999993</v>
      </c>
    </row>
    <row r="447" spans="1:21" x14ac:dyDescent="0.35">
      <c r="A447" t="s">
        <v>449</v>
      </c>
      <c r="B447">
        <v>7</v>
      </c>
      <c r="C447">
        <v>126</v>
      </c>
      <c r="D447">
        <v>48.99</v>
      </c>
      <c r="F447">
        <f t="shared" si="44"/>
        <v>234.5</v>
      </c>
      <c r="G447">
        <f t="shared" si="45"/>
        <v>221</v>
      </c>
      <c r="H447">
        <f t="shared" si="46"/>
        <v>477.5</v>
      </c>
      <c r="K447" t="b">
        <f t="shared" si="47"/>
        <v>0</v>
      </c>
      <c r="L447">
        <f>COUNT($M$2:M447)</f>
        <v>88</v>
      </c>
      <c r="M447" t="str">
        <f t="shared" si="48"/>
        <v/>
      </c>
      <c r="N447">
        <f>COUNT($O$2:O447)</f>
        <v>358</v>
      </c>
      <c r="O447">
        <f t="shared" si="49"/>
        <v>48.99</v>
      </c>
      <c r="Q447">
        <v>446</v>
      </c>
      <c r="S447">
        <f t="shared" si="50"/>
        <v>53.14</v>
      </c>
      <c r="U447">
        <v>53.14</v>
      </c>
    </row>
    <row r="448" spans="1:21" x14ac:dyDescent="0.35">
      <c r="A448" t="s">
        <v>450</v>
      </c>
      <c r="B448">
        <v>7</v>
      </c>
      <c r="C448">
        <v>56</v>
      </c>
      <c r="D448">
        <v>62.42</v>
      </c>
      <c r="F448">
        <f t="shared" si="44"/>
        <v>234.5</v>
      </c>
      <c r="G448">
        <f t="shared" si="45"/>
        <v>361</v>
      </c>
      <c r="H448">
        <f t="shared" si="46"/>
        <v>275</v>
      </c>
      <c r="K448" t="b">
        <f t="shared" si="47"/>
        <v>0</v>
      </c>
      <c r="L448">
        <f>COUNT($M$2:M448)</f>
        <v>88</v>
      </c>
      <c r="M448" t="str">
        <f t="shared" si="48"/>
        <v/>
      </c>
      <c r="N448">
        <f>COUNT($O$2:O448)</f>
        <v>359</v>
      </c>
      <c r="O448">
        <f t="shared" si="49"/>
        <v>62.42</v>
      </c>
      <c r="Q448">
        <v>447</v>
      </c>
      <c r="S448">
        <f t="shared" si="50"/>
        <v>57.31</v>
      </c>
      <c r="U448">
        <v>57.31</v>
      </c>
    </row>
    <row r="449" spans="1:21" x14ac:dyDescent="0.35">
      <c r="A449" t="s">
        <v>451</v>
      </c>
      <c r="B449">
        <v>9</v>
      </c>
      <c r="C449">
        <v>203</v>
      </c>
      <c r="D449">
        <v>50.85</v>
      </c>
      <c r="F449">
        <f t="shared" si="44"/>
        <v>151.5</v>
      </c>
      <c r="G449">
        <f t="shared" si="45"/>
        <v>135.5</v>
      </c>
      <c r="H449">
        <f t="shared" si="46"/>
        <v>445</v>
      </c>
      <c r="K449" t="b">
        <f t="shared" si="47"/>
        <v>0</v>
      </c>
      <c r="L449">
        <f>COUNT($M$2:M449)</f>
        <v>88</v>
      </c>
      <c r="M449" t="str">
        <f t="shared" si="48"/>
        <v/>
      </c>
      <c r="N449">
        <f>COUNT($O$2:O449)</f>
        <v>360</v>
      </c>
      <c r="O449">
        <f t="shared" si="49"/>
        <v>50.85</v>
      </c>
      <c r="Q449">
        <v>448</v>
      </c>
      <c r="S449">
        <f t="shared" si="50"/>
        <v>55.53</v>
      </c>
      <c r="U449">
        <v>55.53</v>
      </c>
    </row>
    <row r="450" spans="1:21" x14ac:dyDescent="0.35">
      <c r="A450" t="s">
        <v>452</v>
      </c>
      <c r="B450">
        <v>13</v>
      </c>
      <c r="C450">
        <v>255</v>
      </c>
      <c r="D450">
        <v>49.7</v>
      </c>
      <c r="F450">
        <f t="shared" si="44"/>
        <v>56</v>
      </c>
      <c r="G450">
        <f t="shared" si="45"/>
        <v>94</v>
      </c>
      <c r="H450">
        <f t="shared" si="46"/>
        <v>465.5</v>
      </c>
      <c r="K450" t="b">
        <f t="shared" si="47"/>
        <v>1</v>
      </c>
      <c r="L450">
        <f>COUNT($M$2:M450)</f>
        <v>89</v>
      </c>
      <c r="M450">
        <f t="shared" si="48"/>
        <v>49.7</v>
      </c>
      <c r="N450">
        <f>COUNT($O$2:O450)</f>
        <v>360</v>
      </c>
      <c r="O450" t="str">
        <f t="shared" si="49"/>
        <v/>
      </c>
      <c r="Q450">
        <v>449</v>
      </c>
      <c r="S450">
        <f t="shared" si="50"/>
        <v>52.91</v>
      </c>
      <c r="U450">
        <v>52.91</v>
      </c>
    </row>
    <row r="451" spans="1:21" x14ac:dyDescent="0.35">
      <c r="A451" t="s">
        <v>453</v>
      </c>
      <c r="B451">
        <v>5</v>
      </c>
      <c r="C451">
        <v>6</v>
      </c>
      <c r="D451">
        <v>91.89</v>
      </c>
      <c r="F451">
        <f t="shared" ref="F451:F514" si="51">_xlfn.RANK.AVG(B451,$B$2:$B$633,)</f>
        <v>345</v>
      </c>
      <c r="G451">
        <f t="shared" ref="G451:G514" si="52">_xlfn.RANK.AVG(C451,$C$2:$C$633,)</f>
        <v>552</v>
      </c>
      <c r="H451">
        <f t="shared" ref="H451:H514" si="53">_xlfn.RANK.AVG(D451,$D$2:$D$633,)</f>
        <v>13.5</v>
      </c>
      <c r="K451" t="b">
        <f t="shared" ref="K451:K514" si="54">B451&gt;10</f>
        <v>0</v>
      </c>
      <c r="L451">
        <f>COUNT($M$2:M451)</f>
        <v>89</v>
      </c>
      <c r="M451" t="str">
        <f t="shared" ref="M451:M514" si="55">IF(K451,D451,"")</f>
        <v/>
      </c>
      <c r="N451">
        <f>COUNT($O$2:O451)</f>
        <v>361</v>
      </c>
      <c r="O451">
        <f t="shared" ref="O451:O514" si="56">IF(NOT(K451),D451,"")</f>
        <v>91.89</v>
      </c>
      <c r="Q451">
        <v>450</v>
      </c>
      <c r="S451">
        <f t="shared" ref="S451:S514" si="57">VLOOKUP(Q451,$N$2:$O$633,2,FALSE)</f>
        <v>53.79</v>
      </c>
      <c r="U451">
        <v>53.79</v>
      </c>
    </row>
    <row r="452" spans="1:21" x14ac:dyDescent="0.35">
      <c r="A452" t="s">
        <v>454</v>
      </c>
      <c r="B452">
        <v>6</v>
      </c>
      <c r="C452">
        <v>6</v>
      </c>
      <c r="D452">
        <v>87.23</v>
      </c>
      <c r="F452">
        <f t="shared" si="51"/>
        <v>284.5</v>
      </c>
      <c r="G452">
        <f t="shared" si="52"/>
        <v>552</v>
      </c>
      <c r="H452">
        <f t="shared" si="53"/>
        <v>124.5</v>
      </c>
      <c r="K452" t="b">
        <f t="shared" si="54"/>
        <v>0</v>
      </c>
      <c r="L452">
        <f>COUNT($M$2:M452)</f>
        <v>89</v>
      </c>
      <c r="M452" t="str">
        <f t="shared" si="55"/>
        <v/>
      </c>
      <c r="N452">
        <f>COUNT($O$2:O452)</f>
        <v>362</v>
      </c>
      <c r="O452">
        <f t="shared" si="56"/>
        <v>87.23</v>
      </c>
      <c r="Q452">
        <v>451</v>
      </c>
      <c r="S452">
        <f t="shared" si="57"/>
        <v>51.72</v>
      </c>
      <c r="U452">
        <v>51.72</v>
      </c>
    </row>
    <row r="453" spans="1:21" x14ac:dyDescent="0.35">
      <c r="A453" t="s">
        <v>455</v>
      </c>
      <c r="B453">
        <v>2</v>
      </c>
      <c r="C453">
        <v>181</v>
      </c>
      <c r="D453">
        <v>48.29</v>
      </c>
      <c r="F453">
        <f t="shared" si="51"/>
        <v>585.5</v>
      </c>
      <c r="G453">
        <f t="shared" si="52"/>
        <v>155</v>
      </c>
      <c r="H453">
        <f t="shared" si="53"/>
        <v>493.5</v>
      </c>
      <c r="K453" t="b">
        <f t="shared" si="54"/>
        <v>0</v>
      </c>
      <c r="L453">
        <f>COUNT($M$2:M453)</f>
        <v>89</v>
      </c>
      <c r="M453" t="str">
        <f t="shared" si="55"/>
        <v/>
      </c>
      <c r="N453">
        <f>COUNT($O$2:O453)</f>
        <v>363</v>
      </c>
      <c r="O453">
        <f t="shared" si="56"/>
        <v>48.29</v>
      </c>
      <c r="Q453">
        <v>452</v>
      </c>
      <c r="S453">
        <f t="shared" si="57"/>
        <v>44.26</v>
      </c>
      <c r="U453">
        <v>44.26</v>
      </c>
    </row>
    <row r="454" spans="1:21" x14ac:dyDescent="0.35">
      <c r="A454" t="s">
        <v>456</v>
      </c>
      <c r="B454">
        <v>2</v>
      </c>
      <c r="C454">
        <v>14</v>
      </c>
      <c r="D454">
        <v>88.62</v>
      </c>
      <c r="F454">
        <f t="shared" si="51"/>
        <v>585.5</v>
      </c>
      <c r="G454">
        <f t="shared" si="52"/>
        <v>464</v>
      </c>
      <c r="H454">
        <f t="shared" si="53"/>
        <v>98</v>
      </c>
      <c r="K454" t="b">
        <f t="shared" si="54"/>
        <v>0</v>
      </c>
      <c r="L454">
        <f>COUNT($M$2:M454)</f>
        <v>89</v>
      </c>
      <c r="M454" t="str">
        <f t="shared" si="55"/>
        <v/>
      </c>
      <c r="N454">
        <f>COUNT($O$2:O454)</f>
        <v>364</v>
      </c>
      <c r="O454">
        <f t="shared" si="56"/>
        <v>88.62</v>
      </c>
      <c r="Q454">
        <v>453</v>
      </c>
      <c r="S454">
        <f t="shared" si="57"/>
        <v>59.03</v>
      </c>
      <c r="U454">
        <v>59.03</v>
      </c>
    </row>
    <row r="455" spans="1:21" x14ac:dyDescent="0.35">
      <c r="A455" t="s">
        <v>457</v>
      </c>
      <c r="B455">
        <v>2</v>
      </c>
      <c r="C455">
        <v>93</v>
      </c>
      <c r="D455">
        <v>52.06</v>
      </c>
      <c r="F455">
        <f t="shared" si="51"/>
        <v>585.5</v>
      </c>
      <c r="G455">
        <f t="shared" si="52"/>
        <v>271.5</v>
      </c>
      <c r="H455">
        <f t="shared" si="53"/>
        <v>428</v>
      </c>
      <c r="K455" t="b">
        <f t="shared" si="54"/>
        <v>0</v>
      </c>
      <c r="L455">
        <f>COUNT($M$2:M455)</f>
        <v>89</v>
      </c>
      <c r="M455" t="str">
        <f t="shared" si="55"/>
        <v/>
      </c>
      <c r="N455">
        <f>COUNT($O$2:O455)</f>
        <v>365</v>
      </c>
      <c r="O455">
        <f t="shared" si="56"/>
        <v>52.06</v>
      </c>
      <c r="Q455">
        <v>454</v>
      </c>
      <c r="S455">
        <f t="shared" si="57"/>
        <v>60.47</v>
      </c>
      <c r="U455">
        <v>60.47</v>
      </c>
    </row>
    <row r="456" spans="1:21" x14ac:dyDescent="0.35">
      <c r="A456" t="s">
        <v>458</v>
      </c>
      <c r="B456">
        <v>2</v>
      </c>
      <c r="C456">
        <v>66</v>
      </c>
      <c r="D456">
        <v>57.69</v>
      </c>
      <c r="F456">
        <f t="shared" si="51"/>
        <v>585.5</v>
      </c>
      <c r="G456">
        <f t="shared" si="52"/>
        <v>329.5</v>
      </c>
      <c r="H456">
        <f t="shared" si="53"/>
        <v>347.5</v>
      </c>
      <c r="K456" t="b">
        <f t="shared" si="54"/>
        <v>0</v>
      </c>
      <c r="L456">
        <f>COUNT($M$2:M456)</f>
        <v>89</v>
      </c>
      <c r="M456" t="str">
        <f t="shared" si="55"/>
        <v/>
      </c>
      <c r="N456">
        <f>COUNT($O$2:O456)</f>
        <v>366</v>
      </c>
      <c r="O456">
        <f t="shared" si="56"/>
        <v>57.69</v>
      </c>
      <c r="Q456">
        <v>455</v>
      </c>
      <c r="S456">
        <f t="shared" si="57"/>
        <v>70.08</v>
      </c>
      <c r="U456">
        <v>70.08</v>
      </c>
    </row>
    <row r="457" spans="1:21" x14ac:dyDescent="0.35">
      <c r="A457" t="s">
        <v>459</v>
      </c>
      <c r="B457">
        <v>2</v>
      </c>
      <c r="C457">
        <v>56</v>
      </c>
      <c r="D457">
        <v>60</v>
      </c>
      <c r="F457">
        <f t="shared" si="51"/>
        <v>585.5</v>
      </c>
      <c r="G457">
        <f t="shared" si="52"/>
        <v>361</v>
      </c>
      <c r="H457">
        <f t="shared" si="53"/>
        <v>309.5</v>
      </c>
      <c r="K457" t="b">
        <f t="shared" si="54"/>
        <v>0</v>
      </c>
      <c r="L457">
        <f>COUNT($M$2:M457)</f>
        <v>89</v>
      </c>
      <c r="M457" t="str">
        <f t="shared" si="55"/>
        <v/>
      </c>
      <c r="N457">
        <f>COUNT($O$2:O457)</f>
        <v>367</v>
      </c>
      <c r="O457">
        <f t="shared" si="56"/>
        <v>60</v>
      </c>
      <c r="Q457">
        <v>456</v>
      </c>
      <c r="S457">
        <f t="shared" si="57"/>
        <v>53.33</v>
      </c>
      <c r="U457">
        <v>53.33</v>
      </c>
    </row>
    <row r="458" spans="1:21" x14ac:dyDescent="0.35">
      <c r="A458" t="s">
        <v>460</v>
      </c>
      <c r="B458">
        <v>4</v>
      </c>
      <c r="C458">
        <v>4</v>
      </c>
      <c r="D458">
        <v>92.59</v>
      </c>
      <c r="F458">
        <f t="shared" si="51"/>
        <v>422.5</v>
      </c>
      <c r="G458">
        <f t="shared" si="52"/>
        <v>624.5</v>
      </c>
      <c r="H458">
        <f t="shared" si="53"/>
        <v>3.5</v>
      </c>
      <c r="K458" t="b">
        <f t="shared" si="54"/>
        <v>0</v>
      </c>
      <c r="L458">
        <f>COUNT($M$2:M458)</f>
        <v>89</v>
      </c>
      <c r="M458" t="str">
        <f t="shared" si="55"/>
        <v/>
      </c>
      <c r="N458">
        <f>COUNT($O$2:O458)</f>
        <v>368</v>
      </c>
      <c r="O458">
        <f t="shared" si="56"/>
        <v>92.59</v>
      </c>
      <c r="Q458">
        <v>457</v>
      </c>
      <c r="S458">
        <f t="shared" si="57"/>
        <v>54.73</v>
      </c>
      <c r="U458">
        <v>54.73</v>
      </c>
    </row>
    <row r="459" spans="1:21" x14ac:dyDescent="0.35">
      <c r="A459" t="s">
        <v>461</v>
      </c>
      <c r="B459">
        <v>4</v>
      </c>
      <c r="C459">
        <v>42</v>
      </c>
      <c r="D459">
        <v>65.290000000000006</v>
      </c>
      <c r="F459">
        <f t="shared" si="51"/>
        <v>422.5</v>
      </c>
      <c r="G459">
        <f t="shared" si="52"/>
        <v>402.5</v>
      </c>
      <c r="H459">
        <f t="shared" si="53"/>
        <v>243.5</v>
      </c>
      <c r="K459" t="b">
        <f t="shared" si="54"/>
        <v>0</v>
      </c>
      <c r="L459">
        <f>COUNT($M$2:M459)</f>
        <v>89</v>
      </c>
      <c r="M459" t="str">
        <f t="shared" si="55"/>
        <v/>
      </c>
      <c r="N459">
        <f>COUNT($O$2:O459)</f>
        <v>369</v>
      </c>
      <c r="O459">
        <f t="shared" si="56"/>
        <v>65.290000000000006</v>
      </c>
      <c r="Q459">
        <v>458</v>
      </c>
      <c r="S459">
        <f t="shared" si="57"/>
        <v>89.47</v>
      </c>
      <c r="U459">
        <v>89.47</v>
      </c>
    </row>
    <row r="460" spans="1:21" x14ac:dyDescent="0.35">
      <c r="A460" t="s">
        <v>462</v>
      </c>
      <c r="B460">
        <v>4</v>
      </c>
      <c r="C460">
        <v>50</v>
      </c>
      <c r="D460">
        <v>61.24</v>
      </c>
      <c r="F460">
        <f t="shared" si="51"/>
        <v>422.5</v>
      </c>
      <c r="G460">
        <f t="shared" si="52"/>
        <v>376.5</v>
      </c>
      <c r="H460">
        <f t="shared" si="53"/>
        <v>290</v>
      </c>
      <c r="K460" t="b">
        <f t="shared" si="54"/>
        <v>0</v>
      </c>
      <c r="L460">
        <f>COUNT($M$2:M460)</f>
        <v>89</v>
      </c>
      <c r="M460" t="str">
        <f t="shared" si="55"/>
        <v/>
      </c>
      <c r="N460">
        <f>COUNT($O$2:O460)</f>
        <v>370</v>
      </c>
      <c r="O460">
        <f t="shared" si="56"/>
        <v>61.24</v>
      </c>
      <c r="Q460">
        <v>459</v>
      </c>
      <c r="S460">
        <f t="shared" si="57"/>
        <v>87.5</v>
      </c>
      <c r="U460">
        <v>87.5</v>
      </c>
    </row>
    <row r="461" spans="1:21" x14ac:dyDescent="0.35">
      <c r="A461" t="s">
        <v>463</v>
      </c>
      <c r="B461">
        <v>6</v>
      </c>
      <c r="C461">
        <v>38</v>
      </c>
      <c r="D461">
        <v>67.52</v>
      </c>
      <c r="F461">
        <f t="shared" si="51"/>
        <v>284.5</v>
      </c>
      <c r="G461">
        <f t="shared" si="52"/>
        <v>415</v>
      </c>
      <c r="H461">
        <f t="shared" si="53"/>
        <v>226</v>
      </c>
      <c r="K461" t="b">
        <f t="shared" si="54"/>
        <v>0</v>
      </c>
      <c r="L461">
        <f>COUNT($M$2:M461)</f>
        <v>89</v>
      </c>
      <c r="M461" t="str">
        <f t="shared" si="55"/>
        <v/>
      </c>
      <c r="N461">
        <f>COUNT($O$2:O461)</f>
        <v>371</v>
      </c>
      <c r="O461">
        <f t="shared" si="56"/>
        <v>67.52</v>
      </c>
      <c r="Q461">
        <v>460</v>
      </c>
      <c r="S461">
        <f t="shared" si="57"/>
        <v>87.76</v>
      </c>
      <c r="U461">
        <v>87.76</v>
      </c>
    </row>
    <row r="462" spans="1:21" x14ac:dyDescent="0.35">
      <c r="A462" t="s">
        <v>464</v>
      </c>
      <c r="B462">
        <v>4</v>
      </c>
      <c r="C462">
        <v>42</v>
      </c>
      <c r="D462">
        <v>65.290000000000006</v>
      </c>
      <c r="F462">
        <f t="shared" si="51"/>
        <v>422.5</v>
      </c>
      <c r="G462">
        <f t="shared" si="52"/>
        <v>402.5</v>
      </c>
      <c r="H462">
        <f t="shared" si="53"/>
        <v>243.5</v>
      </c>
      <c r="K462" t="b">
        <f t="shared" si="54"/>
        <v>0</v>
      </c>
      <c r="L462">
        <f>COUNT($M$2:M462)</f>
        <v>89</v>
      </c>
      <c r="M462" t="str">
        <f t="shared" si="55"/>
        <v/>
      </c>
      <c r="N462">
        <f>COUNT($O$2:O462)</f>
        <v>372</v>
      </c>
      <c r="O462">
        <f t="shared" si="56"/>
        <v>65.290000000000006</v>
      </c>
      <c r="Q462">
        <v>461</v>
      </c>
      <c r="S462">
        <f t="shared" si="57"/>
        <v>60.71</v>
      </c>
      <c r="U462">
        <v>60.71</v>
      </c>
    </row>
    <row r="463" spans="1:21" x14ac:dyDescent="0.35">
      <c r="A463" t="s">
        <v>465</v>
      </c>
      <c r="B463">
        <v>4</v>
      </c>
      <c r="C463">
        <v>15</v>
      </c>
      <c r="D463">
        <v>90.63</v>
      </c>
      <c r="F463">
        <f t="shared" si="51"/>
        <v>422.5</v>
      </c>
      <c r="G463">
        <f t="shared" si="52"/>
        <v>460</v>
      </c>
      <c r="H463">
        <f t="shared" si="53"/>
        <v>51</v>
      </c>
      <c r="K463" t="b">
        <f t="shared" si="54"/>
        <v>0</v>
      </c>
      <c r="L463">
        <f>COUNT($M$2:M463)</f>
        <v>89</v>
      </c>
      <c r="M463" t="str">
        <f t="shared" si="55"/>
        <v/>
      </c>
      <c r="N463">
        <f>COUNT($O$2:O463)</f>
        <v>373</v>
      </c>
      <c r="O463">
        <f t="shared" si="56"/>
        <v>90.63</v>
      </c>
      <c r="Q463">
        <v>462</v>
      </c>
      <c r="S463">
        <f t="shared" si="57"/>
        <v>65.260000000000005</v>
      </c>
      <c r="U463">
        <v>65.260000000000005</v>
      </c>
    </row>
    <row r="464" spans="1:21" x14ac:dyDescent="0.35">
      <c r="A464" t="s">
        <v>466</v>
      </c>
      <c r="B464">
        <v>6</v>
      </c>
      <c r="C464">
        <v>283</v>
      </c>
      <c r="D464">
        <v>54.13</v>
      </c>
      <c r="F464">
        <f t="shared" si="51"/>
        <v>284.5</v>
      </c>
      <c r="G464">
        <f t="shared" si="52"/>
        <v>80</v>
      </c>
      <c r="H464">
        <f t="shared" si="53"/>
        <v>394</v>
      </c>
      <c r="K464" t="b">
        <f t="shared" si="54"/>
        <v>0</v>
      </c>
      <c r="L464">
        <f>COUNT($M$2:M464)</f>
        <v>89</v>
      </c>
      <c r="M464" t="str">
        <f t="shared" si="55"/>
        <v/>
      </c>
      <c r="N464">
        <f>COUNT($O$2:O464)</f>
        <v>374</v>
      </c>
      <c r="O464">
        <f t="shared" si="56"/>
        <v>54.13</v>
      </c>
      <c r="Q464">
        <v>463</v>
      </c>
      <c r="S464">
        <f t="shared" si="57"/>
        <v>47.08</v>
      </c>
      <c r="U464">
        <v>47.08</v>
      </c>
    </row>
    <row r="465" spans="1:21" x14ac:dyDescent="0.35">
      <c r="A465" t="s">
        <v>467</v>
      </c>
      <c r="B465">
        <v>8</v>
      </c>
      <c r="C465">
        <v>98</v>
      </c>
      <c r="D465">
        <v>57.21</v>
      </c>
      <c r="F465">
        <f t="shared" si="51"/>
        <v>187.5</v>
      </c>
      <c r="G465">
        <f t="shared" si="52"/>
        <v>263</v>
      </c>
      <c r="H465">
        <f t="shared" si="53"/>
        <v>352</v>
      </c>
      <c r="K465" t="b">
        <f t="shared" si="54"/>
        <v>0</v>
      </c>
      <c r="L465">
        <f>COUNT($M$2:M465)</f>
        <v>89</v>
      </c>
      <c r="M465" t="str">
        <f t="shared" si="55"/>
        <v/>
      </c>
      <c r="N465">
        <f>COUNT($O$2:O465)</f>
        <v>375</v>
      </c>
      <c r="O465">
        <f t="shared" si="56"/>
        <v>57.21</v>
      </c>
      <c r="Q465">
        <v>464</v>
      </c>
      <c r="S465">
        <f t="shared" si="57"/>
        <v>49.24</v>
      </c>
      <c r="U465">
        <v>49.24</v>
      </c>
    </row>
    <row r="466" spans="1:21" x14ac:dyDescent="0.35">
      <c r="A466" t="s">
        <v>468</v>
      </c>
      <c r="B466">
        <v>8</v>
      </c>
      <c r="C466">
        <v>79</v>
      </c>
      <c r="D466">
        <v>57.07</v>
      </c>
      <c r="F466">
        <f t="shared" si="51"/>
        <v>187.5</v>
      </c>
      <c r="G466">
        <f t="shared" si="52"/>
        <v>298</v>
      </c>
      <c r="H466">
        <f t="shared" si="53"/>
        <v>353</v>
      </c>
      <c r="K466" t="b">
        <f t="shared" si="54"/>
        <v>0</v>
      </c>
      <c r="L466">
        <f>COUNT($M$2:M466)</f>
        <v>89</v>
      </c>
      <c r="M466" t="str">
        <f t="shared" si="55"/>
        <v/>
      </c>
      <c r="N466">
        <f>COUNT($O$2:O466)</f>
        <v>376</v>
      </c>
      <c r="O466">
        <f t="shared" si="56"/>
        <v>57.07</v>
      </c>
      <c r="Q466">
        <v>465</v>
      </c>
      <c r="S466">
        <f t="shared" si="57"/>
        <v>61.68</v>
      </c>
      <c r="U466">
        <v>61.68</v>
      </c>
    </row>
    <row r="467" spans="1:21" x14ac:dyDescent="0.35">
      <c r="A467" t="s">
        <v>469</v>
      </c>
      <c r="B467">
        <v>11</v>
      </c>
      <c r="C467">
        <v>316</v>
      </c>
      <c r="D467">
        <v>50.08</v>
      </c>
      <c r="F467">
        <f t="shared" si="51"/>
        <v>98</v>
      </c>
      <c r="G467">
        <f t="shared" si="52"/>
        <v>72</v>
      </c>
      <c r="H467">
        <f t="shared" si="53"/>
        <v>459</v>
      </c>
      <c r="K467" t="b">
        <f t="shared" si="54"/>
        <v>1</v>
      </c>
      <c r="L467">
        <f>COUNT($M$2:M467)</f>
        <v>90</v>
      </c>
      <c r="M467">
        <f t="shared" si="55"/>
        <v>50.08</v>
      </c>
      <c r="N467">
        <f>COUNT($O$2:O467)</f>
        <v>376</v>
      </c>
      <c r="O467" t="str">
        <f t="shared" si="56"/>
        <v/>
      </c>
      <c r="Q467">
        <v>466</v>
      </c>
      <c r="S467">
        <f t="shared" si="57"/>
        <v>88.68</v>
      </c>
      <c r="U467">
        <v>88.68</v>
      </c>
    </row>
    <row r="468" spans="1:21" x14ac:dyDescent="0.35">
      <c r="A468" t="s">
        <v>470</v>
      </c>
      <c r="B468">
        <v>6</v>
      </c>
      <c r="C468">
        <v>203</v>
      </c>
      <c r="D468">
        <v>54.38</v>
      </c>
      <c r="F468">
        <f t="shared" si="51"/>
        <v>284.5</v>
      </c>
      <c r="G468">
        <f t="shared" si="52"/>
        <v>135.5</v>
      </c>
      <c r="H468">
        <f t="shared" si="53"/>
        <v>387</v>
      </c>
      <c r="K468" t="b">
        <f t="shared" si="54"/>
        <v>0</v>
      </c>
      <c r="L468">
        <f>COUNT($M$2:M468)</f>
        <v>90</v>
      </c>
      <c r="M468" t="str">
        <f t="shared" si="55"/>
        <v/>
      </c>
      <c r="N468">
        <f>COUNT($O$2:O468)</f>
        <v>377</v>
      </c>
      <c r="O468">
        <f t="shared" si="56"/>
        <v>54.38</v>
      </c>
      <c r="Q468">
        <v>467</v>
      </c>
      <c r="S468">
        <f t="shared" si="57"/>
        <v>92.31</v>
      </c>
      <c r="U468">
        <v>92.31</v>
      </c>
    </row>
    <row r="469" spans="1:21" x14ac:dyDescent="0.35">
      <c r="A469" t="s">
        <v>471</v>
      </c>
      <c r="B469">
        <v>7</v>
      </c>
      <c r="C469">
        <v>70</v>
      </c>
      <c r="D469">
        <v>68.33</v>
      </c>
      <c r="F469">
        <f t="shared" si="51"/>
        <v>234.5</v>
      </c>
      <c r="G469">
        <f t="shared" si="52"/>
        <v>321</v>
      </c>
      <c r="H469">
        <f t="shared" si="53"/>
        <v>222</v>
      </c>
      <c r="K469" t="b">
        <f t="shared" si="54"/>
        <v>0</v>
      </c>
      <c r="L469">
        <f>COUNT($M$2:M469)</f>
        <v>90</v>
      </c>
      <c r="M469" t="str">
        <f t="shared" si="55"/>
        <v/>
      </c>
      <c r="N469">
        <f>COUNT($O$2:O469)</f>
        <v>378</v>
      </c>
      <c r="O469">
        <f t="shared" si="56"/>
        <v>68.33</v>
      </c>
      <c r="Q469">
        <v>468</v>
      </c>
      <c r="S469">
        <f t="shared" si="57"/>
        <v>91.53</v>
      </c>
      <c r="U469">
        <v>91.53</v>
      </c>
    </row>
    <row r="470" spans="1:21" x14ac:dyDescent="0.35">
      <c r="A470" t="s">
        <v>472</v>
      </c>
      <c r="B470">
        <v>3</v>
      </c>
      <c r="C470">
        <v>28</v>
      </c>
      <c r="D470">
        <v>72</v>
      </c>
      <c r="F470">
        <f t="shared" si="51"/>
        <v>502</v>
      </c>
      <c r="G470">
        <f t="shared" si="52"/>
        <v>440.5</v>
      </c>
      <c r="H470">
        <f t="shared" si="53"/>
        <v>198</v>
      </c>
      <c r="K470" t="b">
        <f t="shared" si="54"/>
        <v>0</v>
      </c>
      <c r="L470">
        <f>COUNT($M$2:M470)</f>
        <v>90</v>
      </c>
      <c r="M470" t="str">
        <f t="shared" si="55"/>
        <v/>
      </c>
      <c r="N470">
        <f>COUNT($O$2:O470)</f>
        <v>379</v>
      </c>
      <c r="O470">
        <f t="shared" si="56"/>
        <v>72</v>
      </c>
      <c r="Q470">
        <v>469</v>
      </c>
      <c r="S470">
        <f t="shared" si="57"/>
        <v>91.3</v>
      </c>
      <c r="U470">
        <v>91.3</v>
      </c>
    </row>
    <row r="471" spans="1:21" x14ac:dyDescent="0.35">
      <c r="A471" t="s">
        <v>473</v>
      </c>
      <c r="B471">
        <v>4</v>
      </c>
      <c r="C471">
        <v>5</v>
      </c>
      <c r="D471">
        <v>91.23</v>
      </c>
      <c r="F471">
        <f t="shared" si="51"/>
        <v>422.5</v>
      </c>
      <c r="G471">
        <f t="shared" si="52"/>
        <v>595</v>
      </c>
      <c r="H471">
        <f t="shared" si="53"/>
        <v>36</v>
      </c>
      <c r="K471" t="b">
        <f t="shared" si="54"/>
        <v>0</v>
      </c>
      <c r="L471">
        <f>COUNT($M$2:M471)</f>
        <v>90</v>
      </c>
      <c r="M471" t="str">
        <f t="shared" si="55"/>
        <v/>
      </c>
      <c r="N471">
        <f>COUNT($O$2:O471)</f>
        <v>380</v>
      </c>
      <c r="O471">
        <f t="shared" si="56"/>
        <v>91.23</v>
      </c>
      <c r="Q471">
        <v>470</v>
      </c>
      <c r="S471">
        <f t="shared" si="57"/>
        <v>60.33</v>
      </c>
      <c r="U471">
        <v>60.33</v>
      </c>
    </row>
    <row r="472" spans="1:21" x14ac:dyDescent="0.35">
      <c r="A472" t="s">
        <v>474</v>
      </c>
      <c r="B472">
        <v>3</v>
      </c>
      <c r="C472">
        <v>11</v>
      </c>
      <c r="D472">
        <v>86.25</v>
      </c>
      <c r="F472">
        <f t="shared" si="51"/>
        <v>502</v>
      </c>
      <c r="G472">
        <f t="shared" si="52"/>
        <v>496</v>
      </c>
      <c r="H472">
        <f t="shared" si="53"/>
        <v>140</v>
      </c>
      <c r="K472" t="b">
        <f t="shared" si="54"/>
        <v>0</v>
      </c>
      <c r="L472">
        <f>COUNT($M$2:M472)</f>
        <v>90</v>
      </c>
      <c r="M472" t="str">
        <f t="shared" si="55"/>
        <v/>
      </c>
      <c r="N472">
        <f>COUNT($O$2:O472)</f>
        <v>381</v>
      </c>
      <c r="O472">
        <f t="shared" si="56"/>
        <v>86.25</v>
      </c>
      <c r="Q472">
        <v>471</v>
      </c>
      <c r="S472">
        <f t="shared" si="57"/>
        <v>58.21</v>
      </c>
      <c r="U472">
        <v>58.21</v>
      </c>
    </row>
    <row r="473" spans="1:21" x14ac:dyDescent="0.35">
      <c r="A473" t="s">
        <v>475</v>
      </c>
      <c r="B473">
        <v>3</v>
      </c>
      <c r="C473">
        <v>5</v>
      </c>
      <c r="D473">
        <v>91.23</v>
      </c>
      <c r="F473">
        <f t="shared" si="51"/>
        <v>502</v>
      </c>
      <c r="G473">
        <f t="shared" si="52"/>
        <v>595</v>
      </c>
      <c r="H473">
        <f t="shared" si="53"/>
        <v>36</v>
      </c>
      <c r="K473" t="b">
        <f t="shared" si="54"/>
        <v>0</v>
      </c>
      <c r="L473">
        <f>COUNT($M$2:M473)</f>
        <v>90</v>
      </c>
      <c r="M473" t="str">
        <f t="shared" si="55"/>
        <v/>
      </c>
      <c r="N473">
        <f>COUNT($O$2:O473)</f>
        <v>382</v>
      </c>
      <c r="O473">
        <f t="shared" si="56"/>
        <v>91.23</v>
      </c>
      <c r="Q473">
        <v>472</v>
      </c>
      <c r="S473">
        <f t="shared" si="57"/>
        <v>54.04</v>
      </c>
      <c r="U473">
        <v>54.04</v>
      </c>
    </row>
    <row r="474" spans="1:21" x14ac:dyDescent="0.35">
      <c r="A474" t="s">
        <v>476</v>
      </c>
      <c r="B474">
        <v>13</v>
      </c>
      <c r="C474">
        <v>1459</v>
      </c>
      <c r="D474">
        <v>37.270000000000003</v>
      </c>
      <c r="F474">
        <f t="shared" si="51"/>
        <v>56</v>
      </c>
      <c r="G474">
        <f t="shared" si="52"/>
        <v>5</v>
      </c>
      <c r="H474">
        <f t="shared" si="53"/>
        <v>610</v>
      </c>
      <c r="K474" t="b">
        <f t="shared" si="54"/>
        <v>1</v>
      </c>
      <c r="L474">
        <f>COUNT($M$2:M474)</f>
        <v>91</v>
      </c>
      <c r="M474">
        <f t="shared" si="55"/>
        <v>37.270000000000003</v>
      </c>
      <c r="N474">
        <f>COUNT($O$2:O474)</f>
        <v>382</v>
      </c>
      <c r="O474" t="str">
        <f t="shared" si="56"/>
        <v/>
      </c>
      <c r="Q474">
        <v>473</v>
      </c>
      <c r="S474">
        <f t="shared" si="57"/>
        <v>84.21</v>
      </c>
      <c r="U474">
        <v>84.21</v>
      </c>
    </row>
    <row r="475" spans="1:21" x14ac:dyDescent="0.35">
      <c r="A475" t="s">
        <v>477</v>
      </c>
      <c r="B475">
        <v>7</v>
      </c>
      <c r="C475">
        <v>136</v>
      </c>
      <c r="D475">
        <v>55.7</v>
      </c>
      <c r="F475">
        <f t="shared" si="51"/>
        <v>234.5</v>
      </c>
      <c r="G475">
        <f t="shared" si="52"/>
        <v>209</v>
      </c>
      <c r="H475">
        <f t="shared" si="53"/>
        <v>370</v>
      </c>
      <c r="K475" t="b">
        <f t="shared" si="54"/>
        <v>0</v>
      </c>
      <c r="L475">
        <f>COUNT($M$2:M475)</f>
        <v>91</v>
      </c>
      <c r="M475" t="str">
        <f t="shared" si="55"/>
        <v/>
      </c>
      <c r="N475">
        <f>COUNT($O$2:O475)</f>
        <v>383</v>
      </c>
      <c r="O475">
        <f t="shared" si="56"/>
        <v>55.7</v>
      </c>
      <c r="Q475">
        <v>474</v>
      </c>
      <c r="S475">
        <f t="shared" si="57"/>
        <v>58.94</v>
      </c>
      <c r="U475">
        <v>58.94</v>
      </c>
    </row>
    <row r="476" spans="1:21" x14ac:dyDescent="0.35">
      <c r="A476" t="s">
        <v>478</v>
      </c>
      <c r="B476">
        <v>4</v>
      </c>
      <c r="C476">
        <v>78</v>
      </c>
      <c r="D476">
        <v>56.91</v>
      </c>
      <c r="F476">
        <f t="shared" si="51"/>
        <v>422.5</v>
      </c>
      <c r="G476">
        <f t="shared" si="52"/>
        <v>302.5</v>
      </c>
      <c r="H476">
        <f t="shared" si="53"/>
        <v>357</v>
      </c>
      <c r="K476" t="b">
        <f t="shared" si="54"/>
        <v>0</v>
      </c>
      <c r="L476">
        <f>COUNT($M$2:M476)</f>
        <v>91</v>
      </c>
      <c r="M476" t="str">
        <f t="shared" si="55"/>
        <v/>
      </c>
      <c r="N476">
        <f>COUNT($O$2:O476)</f>
        <v>384</v>
      </c>
      <c r="O476">
        <f t="shared" si="56"/>
        <v>56.91</v>
      </c>
      <c r="Q476">
        <v>475</v>
      </c>
      <c r="S476">
        <f t="shared" si="57"/>
        <v>62.41</v>
      </c>
      <c r="U476">
        <v>62.41</v>
      </c>
    </row>
    <row r="477" spans="1:21" x14ac:dyDescent="0.35">
      <c r="A477" t="s">
        <v>479</v>
      </c>
      <c r="B477">
        <v>3</v>
      </c>
      <c r="C477">
        <v>8</v>
      </c>
      <c r="D477">
        <v>85.96</v>
      </c>
      <c r="F477">
        <f t="shared" si="51"/>
        <v>502</v>
      </c>
      <c r="G477">
        <f t="shared" si="52"/>
        <v>515</v>
      </c>
      <c r="H477">
        <f t="shared" si="53"/>
        <v>145</v>
      </c>
      <c r="K477" t="b">
        <f t="shared" si="54"/>
        <v>0</v>
      </c>
      <c r="L477">
        <f>COUNT($M$2:M477)</f>
        <v>91</v>
      </c>
      <c r="M477" t="str">
        <f t="shared" si="55"/>
        <v/>
      </c>
      <c r="N477">
        <f>COUNT($O$2:O477)</f>
        <v>385</v>
      </c>
      <c r="O477">
        <f t="shared" si="56"/>
        <v>85.96</v>
      </c>
      <c r="Q477">
        <v>476</v>
      </c>
      <c r="S477">
        <f t="shared" si="57"/>
        <v>62.81</v>
      </c>
      <c r="U477">
        <v>62.81</v>
      </c>
    </row>
    <row r="478" spans="1:21" x14ac:dyDescent="0.35">
      <c r="A478" t="s">
        <v>480</v>
      </c>
      <c r="B478">
        <v>3</v>
      </c>
      <c r="C478">
        <v>5</v>
      </c>
      <c r="D478">
        <v>89.13</v>
      </c>
      <c r="F478">
        <f t="shared" si="51"/>
        <v>502</v>
      </c>
      <c r="G478">
        <f t="shared" si="52"/>
        <v>595</v>
      </c>
      <c r="H478">
        <f t="shared" si="53"/>
        <v>78</v>
      </c>
      <c r="K478" t="b">
        <f t="shared" si="54"/>
        <v>0</v>
      </c>
      <c r="L478">
        <f>COUNT($M$2:M478)</f>
        <v>91</v>
      </c>
      <c r="M478" t="str">
        <f t="shared" si="55"/>
        <v/>
      </c>
      <c r="N478">
        <f>COUNT($O$2:O478)</f>
        <v>386</v>
      </c>
      <c r="O478">
        <f t="shared" si="56"/>
        <v>89.13</v>
      </c>
      <c r="Q478">
        <v>477</v>
      </c>
      <c r="S478">
        <f t="shared" si="57"/>
        <v>65.790000000000006</v>
      </c>
      <c r="U478">
        <v>65.790000000000006</v>
      </c>
    </row>
    <row r="479" spans="1:21" x14ac:dyDescent="0.35">
      <c r="A479" t="s">
        <v>481</v>
      </c>
      <c r="B479">
        <v>14</v>
      </c>
      <c r="C479">
        <v>127</v>
      </c>
      <c r="D479">
        <v>60.68</v>
      </c>
      <c r="F479">
        <f t="shared" si="51"/>
        <v>46</v>
      </c>
      <c r="G479">
        <f t="shared" si="52"/>
        <v>218.5</v>
      </c>
      <c r="H479">
        <f t="shared" si="53"/>
        <v>297</v>
      </c>
      <c r="K479" t="b">
        <f t="shared" si="54"/>
        <v>1</v>
      </c>
      <c r="L479">
        <f>COUNT($M$2:M479)</f>
        <v>92</v>
      </c>
      <c r="M479">
        <f t="shared" si="55"/>
        <v>60.68</v>
      </c>
      <c r="N479">
        <f>COUNT($O$2:O479)</f>
        <v>386</v>
      </c>
      <c r="O479" t="str">
        <f t="shared" si="56"/>
        <v/>
      </c>
      <c r="Q479">
        <v>478</v>
      </c>
      <c r="S479">
        <f t="shared" si="57"/>
        <v>59.18</v>
      </c>
      <c r="U479">
        <v>59.18</v>
      </c>
    </row>
    <row r="480" spans="1:21" x14ac:dyDescent="0.35">
      <c r="A480" t="s">
        <v>482</v>
      </c>
      <c r="B480">
        <v>6</v>
      </c>
      <c r="C480">
        <v>42</v>
      </c>
      <c r="D480">
        <v>67.19</v>
      </c>
      <c r="F480">
        <f t="shared" si="51"/>
        <v>284.5</v>
      </c>
      <c r="G480">
        <f t="shared" si="52"/>
        <v>402.5</v>
      </c>
      <c r="H480">
        <f t="shared" si="53"/>
        <v>229</v>
      </c>
      <c r="K480" t="b">
        <f t="shared" si="54"/>
        <v>0</v>
      </c>
      <c r="L480">
        <f>COUNT($M$2:M480)</f>
        <v>92</v>
      </c>
      <c r="M480" t="str">
        <f t="shared" si="55"/>
        <v/>
      </c>
      <c r="N480">
        <f>COUNT($O$2:O480)</f>
        <v>387</v>
      </c>
      <c r="O480">
        <f t="shared" si="56"/>
        <v>67.19</v>
      </c>
      <c r="Q480">
        <v>479</v>
      </c>
      <c r="S480">
        <f t="shared" si="57"/>
        <v>64.66</v>
      </c>
      <c r="U480">
        <v>64.66</v>
      </c>
    </row>
    <row r="481" spans="1:21" x14ac:dyDescent="0.35">
      <c r="A481" t="s">
        <v>483</v>
      </c>
      <c r="B481">
        <v>3</v>
      </c>
      <c r="C481">
        <v>13</v>
      </c>
      <c r="D481">
        <v>90.78</v>
      </c>
      <c r="F481">
        <f t="shared" si="51"/>
        <v>502</v>
      </c>
      <c r="G481">
        <f t="shared" si="52"/>
        <v>470</v>
      </c>
      <c r="H481">
        <f t="shared" si="53"/>
        <v>45</v>
      </c>
      <c r="K481" t="b">
        <f t="shared" si="54"/>
        <v>0</v>
      </c>
      <c r="L481">
        <f>COUNT($M$2:M481)</f>
        <v>92</v>
      </c>
      <c r="M481" t="str">
        <f t="shared" si="55"/>
        <v/>
      </c>
      <c r="N481">
        <f>COUNT($O$2:O481)</f>
        <v>388</v>
      </c>
      <c r="O481">
        <f t="shared" si="56"/>
        <v>90.78</v>
      </c>
      <c r="Q481">
        <v>480</v>
      </c>
      <c r="S481">
        <f t="shared" si="57"/>
        <v>68.89</v>
      </c>
      <c r="U481">
        <v>68.89</v>
      </c>
    </row>
    <row r="482" spans="1:21" x14ac:dyDescent="0.35">
      <c r="A482" t="s">
        <v>484</v>
      </c>
      <c r="B482">
        <v>4</v>
      </c>
      <c r="C482">
        <v>50</v>
      </c>
      <c r="D482">
        <v>57.98</v>
      </c>
      <c r="F482">
        <f t="shared" si="51"/>
        <v>422.5</v>
      </c>
      <c r="G482">
        <f t="shared" si="52"/>
        <v>376.5</v>
      </c>
      <c r="H482">
        <f t="shared" si="53"/>
        <v>346</v>
      </c>
      <c r="K482" t="b">
        <f t="shared" si="54"/>
        <v>0</v>
      </c>
      <c r="L482">
        <f>COUNT($M$2:M482)</f>
        <v>92</v>
      </c>
      <c r="M482" t="str">
        <f t="shared" si="55"/>
        <v/>
      </c>
      <c r="N482">
        <f>COUNT($O$2:O482)</f>
        <v>389</v>
      </c>
      <c r="O482">
        <f t="shared" si="56"/>
        <v>57.98</v>
      </c>
      <c r="Q482">
        <v>481</v>
      </c>
      <c r="S482">
        <f t="shared" si="57"/>
        <v>78.33</v>
      </c>
      <c r="U482">
        <v>78.33</v>
      </c>
    </row>
    <row r="483" spans="1:21" x14ac:dyDescent="0.35">
      <c r="A483" t="s">
        <v>485</v>
      </c>
      <c r="B483">
        <v>2</v>
      </c>
      <c r="C483">
        <v>4</v>
      </c>
      <c r="D483">
        <v>91.49</v>
      </c>
      <c r="F483">
        <f t="shared" si="51"/>
        <v>585.5</v>
      </c>
      <c r="G483">
        <f t="shared" si="52"/>
        <v>624.5</v>
      </c>
      <c r="H483">
        <f t="shared" si="53"/>
        <v>28</v>
      </c>
      <c r="K483" t="b">
        <f t="shared" si="54"/>
        <v>0</v>
      </c>
      <c r="L483">
        <f>COUNT($M$2:M483)</f>
        <v>92</v>
      </c>
      <c r="M483" t="str">
        <f t="shared" si="55"/>
        <v/>
      </c>
      <c r="N483">
        <f>COUNT($O$2:O483)</f>
        <v>390</v>
      </c>
      <c r="O483">
        <f t="shared" si="56"/>
        <v>91.49</v>
      </c>
      <c r="Q483">
        <v>482</v>
      </c>
      <c r="S483">
        <f t="shared" si="57"/>
        <v>62.66</v>
      </c>
      <c r="U483">
        <v>62.66</v>
      </c>
    </row>
    <row r="484" spans="1:21" x14ac:dyDescent="0.35">
      <c r="A484" t="s">
        <v>486</v>
      </c>
      <c r="B484">
        <v>3</v>
      </c>
      <c r="C484">
        <v>4</v>
      </c>
      <c r="D484">
        <v>91.49</v>
      </c>
      <c r="F484">
        <f t="shared" si="51"/>
        <v>502</v>
      </c>
      <c r="G484">
        <f t="shared" si="52"/>
        <v>624.5</v>
      </c>
      <c r="H484">
        <f t="shared" si="53"/>
        <v>28</v>
      </c>
      <c r="K484" t="b">
        <f t="shared" si="54"/>
        <v>0</v>
      </c>
      <c r="L484">
        <f>COUNT($M$2:M484)</f>
        <v>92</v>
      </c>
      <c r="M484" t="str">
        <f t="shared" si="55"/>
        <v/>
      </c>
      <c r="N484">
        <f>COUNT($O$2:O484)</f>
        <v>391</v>
      </c>
      <c r="O484">
        <f t="shared" si="56"/>
        <v>91.49</v>
      </c>
      <c r="Q484">
        <v>483</v>
      </c>
      <c r="S484">
        <f t="shared" si="57"/>
        <v>61.06</v>
      </c>
      <c r="U484">
        <v>61.06</v>
      </c>
    </row>
    <row r="485" spans="1:21" x14ac:dyDescent="0.35">
      <c r="A485" t="s">
        <v>487</v>
      </c>
      <c r="B485">
        <v>3</v>
      </c>
      <c r="C485">
        <v>4</v>
      </c>
      <c r="D485">
        <v>90.7</v>
      </c>
      <c r="F485">
        <f t="shared" si="51"/>
        <v>502</v>
      </c>
      <c r="G485">
        <f t="shared" si="52"/>
        <v>624.5</v>
      </c>
      <c r="H485">
        <f t="shared" si="53"/>
        <v>50</v>
      </c>
      <c r="K485" t="b">
        <f t="shared" si="54"/>
        <v>0</v>
      </c>
      <c r="L485">
        <f>COUNT($M$2:M485)</f>
        <v>92</v>
      </c>
      <c r="M485" t="str">
        <f t="shared" si="55"/>
        <v/>
      </c>
      <c r="N485">
        <f>COUNT($O$2:O485)</f>
        <v>392</v>
      </c>
      <c r="O485">
        <f t="shared" si="56"/>
        <v>90.7</v>
      </c>
      <c r="Q485">
        <v>484</v>
      </c>
      <c r="S485">
        <f t="shared" si="57"/>
        <v>62.48</v>
      </c>
      <c r="U485">
        <v>62.48</v>
      </c>
    </row>
    <row r="486" spans="1:21" x14ac:dyDescent="0.35">
      <c r="A486" t="s">
        <v>488</v>
      </c>
      <c r="B486">
        <v>5</v>
      </c>
      <c r="C486">
        <v>5</v>
      </c>
      <c r="D486">
        <v>89.8</v>
      </c>
      <c r="F486">
        <f t="shared" si="51"/>
        <v>345</v>
      </c>
      <c r="G486">
        <f t="shared" si="52"/>
        <v>595</v>
      </c>
      <c r="H486">
        <f t="shared" si="53"/>
        <v>67</v>
      </c>
      <c r="K486" t="b">
        <f t="shared" si="54"/>
        <v>0</v>
      </c>
      <c r="L486">
        <f>COUNT($M$2:M486)</f>
        <v>92</v>
      </c>
      <c r="M486" t="str">
        <f t="shared" si="55"/>
        <v/>
      </c>
      <c r="N486">
        <f>COUNT($O$2:O486)</f>
        <v>393</v>
      </c>
      <c r="O486">
        <f t="shared" si="56"/>
        <v>89.8</v>
      </c>
      <c r="Q486">
        <v>485</v>
      </c>
      <c r="S486">
        <f t="shared" si="57"/>
        <v>60</v>
      </c>
      <c r="U486">
        <v>60</v>
      </c>
    </row>
    <row r="487" spans="1:21" x14ac:dyDescent="0.35">
      <c r="A487" t="s">
        <v>489</v>
      </c>
      <c r="B487">
        <v>12</v>
      </c>
      <c r="C487">
        <v>79</v>
      </c>
      <c r="D487">
        <v>64.25</v>
      </c>
      <c r="F487">
        <f t="shared" si="51"/>
        <v>74.5</v>
      </c>
      <c r="G487">
        <f t="shared" si="52"/>
        <v>298</v>
      </c>
      <c r="H487">
        <f t="shared" si="53"/>
        <v>255</v>
      </c>
      <c r="K487" t="b">
        <f t="shared" si="54"/>
        <v>1</v>
      </c>
      <c r="L487">
        <f>COUNT($M$2:M487)</f>
        <v>93</v>
      </c>
      <c r="M487">
        <f t="shared" si="55"/>
        <v>64.25</v>
      </c>
      <c r="N487">
        <f>COUNT($O$2:O487)</f>
        <v>393</v>
      </c>
      <c r="O487" t="str">
        <f t="shared" si="56"/>
        <v/>
      </c>
      <c r="Q487">
        <v>486</v>
      </c>
      <c r="S487">
        <f t="shared" si="57"/>
        <v>52.79</v>
      </c>
      <c r="U487">
        <v>52.79</v>
      </c>
    </row>
    <row r="488" spans="1:21" x14ac:dyDescent="0.35">
      <c r="A488" t="s">
        <v>490</v>
      </c>
      <c r="B488">
        <v>2</v>
      </c>
      <c r="C488">
        <v>9</v>
      </c>
      <c r="D488">
        <v>84.48</v>
      </c>
      <c r="F488">
        <f t="shared" si="51"/>
        <v>585.5</v>
      </c>
      <c r="G488">
        <f t="shared" si="52"/>
        <v>509</v>
      </c>
      <c r="H488">
        <f t="shared" si="53"/>
        <v>150</v>
      </c>
      <c r="K488" t="b">
        <f t="shared" si="54"/>
        <v>0</v>
      </c>
      <c r="L488">
        <f>COUNT($M$2:M488)</f>
        <v>93</v>
      </c>
      <c r="M488" t="str">
        <f t="shared" si="55"/>
        <v/>
      </c>
      <c r="N488">
        <f>COUNT($O$2:O488)</f>
        <v>394</v>
      </c>
      <c r="O488">
        <f t="shared" si="56"/>
        <v>84.48</v>
      </c>
      <c r="Q488">
        <v>487</v>
      </c>
      <c r="S488">
        <f t="shared" si="57"/>
        <v>58.77</v>
      </c>
      <c r="U488">
        <v>58.77</v>
      </c>
    </row>
    <row r="489" spans="1:21" x14ac:dyDescent="0.35">
      <c r="A489" t="s">
        <v>491</v>
      </c>
      <c r="B489">
        <v>3</v>
      </c>
      <c r="C489">
        <v>5</v>
      </c>
      <c r="D489">
        <v>90.74</v>
      </c>
      <c r="F489">
        <f t="shared" si="51"/>
        <v>502</v>
      </c>
      <c r="G489">
        <f t="shared" si="52"/>
        <v>595</v>
      </c>
      <c r="H489">
        <f t="shared" si="53"/>
        <v>48</v>
      </c>
      <c r="K489" t="b">
        <f t="shared" si="54"/>
        <v>0</v>
      </c>
      <c r="L489">
        <f>COUNT($M$2:M489)</f>
        <v>93</v>
      </c>
      <c r="M489" t="str">
        <f t="shared" si="55"/>
        <v/>
      </c>
      <c r="N489">
        <f>COUNT($O$2:O489)</f>
        <v>395</v>
      </c>
      <c r="O489">
        <f t="shared" si="56"/>
        <v>90.74</v>
      </c>
      <c r="Q489">
        <v>488</v>
      </c>
      <c r="S489">
        <f t="shared" si="57"/>
        <v>60.7</v>
      </c>
      <c r="U489">
        <v>60.7</v>
      </c>
    </row>
    <row r="490" spans="1:21" x14ac:dyDescent="0.35">
      <c r="A490" t="s">
        <v>492</v>
      </c>
      <c r="B490">
        <v>6</v>
      </c>
      <c r="C490">
        <v>11</v>
      </c>
      <c r="D490">
        <v>85.9</v>
      </c>
      <c r="F490">
        <f t="shared" si="51"/>
        <v>284.5</v>
      </c>
      <c r="G490">
        <f t="shared" si="52"/>
        <v>496</v>
      </c>
      <c r="H490">
        <f t="shared" si="53"/>
        <v>146</v>
      </c>
      <c r="K490" t="b">
        <f t="shared" si="54"/>
        <v>0</v>
      </c>
      <c r="L490">
        <f>COUNT($M$2:M490)</f>
        <v>93</v>
      </c>
      <c r="M490" t="str">
        <f t="shared" si="55"/>
        <v/>
      </c>
      <c r="N490">
        <f>COUNT($O$2:O490)</f>
        <v>396</v>
      </c>
      <c r="O490">
        <f t="shared" si="56"/>
        <v>85.9</v>
      </c>
      <c r="Q490">
        <v>489</v>
      </c>
      <c r="S490">
        <f t="shared" si="57"/>
        <v>91.97</v>
      </c>
      <c r="U490">
        <v>91.97</v>
      </c>
    </row>
    <row r="491" spans="1:21" x14ac:dyDescent="0.35">
      <c r="A491" t="s">
        <v>493</v>
      </c>
      <c r="B491">
        <v>2</v>
      </c>
      <c r="C491">
        <v>8</v>
      </c>
      <c r="D491">
        <v>86.21</v>
      </c>
      <c r="F491">
        <f t="shared" si="51"/>
        <v>585.5</v>
      </c>
      <c r="G491">
        <f t="shared" si="52"/>
        <v>515</v>
      </c>
      <c r="H491">
        <f t="shared" si="53"/>
        <v>142</v>
      </c>
      <c r="K491" t="b">
        <f t="shared" si="54"/>
        <v>0</v>
      </c>
      <c r="L491">
        <f>COUNT($M$2:M491)</f>
        <v>93</v>
      </c>
      <c r="M491" t="str">
        <f t="shared" si="55"/>
        <v/>
      </c>
      <c r="N491">
        <f>COUNT($O$2:O491)</f>
        <v>397</v>
      </c>
      <c r="O491">
        <f t="shared" si="56"/>
        <v>86.21</v>
      </c>
      <c r="Q491">
        <v>490</v>
      </c>
      <c r="S491">
        <f t="shared" si="57"/>
        <v>58.72</v>
      </c>
      <c r="U491">
        <v>58.72</v>
      </c>
    </row>
    <row r="492" spans="1:21" x14ac:dyDescent="0.35">
      <c r="A492" t="s">
        <v>494</v>
      </c>
      <c r="B492">
        <v>2</v>
      </c>
      <c r="C492">
        <v>4</v>
      </c>
      <c r="D492">
        <v>91.49</v>
      </c>
      <c r="F492">
        <f t="shared" si="51"/>
        <v>585.5</v>
      </c>
      <c r="G492">
        <f t="shared" si="52"/>
        <v>624.5</v>
      </c>
      <c r="H492">
        <f t="shared" si="53"/>
        <v>28</v>
      </c>
      <c r="K492" t="b">
        <f t="shared" si="54"/>
        <v>0</v>
      </c>
      <c r="L492">
        <f>COUNT($M$2:M492)</f>
        <v>93</v>
      </c>
      <c r="M492" t="str">
        <f t="shared" si="55"/>
        <v/>
      </c>
      <c r="N492">
        <f>COUNT($O$2:O492)</f>
        <v>398</v>
      </c>
      <c r="O492">
        <f t="shared" si="56"/>
        <v>91.49</v>
      </c>
      <c r="Q492">
        <v>491</v>
      </c>
      <c r="S492">
        <f t="shared" si="57"/>
        <v>89.69</v>
      </c>
      <c r="U492">
        <v>89.69</v>
      </c>
    </row>
    <row r="493" spans="1:21" x14ac:dyDescent="0.35">
      <c r="A493" t="s">
        <v>495</v>
      </c>
      <c r="B493">
        <v>5</v>
      </c>
      <c r="C493">
        <v>109</v>
      </c>
      <c r="D493">
        <v>60.07</v>
      </c>
      <c r="F493">
        <f t="shared" si="51"/>
        <v>345</v>
      </c>
      <c r="G493">
        <f t="shared" si="52"/>
        <v>246</v>
      </c>
      <c r="H493">
        <f t="shared" si="53"/>
        <v>308</v>
      </c>
      <c r="K493" t="b">
        <f t="shared" si="54"/>
        <v>0</v>
      </c>
      <c r="L493">
        <f>COUNT($M$2:M493)</f>
        <v>93</v>
      </c>
      <c r="M493" t="str">
        <f t="shared" si="55"/>
        <v/>
      </c>
      <c r="N493">
        <f>COUNT($O$2:O493)</f>
        <v>399</v>
      </c>
      <c r="O493">
        <f t="shared" si="56"/>
        <v>60.07</v>
      </c>
      <c r="Q493">
        <v>492</v>
      </c>
      <c r="S493">
        <f t="shared" si="57"/>
        <v>62.5</v>
      </c>
      <c r="U493">
        <v>62.5</v>
      </c>
    </row>
    <row r="494" spans="1:21" x14ac:dyDescent="0.35">
      <c r="A494" t="s">
        <v>496</v>
      </c>
      <c r="B494">
        <v>2</v>
      </c>
      <c r="C494">
        <v>96</v>
      </c>
      <c r="D494">
        <v>48.39</v>
      </c>
      <c r="F494">
        <f t="shared" si="51"/>
        <v>585.5</v>
      </c>
      <c r="G494">
        <f t="shared" si="52"/>
        <v>268</v>
      </c>
      <c r="H494">
        <f t="shared" si="53"/>
        <v>491</v>
      </c>
      <c r="K494" t="b">
        <f t="shared" si="54"/>
        <v>0</v>
      </c>
      <c r="L494">
        <f>COUNT($M$2:M494)</f>
        <v>93</v>
      </c>
      <c r="M494" t="str">
        <f t="shared" si="55"/>
        <v/>
      </c>
      <c r="N494">
        <f>COUNT($O$2:O494)</f>
        <v>400</v>
      </c>
      <c r="O494">
        <f t="shared" si="56"/>
        <v>48.39</v>
      </c>
      <c r="Q494">
        <v>493</v>
      </c>
      <c r="S494">
        <f t="shared" si="57"/>
        <v>60.29</v>
      </c>
      <c r="U494">
        <v>60.29</v>
      </c>
    </row>
    <row r="495" spans="1:21" x14ac:dyDescent="0.35">
      <c r="A495" t="s">
        <v>497</v>
      </c>
      <c r="B495">
        <v>4</v>
      </c>
      <c r="C495">
        <v>4</v>
      </c>
      <c r="D495">
        <v>91.49</v>
      </c>
      <c r="F495">
        <f t="shared" si="51"/>
        <v>422.5</v>
      </c>
      <c r="G495">
        <f t="shared" si="52"/>
        <v>624.5</v>
      </c>
      <c r="H495">
        <f t="shared" si="53"/>
        <v>28</v>
      </c>
      <c r="K495" t="b">
        <f t="shared" si="54"/>
        <v>0</v>
      </c>
      <c r="L495">
        <f>COUNT($M$2:M495)</f>
        <v>93</v>
      </c>
      <c r="M495" t="str">
        <f t="shared" si="55"/>
        <v/>
      </c>
      <c r="N495">
        <f>COUNT($O$2:O495)</f>
        <v>401</v>
      </c>
      <c r="O495">
        <f t="shared" si="56"/>
        <v>91.49</v>
      </c>
      <c r="Q495">
        <v>494</v>
      </c>
      <c r="S495">
        <f t="shared" si="57"/>
        <v>73.28</v>
      </c>
      <c r="U495">
        <v>73.28</v>
      </c>
    </row>
    <row r="496" spans="1:21" x14ac:dyDescent="0.35">
      <c r="A496" t="s">
        <v>498</v>
      </c>
      <c r="B496">
        <v>4</v>
      </c>
      <c r="C496">
        <v>72</v>
      </c>
      <c r="D496">
        <v>50</v>
      </c>
      <c r="F496">
        <f t="shared" si="51"/>
        <v>422.5</v>
      </c>
      <c r="G496">
        <f t="shared" si="52"/>
        <v>314</v>
      </c>
      <c r="H496">
        <f t="shared" si="53"/>
        <v>461.5</v>
      </c>
      <c r="K496" t="b">
        <f t="shared" si="54"/>
        <v>0</v>
      </c>
      <c r="L496">
        <f>COUNT($M$2:M496)</f>
        <v>93</v>
      </c>
      <c r="M496" t="str">
        <f t="shared" si="55"/>
        <v/>
      </c>
      <c r="N496">
        <f>COUNT($O$2:O496)</f>
        <v>402</v>
      </c>
      <c r="O496">
        <f t="shared" si="56"/>
        <v>50</v>
      </c>
      <c r="Q496">
        <v>495</v>
      </c>
      <c r="S496">
        <f t="shared" si="57"/>
        <v>57.69</v>
      </c>
      <c r="U496">
        <v>57.69</v>
      </c>
    </row>
    <row r="497" spans="1:21" x14ac:dyDescent="0.35">
      <c r="A497" t="s">
        <v>499</v>
      </c>
      <c r="B497">
        <v>2</v>
      </c>
      <c r="C497">
        <v>4</v>
      </c>
      <c r="D497">
        <v>90.24</v>
      </c>
      <c r="F497">
        <f t="shared" si="51"/>
        <v>585.5</v>
      </c>
      <c r="G497">
        <f t="shared" si="52"/>
        <v>624.5</v>
      </c>
      <c r="H497">
        <f t="shared" si="53"/>
        <v>58</v>
      </c>
      <c r="K497" t="b">
        <f t="shared" si="54"/>
        <v>0</v>
      </c>
      <c r="L497">
        <f>COUNT($M$2:M497)</f>
        <v>93</v>
      </c>
      <c r="M497" t="str">
        <f t="shared" si="55"/>
        <v/>
      </c>
      <c r="N497">
        <f>COUNT($O$2:O497)</f>
        <v>403</v>
      </c>
      <c r="O497">
        <f t="shared" si="56"/>
        <v>90.24</v>
      </c>
      <c r="Q497">
        <v>496</v>
      </c>
      <c r="S497">
        <f t="shared" si="57"/>
        <v>91.28</v>
      </c>
      <c r="U497">
        <v>91.28</v>
      </c>
    </row>
    <row r="498" spans="1:21" x14ac:dyDescent="0.35">
      <c r="A498" t="s">
        <v>500</v>
      </c>
      <c r="B498">
        <v>4</v>
      </c>
      <c r="C498">
        <v>85</v>
      </c>
      <c r="D498">
        <v>51.43</v>
      </c>
      <c r="F498">
        <f t="shared" si="51"/>
        <v>422.5</v>
      </c>
      <c r="G498">
        <f t="shared" si="52"/>
        <v>283</v>
      </c>
      <c r="H498">
        <f t="shared" si="53"/>
        <v>435</v>
      </c>
      <c r="K498" t="b">
        <f t="shared" si="54"/>
        <v>0</v>
      </c>
      <c r="L498">
        <f>COUNT($M$2:M498)</f>
        <v>93</v>
      </c>
      <c r="M498" t="str">
        <f t="shared" si="55"/>
        <v/>
      </c>
      <c r="N498">
        <f>COUNT($O$2:O498)</f>
        <v>404</v>
      </c>
      <c r="O498">
        <f t="shared" si="56"/>
        <v>51.43</v>
      </c>
      <c r="Q498">
        <v>497</v>
      </c>
      <c r="S498">
        <f t="shared" si="57"/>
        <v>92.98</v>
      </c>
      <c r="U498">
        <v>92.98</v>
      </c>
    </row>
    <row r="499" spans="1:21" x14ac:dyDescent="0.35">
      <c r="A499" t="s">
        <v>501</v>
      </c>
      <c r="B499">
        <v>3</v>
      </c>
      <c r="C499">
        <v>6</v>
      </c>
      <c r="D499">
        <v>86.96</v>
      </c>
      <c r="F499">
        <f t="shared" si="51"/>
        <v>502</v>
      </c>
      <c r="G499">
        <f t="shared" si="52"/>
        <v>552</v>
      </c>
      <c r="H499">
        <f t="shared" si="53"/>
        <v>131</v>
      </c>
      <c r="K499" t="b">
        <f t="shared" si="54"/>
        <v>0</v>
      </c>
      <c r="L499">
        <f>COUNT($M$2:M499)</f>
        <v>93</v>
      </c>
      <c r="M499" t="str">
        <f t="shared" si="55"/>
        <v/>
      </c>
      <c r="N499">
        <f>COUNT($O$2:O499)</f>
        <v>405</v>
      </c>
      <c r="O499">
        <f t="shared" si="56"/>
        <v>86.96</v>
      </c>
      <c r="Q499">
        <v>498</v>
      </c>
      <c r="S499">
        <f t="shared" si="57"/>
        <v>64.44</v>
      </c>
      <c r="U499">
        <v>64.44</v>
      </c>
    </row>
    <row r="500" spans="1:21" x14ac:dyDescent="0.35">
      <c r="A500" t="s">
        <v>502</v>
      </c>
      <c r="B500">
        <v>4</v>
      </c>
      <c r="C500">
        <v>156</v>
      </c>
      <c r="D500">
        <v>50.32</v>
      </c>
      <c r="F500">
        <f t="shared" si="51"/>
        <v>422.5</v>
      </c>
      <c r="G500">
        <f t="shared" si="52"/>
        <v>183.5</v>
      </c>
      <c r="H500">
        <f t="shared" si="53"/>
        <v>456</v>
      </c>
      <c r="K500" t="b">
        <f t="shared" si="54"/>
        <v>0</v>
      </c>
      <c r="L500">
        <f>COUNT($M$2:M500)</f>
        <v>93</v>
      </c>
      <c r="M500" t="str">
        <f t="shared" si="55"/>
        <v/>
      </c>
      <c r="N500">
        <f>COUNT($O$2:O500)</f>
        <v>406</v>
      </c>
      <c r="O500">
        <f t="shared" si="56"/>
        <v>50.32</v>
      </c>
      <c r="Q500">
        <v>499</v>
      </c>
      <c r="S500">
        <f t="shared" si="57"/>
        <v>69.23</v>
      </c>
      <c r="U500">
        <v>69.23</v>
      </c>
    </row>
    <row r="501" spans="1:21" x14ac:dyDescent="0.35">
      <c r="A501" t="s">
        <v>503</v>
      </c>
      <c r="B501">
        <v>7</v>
      </c>
      <c r="C501">
        <v>102</v>
      </c>
      <c r="D501">
        <v>45.45</v>
      </c>
      <c r="F501">
        <f t="shared" si="51"/>
        <v>234.5</v>
      </c>
      <c r="G501">
        <f t="shared" si="52"/>
        <v>257.5</v>
      </c>
      <c r="H501">
        <f t="shared" si="53"/>
        <v>536</v>
      </c>
      <c r="K501" t="b">
        <f t="shared" si="54"/>
        <v>0</v>
      </c>
      <c r="L501">
        <f>COUNT($M$2:M501)</f>
        <v>93</v>
      </c>
      <c r="M501" t="str">
        <f t="shared" si="55"/>
        <v/>
      </c>
      <c r="N501">
        <f>COUNT($O$2:O501)</f>
        <v>407</v>
      </c>
      <c r="O501">
        <f t="shared" si="56"/>
        <v>45.45</v>
      </c>
      <c r="Q501">
        <v>500</v>
      </c>
      <c r="S501">
        <f t="shared" si="57"/>
        <v>72.84</v>
      </c>
      <c r="U501">
        <v>72.84</v>
      </c>
    </row>
    <row r="502" spans="1:21" x14ac:dyDescent="0.35">
      <c r="A502" t="s">
        <v>504</v>
      </c>
      <c r="B502">
        <v>8</v>
      </c>
      <c r="C502">
        <v>56</v>
      </c>
      <c r="D502">
        <v>58.52</v>
      </c>
      <c r="F502">
        <f t="shared" si="51"/>
        <v>187.5</v>
      </c>
      <c r="G502">
        <f t="shared" si="52"/>
        <v>361</v>
      </c>
      <c r="H502">
        <f t="shared" si="53"/>
        <v>334</v>
      </c>
      <c r="K502" t="b">
        <f t="shared" si="54"/>
        <v>0</v>
      </c>
      <c r="L502">
        <f>COUNT($M$2:M502)</f>
        <v>93</v>
      </c>
      <c r="M502" t="str">
        <f t="shared" si="55"/>
        <v/>
      </c>
      <c r="N502">
        <f>COUNT($O$2:O502)</f>
        <v>408</v>
      </c>
      <c r="O502">
        <f t="shared" si="56"/>
        <v>58.52</v>
      </c>
      <c r="Q502">
        <v>501</v>
      </c>
      <c r="S502">
        <f t="shared" si="57"/>
        <v>62.05</v>
      </c>
      <c r="U502">
        <v>62.05</v>
      </c>
    </row>
    <row r="503" spans="1:21" x14ac:dyDescent="0.35">
      <c r="A503" t="s">
        <v>505</v>
      </c>
      <c r="B503">
        <v>8</v>
      </c>
      <c r="C503">
        <v>149</v>
      </c>
      <c r="D503">
        <v>52.7</v>
      </c>
      <c r="F503">
        <f t="shared" si="51"/>
        <v>187.5</v>
      </c>
      <c r="G503">
        <f t="shared" si="52"/>
        <v>193</v>
      </c>
      <c r="H503">
        <f t="shared" si="53"/>
        <v>419</v>
      </c>
      <c r="K503" t="b">
        <f t="shared" si="54"/>
        <v>0</v>
      </c>
      <c r="L503">
        <f>COUNT($M$2:M503)</f>
        <v>93</v>
      </c>
      <c r="M503" t="str">
        <f t="shared" si="55"/>
        <v/>
      </c>
      <c r="N503">
        <f>COUNT($O$2:O503)</f>
        <v>409</v>
      </c>
      <c r="O503">
        <f t="shared" si="56"/>
        <v>52.7</v>
      </c>
      <c r="Q503">
        <v>502</v>
      </c>
      <c r="S503">
        <f t="shared" si="57"/>
        <v>91.78</v>
      </c>
      <c r="U503">
        <v>91.78</v>
      </c>
    </row>
    <row r="504" spans="1:21" x14ac:dyDescent="0.35">
      <c r="A504" t="s">
        <v>506</v>
      </c>
      <c r="B504">
        <v>7</v>
      </c>
      <c r="C504">
        <v>244</v>
      </c>
      <c r="D504">
        <v>47.19</v>
      </c>
      <c r="F504">
        <f t="shared" si="51"/>
        <v>234.5</v>
      </c>
      <c r="G504">
        <f t="shared" si="52"/>
        <v>98</v>
      </c>
      <c r="H504">
        <f t="shared" si="53"/>
        <v>506</v>
      </c>
      <c r="K504" t="b">
        <f t="shared" si="54"/>
        <v>0</v>
      </c>
      <c r="L504">
        <f>COUNT($M$2:M504)</f>
        <v>93</v>
      </c>
      <c r="M504" t="str">
        <f t="shared" si="55"/>
        <v/>
      </c>
      <c r="N504">
        <f>COUNT($O$2:O504)</f>
        <v>410</v>
      </c>
      <c r="O504">
        <f t="shared" si="56"/>
        <v>47.19</v>
      </c>
      <c r="Q504">
        <v>503</v>
      </c>
      <c r="S504">
        <f t="shared" si="57"/>
        <v>92.54</v>
      </c>
      <c r="U504">
        <v>92.54</v>
      </c>
    </row>
    <row r="505" spans="1:21" x14ac:dyDescent="0.35">
      <c r="A505" t="s">
        <v>507</v>
      </c>
      <c r="B505">
        <v>4</v>
      </c>
      <c r="C505">
        <v>4</v>
      </c>
      <c r="D505">
        <v>92</v>
      </c>
      <c r="F505">
        <f t="shared" si="51"/>
        <v>422.5</v>
      </c>
      <c r="G505">
        <f t="shared" si="52"/>
        <v>624.5</v>
      </c>
      <c r="H505">
        <f t="shared" si="53"/>
        <v>11</v>
      </c>
      <c r="K505" t="b">
        <f t="shared" si="54"/>
        <v>0</v>
      </c>
      <c r="L505">
        <f>COUNT($M$2:M505)</f>
        <v>93</v>
      </c>
      <c r="M505" t="str">
        <f t="shared" si="55"/>
        <v/>
      </c>
      <c r="N505">
        <f>COUNT($O$2:O505)</f>
        <v>411</v>
      </c>
      <c r="O505">
        <f t="shared" si="56"/>
        <v>92</v>
      </c>
      <c r="Q505">
        <v>504</v>
      </c>
      <c r="S505">
        <f t="shared" si="57"/>
        <v>67.31</v>
      </c>
      <c r="U505">
        <v>67.31</v>
      </c>
    </row>
    <row r="506" spans="1:21" x14ac:dyDescent="0.35">
      <c r="A506" t="s">
        <v>508</v>
      </c>
      <c r="B506">
        <v>9</v>
      </c>
      <c r="C506">
        <v>84</v>
      </c>
      <c r="D506">
        <v>44.37</v>
      </c>
      <c r="F506">
        <f t="shared" si="51"/>
        <v>151.5</v>
      </c>
      <c r="G506">
        <f t="shared" si="52"/>
        <v>286</v>
      </c>
      <c r="H506">
        <f t="shared" si="53"/>
        <v>547</v>
      </c>
      <c r="K506" t="b">
        <f t="shared" si="54"/>
        <v>0</v>
      </c>
      <c r="L506">
        <f>COUNT($M$2:M506)</f>
        <v>93</v>
      </c>
      <c r="M506" t="str">
        <f t="shared" si="55"/>
        <v/>
      </c>
      <c r="N506">
        <f>COUNT($O$2:O506)</f>
        <v>412</v>
      </c>
      <c r="O506">
        <f t="shared" si="56"/>
        <v>44.37</v>
      </c>
      <c r="Q506">
        <v>505</v>
      </c>
      <c r="S506">
        <f t="shared" si="57"/>
        <v>75.31</v>
      </c>
      <c r="U506">
        <v>75.31</v>
      </c>
    </row>
    <row r="507" spans="1:21" x14ac:dyDescent="0.35">
      <c r="A507" t="s">
        <v>509</v>
      </c>
      <c r="B507">
        <v>5</v>
      </c>
      <c r="C507">
        <v>5</v>
      </c>
      <c r="D507">
        <v>90.38</v>
      </c>
      <c r="F507">
        <f t="shared" si="51"/>
        <v>345</v>
      </c>
      <c r="G507">
        <f t="shared" si="52"/>
        <v>595</v>
      </c>
      <c r="H507">
        <f t="shared" si="53"/>
        <v>56.5</v>
      </c>
      <c r="K507" t="b">
        <f t="shared" si="54"/>
        <v>0</v>
      </c>
      <c r="L507">
        <f>COUNT($M$2:M507)</f>
        <v>93</v>
      </c>
      <c r="M507" t="str">
        <f t="shared" si="55"/>
        <v/>
      </c>
      <c r="N507">
        <f>COUNT($O$2:O507)</f>
        <v>413</v>
      </c>
      <c r="O507">
        <f t="shared" si="56"/>
        <v>90.38</v>
      </c>
      <c r="Q507">
        <v>506</v>
      </c>
      <c r="S507">
        <f t="shared" si="57"/>
        <v>91.67</v>
      </c>
      <c r="U507">
        <v>91.67</v>
      </c>
    </row>
    <row r="508" spans="1:21" x14ac:dyDescent="0.35">
      <c r="A508" t="s">
        <v>510</v>
      </c>
      <c r="B508">
        <v>5</v>
      </c>
      <c r="C508">
        <v>8</v>
      </c>
      <c r="D508">
        <v>91.01</v>
      </c>
      <c r="F508">
        <f t="shared" si="51"/>
        <v>345</v>
      </c>
      <c r="G508">
        <f t="shared" si="52"/>
        <v>515</v>
      </c>
      <c r="H508">
        <f t="shared" si="53"/>
        <v>40</v>
      </c>
      <c r="K508" t="b">
        <f t="shared" si="54"/>
        <v>0</v>
      </c>
      <c r="L508">
        <f>COUNT($M$2:M508)</f>
        <v>93</v>
      </c>
      <c r="M508" t="str">
        <f t="shared" si="55"/>
        <v/>
      </c>
      <c r="N508">
        <f>COUNT($O$2:O508)</f>
        <v>414</v>
      </c>
      <c r="O508">
        <f t="shared" si="56"/>
        <v>91.01</v>
      </c>
      <c r="Q508">
        <v>507</v>
      </c>
      <c r="S508">
        <f t="shared" si="57"/>
        <v>64.790000000000006</v>
      </c>
      <c r="U508">
        <v>64.790000000000006</v>
      </c>
    </row>
    <row r="509" spans="1:21" x14ac:dyDescent="0.35">
      <c r="A509" t="s">
        <v>511</v>
      </c>
      <c r="B509">
        <v>6</v>
      </c>
      <c r="C509">
        <v>12</v>
      </c>
      <c r="D509">
        <v>88.35</v>
      </c>
      <c r="F509">
        <f t="shared" si="51"/>
        <v>284.5</v>
      </c>
      <c r="G509">
        <f t="shared" si="52"/>
        <v>481.5</v>
      </c>
      <c r="H509">
        <f t="shared" si="53"/>
        <v>105</v>
      </c>
      <c r="K509" t="b">
        <f t="shared" si="54"/>
        <v>0</v>
      </c>
      <c r="L509">
        <f>COUNT($M$2:M509)</f>
        <v>93</v>
      </c>
      <c r="M509" t="str">
        <f t="shared" si="55"/>
        <v/>
      </c>
      <c r="N509">
        <f>COUNT($O$2:O509)</f>
        <v>415</v>
      </c>
      <c r="O509">
        <f t="shared" si="56"/>
        <v>88.35</v>
      </c>
      <c r="Q509">
        <v>508</v>
      </c>
      <c r="S509">
        <f t="shared" si="57"/>
        <v>54.19</v>
      </c>
      <c r="U509">
        <v>54.19</v>
      </c>
    </row>
    <row r="510" spans="1:21" x14ac:dyDescent="0.35">
      <c r="A510" t="s">
        <v>512</v>
      </c>
      <c r="B510">
        <v>9</v>
      </c>
      <c r="C510">
        <v>72</v>
      </c>
      <c r="D510">
        <v>48.94</v>
      </c>
      <c r="F510">
        <f t="shared" si="51"/>
        <v>151.5</v>
      </c>
      <c r="G510">
        <f t="shared" si="52"/>
        <v>314</v>
      </c>
      <c r="H510">
        <f t="shared" si="53"/>
        <v>481</v>
      </c>
      <c r="K510" t="b">
        <f t="shared" si="54"/>
        <v>0</v>
      </c>
      <c r="L510">
        <f>COUNT($M$2:M510)</f>
        <v>93</v>
      </c>
      <c r="M510" t="str">
        <f t="shared" si="55"/>
        <v/>
      </c>
      <c r="N510">
        <f>COUNT($O$2:O510)</f>
        <v>416</v>
      </c>
      <c r="O510">
        <f t="shared" si="56"/>
        <v>48.94</v>
      </c>
      <c r="Q510">
        <v>509</v>
      </c>
      <c r="S510">
        <f t="shared" si="57"/>
        <v>58.11</v>
      </c>
      <c r="U510">
        <v>58.11</v>
      </c>
    </row>
    <row r="511" spans="1:21" x14ac:dyDescent="0.35">
      <c r="A511" t="s">
        <v>513</v>
      </c>
      <c r="B511">
        <v>7</v>
      </c>
      <c r="C511">
        <v>49</v>
      </c>
      <c r="D511">
        <v>54.21</v>
      </c>
      <c r="F511">
        <f t="shared" si="51"/>
        <v>234.5</v>
      </c>
      <c r="G511">
        <f t="shared" si="52"/>
        <v>380.5</v>
      </c>
      <c r="H511">
        <f t="shared" si="53"/>
        <v>391</v>
      </c>
      <c r="K511" t="b">
        <f t="shared" si="54"/>
        <v>0</v>
      </c>
      <c r="L511">
        <f>COUNT($M$2:M511)</f>
        <v>93</v>
      </c>
      <c r="M511" t="str">
        <f t="shared" si="55"/>
        <v/>
      </c>
      <c r="N511">
        <f>COUNT($O$2:O511)</f>
        <v>417</v>
      </c>
      <c r="O511">
        <f t="shared" si="56"/>
        <v>54.21</v>
      </c>
      <c r="Q511">
        <v>510</v>
      </c>
      <c r="S511">
        <f t="shared" si="57"/>
        <v>89.81</v>
      </c>
      <c r="U511">
        <v>89.81</v>
      </c>
    </row>
    <row r="512" spans="1:21" x14ac:dyDescent="0.35">
      <c r="A512" t="s">
        <v>514</v>
      </c>
      <c r="B512">
        <v>16</v>
      </c>
      <c r="C512">
        <v>162</v>
      </c>
      <c r="D512">
        <v>43.55</v>
      </c>
      <c r="F512">
        <f t="shared" si="51"/>
        <v>29</v>
      </c>
      <c r="G512">
        <f t="shared" si="52"/>
        <v>176</v>
      </c>
      <c r="H512">
        <f t="shared" si="53"/>
        <v>558</v>
      </c>
      <c r="K512" t="b">
        <f t="shared" si="54"/>
        <v>1</v>
      </c>
      <c r="L512">
        <f>COUNT($M$2:M512)</f>
        <v>94</v>
      </c>
      <c r="M512">
        <f t="shared" si="55"/>
        <v>43.55</v>
      </c>
      <c r="N512">
        <f>COUNT($O$2:O512)</f>
        <v>417</v>
      </c>
      <c r="O512" t="str">
        <f t="shared" si="56"/>
        <v/>
      </c>
      <c r="Q512">
        <v>511</v>
      </c>
      <c r="S512">
        <f t="shared" si="57"/>
        <v>69.709999999999994</v>
      </c>
      <c r="U512">
        <v>69.709999999999994</v>
      </c>
    </row>
    <row r="513" spans="1:21" x14ac:dyDescent="0.35">
      <c r="A513" t="s">
        <v>515</v>
      </c>
      <c r="B513">
        <v>8</v>
      </c>
      <c r="C513">
        <v>196</v>
      </c>
      <c r="D513">
        <v>53.77</v>
      </c>
      <c r="F513">
        <f t="shared" si="51"/>
        <v>187.5</v>
      </c>
      <c r="G513">
        <f t="shared" si="52"/>
        <v>143</v>
      </c>
      <c r="H513">
        <f t="shared" si="53"/>
        <v>400</v>
      </c>
      <c r="K513" t="b">
        <f t="shared" si="54"/>
        <v>0</v>
      </c>
      <c r="L513">
        <f>COUNT($M$2:M513)</f>
        <v>94</v>
      </c>
      <c r="M513" t="str">
        <f t="shared" si="55"/>
        <v/>
      </c>
      <c r="N513">
        <f>COUNT($O$2:O513)</f>
        <v>418</v>
      </c>
      <c r="O513">
        <f t="shared" si="56"/>
        <v>53.77</v>
      </c>
      <c r="Q513">
        <v>512</v>
      </c>
      <c r="S513">
        <f t="shared" si="57"/>
        <v>89.09</v>
      </c>
      <c r="U513">
        <v>89.09</v>
      </c>
    </row>
    <row r="514" spans="1:21" x14ac:dyDescent="0.35">
      <c r="A514" t="s">
        <v>516</v>
      </c>
      <c r="B514">
        <v>4</v>
      </c>
      <c r="C514">
        <v>6</v>
      </c>
      <c r="D514">
        <v>91.43</v>
      </c>
      <c r="F514">
        <f t="shared" si="51"/>
        <v>422.5</v>
      </c>
      <c r="G514">
        <f t="shared" si="52"/>
        <v>552</v>
      </c>
      <c r="H514">
        <f t="shared" si="53"/>
        <v>31</v>
      </c>
      <c r="K514" t="b">
        <f t="shared" si="54"/>
        <v>0</v>
      </c>
      <c r="L514">
        <f>COUNT($M$2:M514)</f>
        <v>94</v>
      </c>
      <c r="M514" t="str">
        <f t="shared" si="55"/>
        <v/>
      </c>
      <c r="N514">
        <f>COUNT($O$2:O514)</f>
        <v>419</v>
      </c>
      <c r="O514">
        <f t="shared" si="56"/>
        <v>91.43</v>
      </c>
      <c r="Q514">
        <v>513</v>
      </c>
      <c r="S514">
        <f t="shared" si="57"/>
        <v>59.44</v>
      </c>
      <c r="U514">
        <v>59.44</v>
      </c>
    </row>
    <row r="515" spans="1:21" x14ac:dyDescent="0.35">
      <c r="A515" t="s">
        <v>517</v>
      </c>
      <c r="B515">
        <v>5</v>
      </c>
      <c r="C515">
        <v>6</v>
      </c>
      <c r="D515">
        <v>88.68</v>
      </c>
      <c r="F515">
        <f t="shared" ref="F515:F578" si="58">_xlfn.RANK.AVG(B515,$B$2:$B$633,)</f>
        <v>345</v>
      </c>
      <c r="G515">
        <f t="shared" ref="G515:G578" si="59">_xlfn.RANK.AVG(C515,$C$2:$C$633,)</f>
        <v>552</v>
      </c>
      <c r="H515">
        <f t="shared" ref="H515:H578" si="60">_xlfn.RANK.AVG(D515,$D$2:$D$633,)</f>
        <v>92</v>
      </c>
      <c r="K515" t="b">
        <f t="shared" ref="K515:K578" si="61">B515&gt;10</f>
        <v>0</v>
      </c>
      <c r="L515">
        <f>COUNT($M$2:M515)</f>
        <v>94</v>
      </c>
      <c r="M515" t="str">
        <f t="shared" ref="M515:M578" si="62">IF(K515,D515,"")</f>
        <v/>
      </c>
      <c r="N515">
        <f>COUNT($O$2:O515)</f>
        <v>420</v>
      </c>
      <c r="O515">
        <f t="shared" ref="O515:O578" si="63">IF(NOT(K515),D515,"")</f>
        <v>88.68</v>
      </c>
      <c r="Q515">
        <v>514</v>
      </c>
      <c r="S515">
        <f t="shared" ref="S515:S525" si="64">VLOOKUP(Q515,$N$2:$O$633,2,FALSE)</f>
        <v>58.21</v>
      </c>
      <c r="U515">
        <v>58.21</v>
      </c>
    </row>
    <row r="516" spans="1:21" x14ac:dyDescent="0.35">
      <c r="A516" t="s">
        <v>518</v>
      </c>
      <c r="B516">
        <v>2</v>
      </c>
      <c r="C516">
        <v>12</v>
      </c>
      <c r="D516">
        <v>80.650000000000006</v>
      </c>
      <c r="F516">
        <f t="shared" si="58"/>
        <v>585.5</v>
      </c>
      <c r="G516">
        <f t="shared" si="59"/>
        <v>481.5</v>
      </c>
      <c r="H516">
        <f t="shared" si="60"/>
        <v>169</v>
      </c>
      <c r="K516" t="b">
        <f t="shared" si="61"/>
        <v>0</v>
      </c>
      <c r="L516">
        <f>COUNT($M$2:M516)</f>
        <v>94</v>
      </c>
      <c r="M516" t="str">
        <f t="shared" si="62"/>
        <v/>
      </c>
      <c r="N516">
        <f>COUNT($O$2:O516)</f>
        <v>421</v>
      </c>
      <c r="O516">
        <f t="shared" si="63"/>
        <v>80.650000000000006</v>
      </c>
      <c r="Q516">
        <v>515</v>
      </c>
      <c r="S516">
        <f t="shared" si="64"/>
        <v>74.069999999999993</v>
      </c>
      <c r="U516">
        <v>74.069999999999993</v>
      </c>
    </row>
    <row r="517" spans="1:21" x14ac:dyDescent="0.35">
      <c r="A517" t="s">
        <v>519</v>
      </c>
      <c r="B517">
        <v>2</v>
      </c>
      <c r="C517">
        <v>12</v>
      </c>
      <c r="D517">
        <v>80.650000000000006</v>
      </c>
      <c r="F517">
        <f t="shared" si="58"/>
        <v>585.5</v>
      </c>
      <c r="G517">
        <f t="shared" si="59"/>
        <v>481.5</v>
      </c>
      <c r="H517">
        <f t="shared" si="60"/>
        <v>169</v>
      </c>
      <c r="K517" t="b">
        <f t="shared" si="61"/>
        <v>0</v>
      </c>
      <c r="L517">
        <f>COUNT($M$2:M517)</f>
        <v>94</v>
      </c>
      <c r="M517" t="str">
        <f t="shared" si="62"/>
        <v/>
      </c>
      <c r="N517">
        <f>COUNT($O$2:O517)</f>
        <v>422</v>
      </c>
      <c r="O517">
        <f t="shared" si="63"/>
        <v>80.650000000000006</v>
      </c>
      <c r="Q517">
        <v>516</v>
      </c>
      <c r="S517">
        <f t="shared" si="64"/>
        <v>63.03</v>
      </c>
      <c r="U517">
        <v>63.03</v>
      </c>
    </row>
    <row r="518" spans="1:21" x14ac:dyDescent="0.35">
      <c r="A518" t="s">
        <v>520</v>
      </c>
      <c r="B518">
        <v>2</v>
      </c>
      <c r="C518">
        <v>12</v>
      </c>
      <c r="D518">
        <v>80.650000000000006</v>
      </c>
      <c r="F518">
        <f t="shared" si="58"/>
        <v>585.5</v>
      </c>
      <c r="G518">
        <f t="shared" si="59"/>
        <v>481.5</v>
      </c>
      <c r="H518">
        <f t="shared" si="60"/>
        <v>169</v>
      </c>
      <c r="K518" t="b">
        <f t="shared" si="61"/>
        <v>0</v>
      </c>
      <c r="L518">
        <f>COUNT($M$2:M518)</f>
        <v>94</v>
      </c>
      <c r="M518" t="str">
        <f t="shared" si="62"/>
        <v/>
      </c>
      <c r="N518">
        <f>COUNT($O$2:O518)</f>
        <v>423</v>
      </c>
      <c r="O518">
        <f t="shared" si="63"/>
        <v>80.650000000000006</v>
      </c>
      <c r="Q518">
        <v>517</v>
      </c>
      <c r="S518">
        <f t="shared" si="64"/>
        <v>49.28</v>
      </c>
      <c r="U518">
        <v>49.28</v>
      </c>
    </row>
    <row r="519" spans="1:21" x14ac:dyDescent="0.35">
      <c r="A519" t="s">
        <v>521</v>
      </c>
      <c r="B519">
        <v>2</v>
      </c>
      <c r="C519">
        <v>12</v>
      </c>
      <c r="D519">
        <v>80.33</v>
      </c>
      <c r="F519">
        <f t="shared" si="58"/>
        <v>585.5</v>
      </c>
      <c r="G519">
        <f t="shared" si="59"/>
        <v>481.5</v>
      </c>
      <c r="H519">
        <f t="shared" si="60"/>
        <v>173.5</v>
      </c>
      <c r="K519" t="b">
        <f t="shared" si="61"/>
        <v>0</v>
      </c>
      <c r="L519">
        <f>COUNT($M$2:M519)</f>
        <v>94</v>
      </c>
      <c r="M519" t="str">
        <f t="shared" si="62"/>
        <v/>
      </c>
      <c r="N519">
        <f>COUNT($O$2:O519)</f>
        <v>424</v>
      </c>
      <c r="O519">
        <f t="shared" si="63"/>
        <v>80.33</v>
      </c>
      <c r="Q519">
        <v>518</v>
      </c>
      <c r="S519">
        <f t="shared" si="64"/>
        <v>89.29</v>
      </c>
      <c r="U519">
        <v>89.29</v>
      </c>
    </row>
    <row r="520" spans="1:21" x14ac:dyDescent="0.35">
      <c r="A520" t="s">
        <v>522</v>
      </c>
      <c r="B520">
        <v>2</v>
      </c>
      <c r="C520">
        <v>12</v>
      </c>
      <c r="D520">
        <v>80.95</v>
      </c>
      <c r="F520">
        <f t="shared" si="58"/>
        <v>585.5</v>
      </c>
      <c r="G520">
        <f t="shared" si="59"/>
        <v>481.5</v>
      </c>
      <c r="H520">
        <f t="shared" si="60"/>
        <v>164.5</v>
      </c>
      <c r="K520" t="b">
        <f t="shared" si="61"/>
        <v>0</v>
      </c>
      <c r="L520">
        <f>COUNT($M$2:M520)</f>
        <v>94</v>
      </c>
      <c r="M520" t="str">
        <f t="shared" si="62"/>
        <v/>
      </c>
      <c r="N520">
        <f>COUNT($O$2:O520)</f>
        <v>425</v>
      </c>
      <c r="O520">
        <f t="shared" si="63"/>
        <v>80.95</v>
      </c>
      <c r="Q520">
        <v>519</v>
      </c>
      <c r="S520">
        <f t="shared" si="64"/>
        <v>91.67</v>
      </c>
      <c r="U520">
        <v>91.67</v>
      </c>
    </row>
    <row r="521" spans="1:21" x14ac:dyDescent="0.35">
      <c r="A521" t="s">
        <v>523</v>
      </c>
      <c r="B521">
        <v>2</v>
      </c>
      <c r="C521">
        <v>12</v>
      </c>
      <c r="D521">
        <v>79.66</v>
      </c>
      <c r="F521">
        <f t="shared" si="58"/>
        <v>585.5</v>
      </c>
      <c r="G521">
        <f t="shared" si="59"/>
        <v>481.5</v>
      </c>
      <c r="H521">
        <f t="shared" si="60"/>
        <v>176</v>
      </c>
      <c r="K521" t="b">
        <f t="shared" si="61"/>
        <v>0</v>
      </c>
      <c r="L521">
        <f>COUNT($M$2:M521)</f>
        <v>94</v>
      </c>
      <c r="M521" t="str">
        <f t="shared" si="62"/>
        <v/>
      </c>
      <c r="N521">
        <f>COUNT($O$2:O521)</f>
        <v>426</v>
      </c>
      <c r="O521">
        <f t="shared" si="63"/>
        <v>79.66</v>
      </c>
      <c r="Q521">
        <v>520</v>
      </c>
      <c r="S521">
        <f t="shared" si="64"/>
        <v>63.39</v>
      </c>
      <c r="U521">
        <v>63.39</v>
      </c>
    </row>
    <row r="522" spans="1:21" x14ac:dyDescent="0.35">
      <c r="A522" t="s">
        <v>524</v>
      </c>
      <c r="B522">
        <v>7</v>
      </c>
      <c r="C522">
        <v>110</v>
      </c>
      <c r="D522">
        <v>44.72</v>
      </c>
      <c r="F522">
        <f t="shared" si="58"/>
        <v>234.5</v>
      </c>
      <c r="G522">
        <f t="shared" si="59"/>
        <v>243</v>
      </c>
      <c r="H522">
        <f t="shared" si="60"/>
        <v>543</v>
      </c>
      <c r="K522" t="b">
        <f t="shared" si="61"/>
        <v>0</v>
      </c>
      <c r="L522">
        <f>COUNT($M$2:M522)</f>
        <v>94</v>
      </c>
      <c r="M522" t="str">
        <f t="shared" si="62"/>
        <v/>
      </c>
      <c r="N522">
        <f>COUNT($O$2:O522)</f>
        <v>427</v>
      </c>
      <c r="O522">
        <f t="shared" si="63"/>
        <v>44.72</v>
      </c>
      <c r="Q522">
        <v>521</v>
      </c>
      <c r="S522">
        <f t="shared" si="64"/>
        <v>64.08</v>
      </c>
      <c r="U522">
        <v>64.08</v>
      </c>
    </row>
    <row r="523" spans="1:21" x14ac:dyDescent="0.35">
      <c r="A523" t="s">
        <v>525</v>
      </c>
      <c r="B523">
        <v>4</v>
      </c>
      <c r="C523">
        <v>24</v>
      </c>
      <c r="D523">
        <v>88.99</v>
      </c>
      <c r="F523">
        <f t="shared" si="58"/>
        <v>422.5</v>
      </c>
      <c r="G523">
        <f t="shared" si="59"/>
        <v>448</v>
      </c>
      <c r="H523">
        <f t="shared" si="60"/>
        <v>82</v>
      </c>
      <c r="K523" t="b">
        <f t="shared" si="61"/>
        <v>0</v>
      </c>
      <c r="L523">
        <f>COUNT($M$2:M523)</f>
        <v>94</v>
      </c>
      <c r="M523" t="str">
        <f t="shared" si="62"/>
        <v/>
      </c>
      <c r="N523">
        <f>COUNT($O$2:O523)</f>
        <v>428</v>
      </c>
      <c r="O523">
        <f t="shared" si="63"/>
        <v>88.99</v>
      </c>
      <c r="Q523">
        <v>522</v>
      </c>
      <c r="S523">
        <f t="shared" si="64"/>
        <v>76.069999999999993</v>
      </c>
      <c r="U523">
        <v>76.069999999999993</v>
      </c>
    </row>
    <row r="524" spans="1:21" x14ac:dyDescent="0.35">
      <c r="A524" t="s">
        <v>526</v>
      </c>
      <c r="B524">
        <v>7</v>
      </c>
      <c r="C524">
        <v>125</v>
      </c>
      <c r="D524">
        <v>52.47</v>
      </c>
      <c r="F524">
        <f t="shared" si="58"/>
        <v>234.5</v>
      </c>
      <c r="G524">
        <f t="shared" si="59"/>
        <v>223.5</v>
      </c>
      <c r="H524">
        <f t="shared" si="60"/>
        <v>425</v>
      </c>
      <c r="K524" t="b">
        <f t="shared" si="61"/>
        <v>0</v>
      </c>
      <c r="L524">
        <f>COUNT($M$2:M524)</f>
        <v>94</v>
      </c>
      <c r="M524" t="str">
        <f t="shared" si="62"/>
        <v/>
      </c>
      <c r="N524">
        <f>COUNT($O$2:O524)</f>
        <v>429</v>
      </c>
      <c r="O524">
        <f t="shared" si="63"/>
        <v>52.47</v>
      </c>
      <c r="Q524">
        <v>523</v>
      </c>
      <c r="S524">
        <f t="shared" si="64"/>
        <v>91.78</v>
      </c>
      <c r="U524">
        <v>91.78</v>
      </c>
    </row>
    <row r="525" spans="1:21" x14ac:dyDescent="0.35">
      <c r="A525" t="s">
        <v>527</v>
      </c>
      <c r="B525">
        <v>5</v>
      </c>
      <c r="C525">
        <v>17</v>
      </c>
      <c r="D525">
        <v>89.7</v>
      </c>
      <c r="F525">
        <f t="shared" si="58"/>
        <v>345</v>
      </c>
      <c r="G525">
        <f t="shared" si="59"/>
        <v>458</v>
      </c>
      <c r="H525">
        <f t="shared" si="60"/>
        <v>71</v>
      </c>
      <c r="K525" t="b">
        <f t="shared" si="61"/>
        <v>0</v>
      </c>
      <c r="L525">
        <f>COUNT($M$2:M525)</f>
        <v>94</v>
      </c>
      <c r="M525" t="str">
        <f t="shared" si="62"/>
        <v/>
      </c>
      <c r="N525">
        <f>COUNT($O$2:O525)</f>
        <v>430</v>
      </c>
      <c r="O525">
        <f t="shared" si="63"/>
        <v>89.7</v>
      </c>
      <c r="Q525">
        <v>524</v>
      </c>
      <c r="S525">
        <f t="shared" si="64"/>
        <v>64.66</v>
      </c>
      <c r="U525">
        <v>64.66</v>
      </c>
    </row>
    <row r="526" spans="1:21" x14ac:dyDescent="0.35">
      <c r="A526" t="s">
        <v>528</v>
      </c>
      <c r="B526">
        <v>8</v>
      </c>
      <c r="C526">
        <v>412</v>
      </c>
      <c r="D526">
        <v>52.59</v>
      </c>
      <c r="F526">
        <f t="shared" si="58"/>
        <v>187.5</v>
      </c>
      <c r="G526">
        <f t="shared" si="59"/>
        <v>45</v>
      </c>
      <c r="H526">
        <f t="shared" si="60"/>
        <v>422</v>
      </c>
      <c r="K526" t="b">
        <f t="shared" si="61"/>
        <v>0</v>
      </c>
      <c r="L526">
        <f>COUNT($M$2:M526)</f>
        <v>94</v>
      </c>
      <c r="M526" t="str">
        <f t="shared" si="62"/>
        <v/>
      </c>
      <c r="N526">
        <f>COUNT($O$2:O526)</f>
        <v>431</v>
      </c>
      <c r="O526">
        <f t="shared" si="63"/>
        <v>52.59</v>
      </c>
      <c r="Q526">
        <v>525</v>
      </c>
    </row>
    <row r="527" spans="1:21" x14ac:dyDescent="0.35">
      <c r="A527" t="s">
        <v>529</v>
      </c>
      <c r="B527">
        <v>7</v>
      </c>
      <c r="C527">
        <v>239</v>
      </c>
      <c r="D527">
        <v>54.3</v>
      </c>
      <c r="F527">
        <f t="shared" si="58"/>
        <v>234.5</v>
      </c>
      <c r="G527">
        <f t="shared" si="59"/>
        <v>101.5</v>
      </c>
      <c r="H527">
        <f t="shared" si="60"/>
        <v>388</v>
      </c>
      <c r="K527" t="b">
        <f t="shared" si="61"/>
        <v>0</v>
      </c>
      <c r="L527">
        <f>COUNT($M$2:M527)</f>
        <v>94</v>
      </c>
      <c r="M527" t="str">
        <f t="shared" si="62"/>
        <v/>
      </c>
      <c r="N527">
        <f>COUNT($O$2:O527)</f>
        <v>432</v>
      </c>
      <c r="O527">
        <f t="shared" si="63"/>
        <v>54.3</v>
      </c>
      <c r="Q527">
        <v>526</v>
      </c>
    </row>
    <row r="528" spans="1:21" x14ac:dyDescent="0.35">
      <c r="A528" t="s">
        <v>530</v>
      </c>
      <c r="B528">
        <v>7</v>
      </c>
      <c r="C528">
        <v>196</v>
      </c>
      <c r="D528">
        <v>48.42</v>
      </c>
      <c r="F528">
        <f t="shared" si="58"/>
        <v>234.5</v>
      </c>
      <c r="G528">
        <f t="shared" si="59"/>
        <v>143</v>
      </c>
      <c r="H528">
        <f t="shared" si="60"/>
        <v>490</v>
      </c>
      <c r="K528" t="b">
        <f t="shared" si="61"/>
        <v>0</v>
      </c>
      <c r="L528">
        <f>COUNT($M$2:M528)</f>
        <v>94</v>
      </c>
      <c r="M528" t="str">
        <f t="shared" si="62"/>
        <v/>
      </c>
      <c r="N528">
        <f>COUNT($O$2:O528)</f>
        <v>433</v>
      </c>
      <c r="O528">
        <f t="shared" si="63"/>
        <v>48.42</v>
      </c>
      <c r="Q528">
        <v>527</v>
      </c>
    </row>
    <row r="529" spans="1:17" x14ac:dyDescent="0.35">
      <c r="A529" t="s">
        <v>531</v>
      </c>
      <c r="B529">
        <v>8</v>
      </c>
      <c r="C529">
        <v>363</v>
      </c>
      <c r="D529">
        <v>46.93</v>
      </c>
      <c r="F529">
        <f t="shared" si="58"/>
        <v>187.5</v>
      </c>
      <c r="G529">
        <f t="shared" si="59"/>
        <v>59</v>
      </c>
      <c r="H529">
        <f t="shared" si="60"/>
        <v>514</v>
      </c>
      <c r="K529" t="b">
        <f t="shared" si="61"/>
        <v>0</v>
      </c>
      <c r="L529">
        <f>COUNT($M$2:M529)</f>
        <v>94</v>
      </c>
      <c r="M529" t="str">
        <f t="shared" si="62"/>
        <v/>
      </c>
      <c r="N529">
        <f>COUNT($O$2:O529)</f>
        <v>434</v>
      </c>
      <c r="O529">
        <f t="shared" si="63"/>
        <v>46.93</v>
      </c>
      <c r="Q529">
        <v>528</v>
      </c>
    </row>
    <row r="530" spans="1:17" x14ac:dyDescent="0.35">
      <c r="A530" t="s">
        <v>532</v>
      </c>
      <c r="B530">
        <v>3</v>
      </c>
      <c r="C530">
        <v>62</v>
      </c>
      <c r="D530">
        <v>60.26</v>
      </c>
      <c r="F530">
        <f t="shared" si="58"/>
        <v>502</v>
      </c>
      <c r="G530">
        <f t="shared" si="59"/>
        <v>341.5</v>
      </c>
      <c r="H530">
        <f t="shared" si="60"/>
        <v>307</v>
      </c>
      <c r="K530" t="b">
        <f t="shared" si="61"/>
        <v>0</v>
      </c>
      <c r="L530">
        <f>COUNT($M$2:M530)</f>
        <v>94</v>
      </c>
      <c r="M530" t="str">
        <f t="shared" si="62"/>
        <v/>
      </c>
      <c r="N530">
        <f>COUNT($O$2:O530)</f>
        <v>435</v>
      </c>
      <c r="O530">
        <f t="shared" si="63"/>
        <v>60.26</v>
      </c>
      <c r="Q530">
        <v>529</v>
      </c>
    </row>
    <row r="531" spans="1:17" x14ac:dyDescent="0.35">
      <c r="A531" t="s">
        <v>533</v>
      </c>
      <c r="B531">
        <v>8</v>
      </c>
      <c r="C531">
        <v>213</v>
      </c>
      <c r="D531">
        <v>54.19</v>
      </c>
      <c r="F531">
        <f t="shared" si="58"/>
        <v>187.5</v>
      </c>
      <c r="G531">
        <f t="shared" si="59"/>
        <v>125.5</v>
      </c>
      <c r="H531">
        <f t="shared" si="60"/>
        <v>392.5</v>
      </c>
      <c r="K531" t="b">
        <f t="shared" si="61"/>
        <v>0</v>
      </c>
      <c r="L531">
        <f>COUNT($M$2:M531)</f>
        <v>94</v>
      </c>
      <c r="M531" t="str">
        <f t="shared" si="62"/>
        <v/>
      </c>
      <c r="N531">
        <f>COUNT($O$2:O531)</f>
        <v>436</v>
      </c>
      <c r="O531">
        <f t="shared" si="63"/>
        <v>54.19</v>
      </c>
      <c r="Q531">
        <v>530</v>
      </c>
    </row>
    <row r="532" spans="1:17" x14ac:dyDescent="0.35">
      <c r="A532" t="s">
        <v>534</v>
      </c>
      <c r="B532">
        <v>5</v>
      </c>
      <c r="C532">
        <v>6</v>
      </c>
      <c r="D532">
        <v>88.46</v>
      </c>
      <c r="F532">
        <f t="shared" si="58"/>
        <v>345</v>
      </c>
      <c r="G532">
        <f t="shared" si="59"/>
        <v>552</v>
      </c>
      <c r="H532">
        <f t="shared" si="60"/>
        <v>101.5</v>
      </c>
      <c r="K532" t="b">
        <f t="shared" si="61"/>
        <v>0</v>
      </c>
      <c r="L532">
        <f>COUNT($M$2:M532)</f>
        <v>94</v>
      </c>
      <c r="M532" t="str">
        <f t="shared" si="62"/>
        <v/>
      </c>
      <c r="N532">
        <f>COUNT($O$2:O532)</f>
        <v>437</v>
      </c>
      <c r="O532">
        <f t="shared" si="63"/>
        <v>88.46</v>
      </c>
      <c r="Q532">
        <v>531</v>
      </c>
    </row>
    <row r="533" spans="1:17" x14ac:dyDescent="0.35">
      <c r="A533" t="s">
        <v>535</v>
      </c>
      <c r="B533">
        <v>6</v>
      </c>
      <c r="C533">
        <v>65</v>
      </c>
      <c r="D533">
        <v>60.37</v>
      </c>
      <c r="F533">
        <f t="shared" si="58"/>
        <v>284.5</v>
      </c>
      <c r="G533">
        <f t="shared" si="59"/>
        <v>334</v>
      </c>
      <c r="H533">
        <f t="shared" si="60"/>
        <v>303</v>
      </c>
      <c r="K533" t="b">
        <f t="shared" si="61"/>
        <v>0</v>
      </c>
      <c r="L533">
        <f>COUNT($M$2:M533)</f>
        <v>94</v>
      </c>
      <c r="M533" t="str">
        <f t="shared" si="62"/>
        <v/>
      </c>
      <c r="N533">
        <f>COUNT($O$2:O533)</f>
        <v>438</v>
      </c>
      <c r="O533">
        <f t="shared" si="63"/>
        <v>60.37</v>
      </c>
      <c r="Q533">
        <v>532</v>
      </c>
    </row>
    <row r="534" spans="1:17" x14ac:dyDescent="0.35">
      <c r="A534" t="s">
        <v>536</v>
      </c>
      <c r="B534">
        <v>4</v>
      </c>
      <c r="C534">
        <v>8</v>
      </c>
      <c r="D534">
        <v>87.88</v>
      </c>
      <c r="F534">
        <f t="shared" si="58"/>
        <v>422.5</v>
      </c>
      <c r="G534">
        <f t="shared" si="59"/>
        <v>515</v>
      </c>
      <c r="H534">
        <f t="shared" si="60"/>
        <v>112</v>
      </c>
      <c r="K534" t="b">
        <f t="shared" si="61"/>
        <v>0</v>
      </c>
      <c r="L534">
        <f>COUNT($M$2:M534)</f>
        <v>94</v>
      </c>
      <c r="M534" t="str">
        <f t="shared" si="62"/>
        <v/>
      </c>
      <c r="N534">
        <f>COUNT($O$2:O534)</f>
        <v>439</v>
      </c>
      <c r="O534">
        <f t="shared" si="63"/>
        <v>87.88</v>
      </c>
      <c r="Q534">
        <v>533</v>
      </c>
    </row>
    <row r="535" spans="1:17" x14ac:dyDescent="0.35">
      <c r="A535" t="s">
        <v>537</v>
      </c>
      <c r="B535">
        <v>4</v>
      </c>
      <c r="C535">
        <v>223</v>
      </c>
      <c r="D535">
        <v>32.42</v>
      </c>
      <c r="F535">
        <f t="shared" si="58"/>
        <v>422.5</v>
      </c>
      <c r="G535">
        <f t="shared" si="59"/>
        <v>115</v>
      </c>
      <c r="H535">
        <f t="shared" si="60"/>
        <v>628</v>
      </c>
      <c r="K535" t="b">
        <f t="shared" si="61"/>
        <v>0</v>
      </c>
      <c r="L535">
        <f>COUNT($M$2:M535)</f>
        <v>94</v>
      </c>
      <c r="M535" t="str">
        <f t="shared" si="62"/>
        <v/>
      </c>
      <c r="N535">
        <f>COUNT($O$2:O535)</f>
        <v>440</v>
      </c>
      <c r="O535">
        <f t="shared" si="63"/>
        <v>32.42</v>
      </c>
      <c r="Q535">
        <v>534</v>
      </c>
    </row>
    <row r="536" spans="1:17" x14ac:dyDescent="0.35">
      <c r="A536" t="s">
        <v>538</v>
      </c>
      <c r="B536">
        <v>7</v>
      </c>
      <c r="C536">
        <v>130</v>
      </c>
      <c r="D536">
        <v>49.81</v>
      </c>
      <c r="F536">
        <f t="shared" si="58"/>
        <v>234.5</v>
      </c>
      <c r="G536">
        <f t="shared" si="59"/>
        <v>215</v>
      </c>
      <c r="H536">
        <f t="shared" si="60"/>
        <v>464</v>
      </c>
      <c r="K536" t="b">
        <f t="shared" si="61"/>
        <v>0</v>
      </c>
      <c r="L536">
        <f>COUNT($M$2:M536)</f>
        <v>94</v>
      </c>
      <c r="M536" t="str">
        <f t="shared" si="62"/>
        <v/>
      </c>
      <c r="N536">
        <f>COUNT($O$2:O536)</f>
        <v>441</v>
      </c>
      <c r="O536">
        <f t="shared" si="63"/>
        <v>49.81</v>
      </c>
      <c r="Q536">
        <v>535</v>
      </c>
    </row>
    <row r="537" spans="1:17" x14ac:dyDescent="0.35">
      <c r="A537" t="s">
        <v>539</v>
      </c>
      <c r="B537">
        <v>10</v>
      </c>
      <c r="C537">
        <v>188</v>
      </c>
      <c r="D537">
        <v>58.41</v>
      </c>
      <c r="F537">
        <f t="shared" si="58"/>
        <v>123.5</v>
      </c>
      <c r="G537">
        <f t="shared" si="59"/>
        <v>149</v>
      </c>
      <c r="H537">
        <f t="shared" si="60"/>
        <v>338</v>
      </c>
      <c r="K537" t="b">
        <f t="shared" si="61"/>
        <v>0</v>
      </c>
      <c r="L537">
        <f>COUNT($M$2:M537)</f>
        <v>94</v>
      </c>
      <c r="M537" t="str">
        <f t="shared" si="62"/>
        <v/>
      </c>
      <c r="N537">
        <f>COUNT($O$2:O537)</f>
        <v>442</v>
      </c>
      <c r="O537">
        <f t="shared" si="63"/>
        <v>58.41</v>
      </c>
      <c r="Q537">
        <v>536</v>
      </c>
    </row>
    <row r="538" spans="1:17" x14ac:dyDescent="0.35">
      <c r="A538" t="s">
        <v>540</v>
      </c>
      <c r="B538">
        <v>4</v>
      </c>
      <c r="C538">
        <v>9</v>
      </c>
      <c r="D538">
        <v>88.75</v>
      </c>
      <c r="F538">
        <f t="shared" si="58"/>
        <v>422.5</v>
      </c>
      <c r="G538">
        <f t="shared" si="59"/>
        <v>509</v>
      </c>
      <c r="H538">
        <f t="shared" si="60"/>
        <v>88</v>
      </c>
      <c r="K538" t="b">
        <f t="shared" si="61"/>
        <v>0</v>
      </c>
      <c r="L538">
        <f>COUNT($M$2:M538)</f>
        <v>94</v>
      </c>
      <c r="M538" t="str">
        <f t="shared" si="62"/>
        <v/>
      </c>
      <c r="N538">
        <f>COUNT($O$2:O538)</f>
        <v>443</v>
      </c>
      <c r="O538">
        <f t="shared" si="63"/>
        <v>88.75</v>
      </c>
      <c r="Q538">
        <v>537</v>
      </c>
    </row>
    <row r="539" spans="1:17" x14ac:dyDescent="0.35">
      <c r="A539" t="s">
        <v>541</v>
      </c>
      <c r="B539">
        <v>5</v>
      </c>
      <c r="C539">
        <v>234</v>
      </c>
      <c r="D539">
        <v>44.29</v>
      </c>
      <c r="F539">
        <f t="shared" si="58"/>
        <v>345</v>
      </c>
      <c r="G539">
        <f t="shared" si="59"/>
        <v>107</v>
      </c>
      <c r="H539">
        <f t="shared" si="60"/>
        <v>549</v>
      </c>
      <c r="K539" t="b">
        <f t="shared" si="61"/>
        <v>0</v>
      </c>
      <c r="L539">
        <f>COUNT($M$2:M539)</f>
        <v>94</v>
      </c>
      <c r="M539" t="str">
        <f t="shared" si="62"/>
        <v/>
      </c>
      <c r="N539">
        <f>COUNT($O$2:O539)</f>
        <v>444</v>
      </c>
      <c r="O539">
        <f t="shared" si="63"/>
        <v>44.29</v>
      </c>
      <c r="Q539">
        <v>538</v>
      </c>
    </row>
    <row r="540" spans="1:17" x14ac:dyDescent="0.35">
      <c r="A540" t="s">
        <v>542</v>
      </c>
      <c r="B540">
        <v>5</v>
      </c>
      <c r="C540">
        <v>44</v>
      </c>
      <c r="D540">
        <v>70.069999999999993</v>
      </c>
      <c r="F540">
        <f t="shared" si="58"/>
        <v>345</v>
      </c>
      <c r="G540">
        <f t="shared" si="59"/>
        <v>394.5</v>
      </c>
      <c r="H540">
        <f t="shared" si="60"/>
        <v>208</v>
      </c>
      <c r="K540" t="b">
        <f t="shared" si="61"/>
        <v>0</v>
      </c>
      <c r="L540">
        <f>COUNT($M$2:M540)</f>
        <v>94</v>
      </c>
      <c r="M540" t="str">
        <f t="shared" si="62"/>
        <v/>
      </c>
      <c r="N540">
        <f>COUNT($O$2:O540)</f>
        <v>445</v>
      </c>
      <c r="O540">
        <f t="shared" si="63"/>
        <v>70.069999999999993</v>
      </c>
      <c r="Q540">
        <v>539</v>
      </c>
    </row>
    <row r="541" spans="1:17" x14ac:dyDescent="0.35">
      <c r="A541" t="s">
        <v>543</v>
      </c>
      <c r="B541">
        <v>11</v>
      </c>
      <c r="C541">
        <v>187</v>
      </c>
      <c r="D541">
        <v>57.01</v>
      </c>
      <c r="F541">
        <f t="shared" si="58"/>
        <v>98</v>
      </c>
      <c r="G541">
        <f t="shared" si="59"/>
        <v>150.5</v>
      </c>
      <c r="H541">
        <f t="shared" si="60"/>
        <v>355</v>
      </c>
      <c r="K541" t="b">
        <f t="shared" si="61"/>
        <v>1</v>
      </c>
      <c r="L541">
        <f>COUNT($M$2:M541)</f>
        <v>95</v>
      </c>
      <c r="M541">
        <f t="shared" si="62"/>
        <v>57.01</v>
      </c>
      <c r="N541">
        <f>COUNT($O$2:O541)</f>
        <v>445</v>
      </c>
      <c r="O541" t="str">
        <f t="shared" si="63"/>
        <v/>
      </c>
      <c r="Q541">
        <v>540</v>
      </c>
    </row>
    <row r="542" spans="1:17" x14ac:dyDescent="0.35">
      <c r="A542" t="s">
        <v>544</v>
      </c>
      <c r="B542">
        <v>4</v>
      </c>
      <c r="C542">
        <v>403</v>
      </c>
      <c r="D542">
        <v>53.14</v>
      </c>
      <c r="F542">
        <f t="shared" si="58"/>
        <v>422.5</v>
      </c>
      <c r="G542">
        <f t="shared" si="59"/>
        <v>46</v>
      </c>
      <c r="H542">
        <f t="shared" si="60"/>
        <v>410</v>
      </c>
      <c r="K542" t="b">
        <f t="shared" si="61"/>
        <v>0</v>
      </c>
      <c r="L542">
        <f>COUNT($M$2:M542)</f>
        <v>95</v>
      </c>
      <c r="M542" t="str">
        <f t="shared" si="62"/>
        <v/>
      </c>
      <c r="N542">
        <f>COUNT($O$2:O542)</f>
        <v>446</v>
      </c>
      <c r="O542">
        <f t="shared" si="63"/>
        <v>53.14</v>
      </c>
      <c r="Q542">
        <v>541</v>
      </c>
    </row>
    <row r="543" spans="1:17" x14ac:dyDescent="0.35">
      <c r="A543" t="s">
        <v>545</v>
      </c>
      <c r="B543">
        <v>4</v>
      </c>
      <c r="C543">
        <v>111</v>
      </c>
      <c r="D543">
        <v>57.31</v>
      </c>
      <c r="F543">
        <f t="shared" si="58"/>
        <v>422.5</v>
      </c>
      <c r="G543">
        <f t="shared" si="59"/>
        <v>241</v>
      </c>
      <c r="H543">
        <f t="shared" si="60"/>
        <v>351</v>
      </c>
      <c r="K543" t="b">
        <f t="shared" si="61"/>
        <v>0</v>
      </c>
      <c r="L543">
        <f>COUNT($M$2:M543)</f>
        <v>95</v>
      </c>
      <c r="M543" t="str">
        <f t="shared" si="62"/>
        <v/>
      </c>
      <c r="N543">
        <f>COUNT($O$2:O543)</f>
        <v>447</v>
      </c>
      <c r="O543">
        <f t="shared" si="63"/>
        <v>57.31</v>
      </c>
      <c r="Q543">
        <v>542</v>
      </c>
    </row>
    <row r="544" spans="1:17" x14ac:dyDescent="0.35">
      <c r="A544" t="s">
        <v>546</v>
      </c>
      <c r="B544">
        <v>9</v>
      </c>
      <c r="C544">
        <v>197</v>
      </c>
      <c r="D544">
        <v>55.53</v>
      </c>
      <c r="F544">
        <f t="shared" si="58"/>
        <v>151.5</v>
      </c>
      <c r="G544">
        <f t="shared" si="59"/>
        <v>140.5</v>
      </c>
      <c r="H544">
        <f t="shared" si="60"/>
        <v>373</v>
      </c>
      <c r="K544" t="b">
        <f t="shared" si="61"/>
        <v>0</v>
      </c>
      <c r="L544">
        <f>COUNT($M$2:M544)</f>
        <v>95</v>
      </c>
      <c r="M544" t="str">
        <f t="shared" si="62"/>
        <v/>
      </c>
      <c r="N544">
        <f>COUNT($O$2:O544)</f>
        <v>448</v>
      </c>
      <c r="O544">
        <f t="shared" si="63"/>
        <v>55.53</v>
      </c>
      <c r="Q544">
        <v>543</v>
      </c>
    </row>
    <row r="545" spans="1:17" x14ac:dyDescent="0.35">
      <c r="A545" t="s">
        <v>547</v>
      </c>
      <c r="B545">
        <v>8</v>
      </c>
      <c r="C545">
        <v>194</v>
      </c>
      <c r="D545">
        <v>52.91</v>
      </c>
      <c r="F545">
        <f t="shared" si="58"/>
        <v>187.5</v>
      </c>
      <c r="G545">
        <f t="shared" si="59"/>
        <v>145</v>
      </c>
      <c r="H545">
        <f t="shared" si="60"/>
        <v>414</v>
      </c>
      <c r="K545" t="b">
        <f t="shared" si="61"/>
        <v>0</v>
      </c>
      <c r="L545">
        <f>COUNT($M$2:M545)</f>
        <v>95</v>
      </c>
      <c r="M545" t="str">
        <f t="shared" si="62"/>
        <v/>
      </c>
      <c r="N545">
        <f>COUNT($O$2:O545)</f>
        <v>449</v>
      </c>
      <c r="O545">
        <f t="shared" si="63"/>
        <v>52.91</v>
      </c>
      <c r="Q545">
        <v>544</v>
      </c>
    </row>
    <row r="546" spans="1:17" x14ac:dyDescent="0.35">
      <c r="A546" t="s">
        <v>548</v>
      </c>
      <c r="B546">
        <v>9</v>
      </c>
      <c r="C546">
        <v>207</v>
      </c>
      <c r="D546">
        <v>53.79</v>
      </c>
      <c r="F546">
        <f t="shared" si="58"/>
        <v>151.5</v>
      </c>
      <c r="G546">
        <f t="shared" si="59"/>
        <v>131</v>
      </c>
      <c r="H546">
        <f t="shared" si="60"/>
        <v>398.5</v>
      </c>
      <c r="K546" t="b">
        <f t="shared" si="61"/>
        <v>0</v>
      </c>
      <c r="L546">
        <f>COUNT($M$2:M546)</f>
        <v>95</v>
      </c>
      <c r="M546" t="str">
        <f t="shared" si="62"/>
        <v/>
      </c>
      <c r="N546">
        <f>COUNT($O$2:O546)</f>
        <v>450</v>
      </c>
      <c r="O546">
        <f t="shared" si="63"/>
        <v>53.79</v>
      </c>
      <c r="Q546">
        <v>545</v>
      </c>
    </row>
    <row r="547" spans="1:17" x14ac:dyDescent="0.35">
      <c r="A547" t="s">
        <v>549</v>
      </c>
      <c r="B547">
        <v>8</v>
      </c>
      <c r="C547">
        <v>239</v>
      </c>
      <c r="D547">
        <v>51.72</v>
      </c>
      <c r="F547">
        <f t="shared" si="58"/>
        <v>187.5</v>
      </c>
      <c r="G547">
        <f t="shared" si="59"/>
        <v>101.5</v>
      </c>
      <c r="H547">
        <f t="shared" si="60"/>
        <v>430</v>
      </c>
      <c r="K547" t="b">
        <f t="shared" si="61"/>
        <v>0</v>
      </c>
      <c r="L547">
        <f>COUNT($M$2:M547)</f>
        <v>95</v>
      </c>
      <c r="M547" t="str">
        <f t="shared" si="62"/>
        <v/>
      </c>
      <c r="N547">
        <f>COUNT($O$2:O547)</f>
        <v>451</v>
      </c>
      <c r="O547">
        <f t="shared" si="63"/>
        <v>51.72</v>
      </c>
      <c r="Q547">
        <v>546</v>
      </c>
    </row>
    <row r="548" spans="1:17" x14ac:dyDescent="0.35">
      <c r="A548" t="s">
        <v>550</v>
      </c>
      <c r="B548">
        <v>8</v>
      </c>
      <c r="C548">
        <v>165</v>
      </c>
      <c r="D548">
        <v>44.26</v>
      </c>
      <c r="F548">
        <f t="shared" si="58"/>
        <v>187.5</v>
      </c>
      <c r="G548">
        <f t="shared" si="59"/>
        <v>175</v>
      </c>
      <c r="H548">
        <f t="shared" si="60"/>
        <v>551</v>
      </c>
      <c r="K548" t="b">
        <f t="shared" si="61"/>
        <v>0</v>
      </c>
      <c r="L548">
        <f>COUNT($M$2:M548)</f>
        <v>95</v>
      </c>
      <c r="M548" t="str">
        <f t="shared" si="62"/>
        <v/>
      </c>
      <c r="N548">
        <f>COUNT($O$2:O548)</f>
        <v>452</v>
      </c>
      <c r="O548">
        <f t="shared" si="63"/>
        <v>44.26</v>
      </c>
      <c r="Q548">
        <v>547</v>
      </c>
    </row>
    <row r="549" spans="1:17" x14ac:dyDescent="0.35">
      <c r="A549" t="s">
        <v>551</v>
      </c>
      <c r="B549">
        <v>5</v>
      </c>
      <c r="C549">
        <v>59</v>
      </c>
      <c r="D549">
        <v>59.03</v>
      </c>
      <c r="F549">
        <f t="shared" si="58"/>
        <v>345</v>
      </c>
      <c r="G549">
        <f t="shared" si="59"/>
        <v>347</v>
      </c>
      <c r="H549">
        <f t="shared" si="60"/>
        <v>319</v>
      </c>
      <c r="K549" t="b">
        <f t="shared" si="61"/>
        <v>0</v>
      </c>
      <c r="L549">
        <f>COUNT($M$2:M549)</f>
        <v>95</v>
      </c>
      <c r="M549" t="str">
        <f t="shared" si="62"/>
        <v/>
      </c>
      <c r="N549">
        <f>COUNT($O$2:O549)</f>
        <v>453</v>
      </c>
      <c r="O549">
        <f t="shared" si="63"/>
        <v>59.03</v>
      </c>
      <c r="Q549">
        <v>548</v>
      </c>
    </row>
    <row r="550" spans="1:17" x14ac:dyDescent="0.35">
      <c r="A550" t="s">
        <v>552</v>
      </c>
      <c r="B550">
        <v>6</v>
      </c>
      <c r="C550">
        <v>51</v>
      </c>
      <c r="D550">
        <v>60.47</v>
      </c>
      <c r="F550">
        <f t="shared" si="58"/>
        <v>284.5</v>
      </c>
      <c r="G550">
        <f t="shared" si="59"/>
        <v>374</v>
      </c>
      <c r="H550">
        <f t="shared" si="60"/>
        <v>299</v>
      </c>
      <c r="K550" t="b">
        <f t="shared" si="61"/>
        <v>0</v>
      </c>
      <c r="L550">
        <f>COUNT($M$2:M550)</f>
        <v>95</v>
      </c>
      <c r="M550" t="str">
        <f t="shared" si="62"/>
        <v/>
      </c>
      <c r="N550">
        <f>COUNT($O$2:O550)</f>
        <v>454</v>
      </c>
      <c r="O550">
        <f t="shared" si="63"/>
        <v>60.47</v>
      </c>
      <c r="Q550">
        <v>549</v>
      </c>
    </row>
    <row r="551" spans="1:17" x14ac:dyDescent="0.35">
      <c r="A551" t="s">
        <v>553</v>
      </c>
      <c r="B551">
        <v>6</v>
      </c>
      <c r="C551">
        <v>38</v>
      </c>
      <c r="D551">
        <v>70.08</v>
      </c>
      <c r="F551">
        <f t="shared" si="58"/>
        <v>284.5</v>
      </c>
      <c r="G551">
        <f t="shared" si="59"/>
        <v>415</v>
      </c>
      <c r="H551">
        <f t="shared" si="60"/>
        <v>207</v>
      </c>
      <c r="K551" t="b">
        <f t="shared" si="61"/>
        <v>0</v>
      </c>
      <c r="L551">
        <f>COUNT($M$2:M551)</f>
        <v>95</v>
      </c>
      <c r="M551" t="str">
        <f t="shared" si="62"/>
        <v/>
      </c>
      <c r="N551">
        <f>COUNT($O$2:O551)</f>
        <v>455</v>
      </c>
      <c r="O551">
        <f t="shared" si="63"/>
        <v>70.08</v>
      </c>
      <c r="Q551">
        <v>550</v>
      </c>
    </row>
    <row r="552" spans="1:17" x14ac:dyDescent="0.35">
      <c r="A552" t="s">
        <v>554</v>
      </c>
      <c r="B552">
        <v>12</v>
      </c>
      <c r="C552">
        <v>187</v>
      </c>
      <c r="D552">
        <v>58.81</v>
      </c>
      <c r="F552">
        <f t="shared" si="58"/>
        <v>74.5</v>
      </c>
      <c r="G552">
        <f t="shared" si="59"/>
        <v>150.5</v>
      </c>
      <c r="H552">
        <f t="shared" si="60"/>
        <v>324</v>
      </c>
      <c r="K552" t="b">
        <f t="shared" si="61"/>
        <v>1</v>
      </c>
      <c r="L552">
        <f>COUNT($M$2:M552)</f>
        <v>96</v>
      </c>
      <c r="M552">
        <f t="shared" si="62"/>
        <v>58.81</v>
      </c>
      <c r="N552">
        <f>COUNT($O$2:O552)</f>
        <v>455</v>
      </c>
      <c r="O552" t="str">
        <f t="shared" si="63"/>
        <v/>
      </c>
      <c r="Q552">
        <v>551</v>
      </c>
    </row>
    <row r="553" spans="1:17" x14ac:dyDescent="0.35">
      <c r="A553" t="s">
        <v>555</v>
      </c>
      <c r="B553">
        <v>11</v>
      </c>
      <c r="C553">
        <v>198</v>
      </c>
      <c r="D553">
        <v>55</v>
      </c>
      <c r="F553">
        <f t="shared" si="58"/>
        <v>98</v>
      </c>
      <c r="G553">
        <f t="shared" si="59"/>
        <v>138.5</v>
      </c>
      <c r="H553">
        <f t="shared" si="60"/>
        <v>378</v>
      </c>
      <c r="K553" t="b">
        <f t="shared" si="61"/>
        <v>1</v>
      </c>
      <c r="L553">
        <f>COUNT($M$2:M553)</f>
        <v>97</v>
      </c>
      <c r="M553">
        <f t="shared" si="62"/>
        <v>55</v>
      </c>
      <c r="N553">
        <f>COUNT($O$2:O553)</f>
        <v>455</v>
      </c>
      <c r="O553" t="str">
        <f t="shared" si="63"/>
        <v/>
      </c>
      <c r="Q553">
        <v>552</v>
      </c>
    </row>
    <row r="554" spans="1:17" x14ac:dyDescent="0.35">
      <c r="A554" t="s">
        <v>556</v>
      </c>
      <c r="B554">
        <v>12</v>
      </c>
      <c r="C554">
        <v>110</v>
      </c>
      <c r="D554">
        <v>69.53</v>
      </c>
      <c r="F554">
        <f t="shared" si="58"/>
        <v>74.5</v>
      </c>
      <c r="G554">
        <f t="shared" si="59"/>
        <v>243</v>
      </c>
      <c r="H554">
        <f t="shared" si="60"/>
        <v>214</v>
      </c>
      <c r="K554" t="b">
        <f t="shared" si="61"/>
        <v>1</v>
      </c>
      <c r="L554">
        <f>COUNT($M$2:M554)</f>
        <v>98</v>
      </c>
      <c r="M554">
        <f t="shared" si="62"/>
        <v>69.53</v>
      </c>
      <c r="N554">
        <f>COUNT($O$2:O554)</f>
        <v>455</v>
      </c>
      <c r="O554" t="str">
        <f t="shared" si="63"/>
        <v/>
      </c>
      <c r="Q554">
        <v>553</v>
      </c>
    </row>
    <row r="555" spans="1:17" x14ac:dyDescent="0.35">
      <c r="A555" t="s">
        <v>557</v>
      </c>
      <c r="B555">
        <v>9</v>
      </c>
      <c r="C555">
        <v>196</v>
      </c>
      <c r="D555">
        <v>53.33</v>
      </c>
      <c r="F555">
        <f t="shared" si="58"/>
        <v>151.5</v>
      </c>
      <c r="G555">
        <f t="shared" si="59"/>
        <v>143</v>
      </c>
      <c r="H555">
        <f t="shared" si="60"/>
        <v>406.5</v>
      </c>
      <c r="K555" t="b">
        <f t="shared" si="61"/>
        <v>0</v>
      </c>
      <c r="L555">
        <f>COUNT($M$2:M555)</f>
        <v>98</v>
      </c>
      <c r="M555" t="str">
        <f t="shared" si="62"/>
        <v/>
      </c>
      <c r="N555">
        <f>COUNT($O$2:O555)</f>
        <v>456</v>
      </c>
      <c r="O555">
        <f t="shared" si="63"/>
        <v>53.33</v>
      </c>
      <c r="Q555">
        <v>554</v>
      </c>
    </row>
    <row r="556" spans="1:17" x14ac:dyDescent="0.35">
      <c r="A556" t="s">
        <v>558</v>
      </c>
      <c r="B556">
        <v>6</v>
      </c>
      <c r="C556">
        <v>91</v>
      </c>
      <c r="D556">
        <v>54.73</v>
      </c>
      <c r="F556">
        <f t="shared" si="58"/>
        <v>284.5</v>
      </c>
      <c r="G556">
        <f t="shared" si="59"/>
        <v>273</v>
      </c>
      <c r="H556">
        <f t="shared" si="60"/>
        <v>381</v>
      </c>
      <c r="K556" t="b">
        <f t="shared" si="61"/>
        <v>0</v>
      </c>
      <c r="L556">
        <f>COUNT($M$2:M556)</f>
        <v>98</v>
      </c>
      <c r="M556" t="str">
        <f t="shared" si="62"/>
        <v/>
      </c>
      <c r="N556">
        <f>COUNT($O$2:O556)</f>
        <v>457</v>
      </c>
      <c r="O556">
        <f t="shared" si="63"/>
        <v>54.73</v>
      </c>
      <c r="Q556">
        <v>555</v>
      </c>
    </row>
    <row r="557" spans="1:17" x14ac:dyDescent="0.35">
      <c r="A557" t="s">
        <v>559</v>
      </c>
      <c r="B557">
        <v>5</v>
      </c>
      <c r="C557">
        <v>6</v>
      </c>
      <c r="D557">
        <v>89.47</v>
      </c>
      <c r="F557">
        <f t="shared" si="58"/>
        <v>345</v>
      </c>
      <c r="G557">
        <f t="shared" si="59"/>
        <v>552</v>
      </c>
      <c r="H557">
        <f t="shared" si="60"/>
        <v>75.5</v>
      </c>
      <c r="K557" t="b">
        <f t="shared" si="61"/>
        <v>0</v>
      </c>
      <c r="L557">
        <f>COUNT($M$2:M557)</f>
        <v>98</v>
      </c>
      <c r="M557" t="str">
        <f t="shared" si="62"/>
        <v/>
      </c>
      <c r="N557">
        <f>COUNT($O$2:O557)</f>
        <v>458</v>
      </c>
      <c r="O557">
        <f t="shared" si="63"/>
        <v>89.47</v>
      </c>
      <c r="Q557">
        <v>556</v>
      </c>
    </row>
    <row r="558" spans="1:17" x14ac:dyDescent="0.35">
      <c r="A558" t="s">
        <v>560</v>
      </c>
      <c r="B558">
        <v>7</v>
      </c>
      <c r="C558">
        <v>6</v>
      </c>
      <c r="D558">
        <v>87.5</v>
      </c>
      <c r="F558">
        <f t="shared" si="58"/>
        <v>234.5</v>
      </c>
      <c r="G558">
        <f t="shared" si="59"/>
        <v>552</v>
      </c>
      <c r="H558">
        <f t="shared" si="60"/>
        <v>117.5</v>
      </c>
      <c r="K558" t="b">
        <f t="shared" si="61"/>
        <v>0</v>
      </c>
      <c r="L558">
        <f>COUNT($M$2:M558)</f>
        <v>98</v>
      </c>
      <c r="M558" t="str">
        <f t="shared" si="62"/>
        <v/>
      </c>
      <c r="N558">
        <f>COUNT($O$2:O558)</f>
        <v>459</v>
      </c>
      <c r="O558">
        <f t="shared" si="63"/>
        <v>87.5</v>
      </c>
      <c r="Q558">
        <v>557</v>
      </c>
    </row>
    <row r="559" spans="1:17" x14ac:dyDescent="0.35">
      <c r="A559" t="s">
        <v>561</v>
      </c>
      <c r="B559">
        <v>3</v>
      </c>
      <c r="C559">
        <v>6</v>
      </c>
      <c r="D559">
        <v>87.76</v>
      </c>
      <c r="F559">
        <f t="shared" si="58"/>
        <v>502</v>
      </c>
      <c r="G559">
        <f t="shared" si="59"/>
        <v>552</v>
      </c>
      <c r="H559">
        <f t="shared" si="60"/>
        <v>113</v>
      </c>
      <c r="K559" t="b">
        <f t="shared" si="61"/>
        <v>0</v>
      </c>
      <c r="L559">
        <f>COUNT($M$2:M559)</f>
        <v>98</v>
      </c>
      <c r="M559" t="str">
        <f t="shared" si="62"/>
        <v/>
      </c>
      <c r="N559">
        <f>COUNT($O$2:O559)</f>
        <v>460</v>
      </c>
      <c r="O559">
        <f t="shared" si="63"/>
        <v>87.76</v>
      </c>
      <c r="Q559">
        <v>558</v>
      </c>
    </row>
    <row r="560" spans="1:17" x14ac:dyDescent="0.35">
      <c r="A560" t="s">
        <v>562</v>
      </c>
      <c r="B560">
        <v>7</v>
      </c>
      <c r="C560">
        <v>66</v>
      </c>
      <c r="D560">
        <v>60.71</v>
      </c>
      <c r="F560">
        <f t="shared" si="58"/>
        <v>234.5</v>
      </c>
      <c r="G560">
        <f t="shared" si="59"/>
        <v>329.5</v>
      </c>
      <c r="H560">
        <f t="shared" si="60"/>
        <v>295</v>
      </c>
      <c r="K560" t="b">
        <f t="shared" si="61"/>
        <v>0</v>
      </c>
      <c r="L560">
        <f>COUNT($M$2:M560)</f>
        <v>98</v>
      </c>
      <c r="M560" t="str">
        <f t="shared" si="62"/>
        <v/>
      </c>
      <c r="N560">
        <f>COUNT($O$2:O560)</f>
        <v>461</v>
      </c>
      <c r="O560">
        <f t="shared" si="63"/>
        <v>60.71</v>
      </c>
      <c r="Q560">
        <v>559</v>
      </c>
    </row>
    <row r="561" spans="1:17" x14ac:dyDescent="0.35">
      <c r="A561" t="s">
        <v>563</v>
      </c>
      <c r="B561">
        <v>12</v>
      </c>
      <c r="C561">
        <v>221</v>
      </c>
      <c r="D561">
        <v>48</v>
      </c>
      <c r="F561">
        <f t="shared" si="58"/>
        <v>74.5</v>
      </c>
      <c r="G561">
        <f t="shared" si="59"/>
        <v>117.5</v>
      </c>
      <c r="H561">
        <f t="shared" si="60"/>
        <v>498</v>
      </c>
      <c r="K561" t="b">
        <f t="shared" si="61"/>
        <v>1</v>
      </c>
      <c r="L561">
        <f>COUNT($M$2:M561)</f>
        <v>99</v>
      </c>
      <c r="M561">
        <f t="shared" si="62"/>
        <v>48</v>
      </c>
      <c r="N561">
        <f>COUNT($O$2:O561)</f>
        <v>461</v>
      </c>
      <c r="O561" t="str">
        <f t="shared" si="63"/>
        <v/>
      </c>
      <c r="Q561">
        <v>560</v>
      </c>
    </row>
    <row r="562" spans="1:17" x14ac:dyDescent="0.35">
      <c r="A562" t="s">
        <v>564</v>
      </c>
      <c r="B562">
        <v>12</v>
      </c>
      <c r="C562">
        <v>207</v>
      </c>
      <c r="D562">
        <v>49.64</v>
      </c>
      <c r="F562">
        <f t="shared" si="58"/>
        <v>74.5</v>
      </c>
      <c r="G562">
        <f t="shared" si="59"/>
        <v>131</v>
      </c>
      <c r="H562">
        <f t="shared" si="60"/>
        <v>468.5</v>
      </c>
      <c r="K562" t="b">
        <f t="shared" si="61"/>
        <v>1</v>
      </c>
      <c r="L562">
        <f>COUNT($M$2:M562)</f>
        <v>100</v>
      </c>
      <c r="M562">
        <f t="shared" si="62"/>
        <v>49.64</v>
      </c>
      <c r="N562">
        <f>COUNT($O$2:O562)</f>
        <v>461</v>
      </c>
      <c r="O562" t="str">
        <f t="shared" si="63"/>
        <v/>
      </c>
      <c r="Q562">
        <v>561</v>
      </c>
    </row>
    <row r="563" spans="1:17" x14ac:dyDescent="0.35">
      <c r="A563" t="s">
        <v>565</v>
      </c>
      <c r="B563">
        <v>19</v>
      </c>
      <c r="C563">
        <v>606</v>
      </c>
      <c r="D563">
        <v>48.29</v>
      </c>
      <c r="F563">
        <f t="shared" si="58"/>
        <v>18</v>
      </c>
      <c r="G563">
        <f t="shared" si="59"/>
        <v>26</v>
      </c>
      <c r="H563">
        <f t="shared" si="60"/>
        <v>493.5</v>
      </c>
      <c r="K563" t="b">
        <f t="shared" si="61"/>
        <v>1</v>
      </c>
      <c r="L563">
        <f>COUNT($M$2:M563)</f>
        <v>101</v>
      </c>
      <c r="M563">
        <f t="shared" si="62"/>
        <v>48.29</v>
      </c>
      <c r="N563">
        <f>COUNT($O$2:O563)</f>
        <v>461</v>
      </c>
      <c r="O563" t="str">
        <f t="shared" si="63"/>
        <v/>
      </c>
      <c r="Q563">
        <v>562</v>
      </c>
    </row>
    <row r="564" spans="1:17" x14ac:dyDescent="0.35">
      <c r="A564" t="s">
        <v>566</v>
      </c>
      <c r="B564">
        <v>18</v>
      </c>
      <c r="C564">
        <v>323</v>
      </c>
      <c r="D564">
        <v>51.28</v>
      </c>
      <c r="F564">
        <f t="shared" si="58"/>
        <v>20.5</v>
      </c>
      <c r="G564">
        <f t="shared" si="59"/>
        <v>71</v>
      </c>
      <c r="H564">
        <f t="shared" si="60"/>
        <v>437</v>
      </c>
      <c r="K564" t="b">
        <f t="shared" si="61"/>
        <v>1</v>
      </c>
      <c r="L564">
        <f>COUNT($M$2:M564)</f>
        <v>102</v>
      </c>
      <c r="M564">
        <f t="shared" si="62"/>
        <v>51.28</v>
      </c>
      <c r="N564">
        <f>COUNT($O$2:O564)</f>
        <v>461</v>
      </c>
      <c r="O564" t="str">
        <f t="shared" si="63"/>
        <v/>
      </c>
      <c r="Q564">
        <v>563</v>
      </c>
    </row>
    <row r="565" spans="1:17" x14ac:dyDescent="0.35">
      <c r="A565" t="s">
        <v>567</v>
      </c>
      <c r="B565">
        <v>10</v>
      </c>
      <c r="C565">
        <v>66</v>
      </c>
      <c r="D565">
        <v>65.260000000000005</v>
      </c>
      <c r="F565">
        <f t="shared" si="58"/>
        <v>123.5</v>
      </c>
      <c r="G565">
        <f t="shared" si="59"/>
        <v>329.5</v>
      </c>
      <c r="H565">
        <f t="shared" si="60"/>
        <v>245</v>
      </c>
      <c r="K565" t="b">
        <f t="shared" si="61"/>
        <v>0</v>
      </c>
      <c r="L565">
        <f>COUNT($M$2:M565)</f>
        <v>102</v>
      </c>
      <c r="M565" t="str">
        <f t="shared" si="62"/>
        <v/>
      </c>
      <c r="N565">
        <f>COUNT($O$2:O565)</f>
        <v>462</v>
      </c>
      <c r="O565">
        <f t="shared" si="63"/>
        <v>65.260000000000005</v>
      </c>
      <c r="Q565">
        <v>564</v>
      </c>
    </row>
    <row r="566" spans="1:17" x14ac:dyDescent="0.35">
      <c r="A566" t="s">
        <v>568</v>
      </c>
      <c r="B566">
        <v>4</v>
      </c>
      <c r="C566">
        <v>127</v>
      </c>
      <c r="D566">
        <v>47.08</v>
      </c>
      <c r="F566">
        <f t="shared" si="58"/>
        <v>422.5</v>
      </c>
      <c r="G566">
        <f t="shared" si="59"/>
        <v>218.5</v>
      </c>
      <c r="H566">
        <f t="shared" si="60"/>
        <v>511</v>
      </c>
      <c r="K566" t="b">
        <f t="shared" si="61"/>
        <v>0</v>
      </c>
      <c r="L566">
        <f>COUNT($M$2:M566)</f>
        <v>102</v>
      </c>
      <c r="M566" t="str">
        <f t="shared" si="62"/>
        <v/>
      </c>
      <c r="N566">
        <f>COUNT($O$2:O566)</f>
        <v>463</v>
      </c>
      <c r="O566">
        <f t="shared" si="63"/>
        <v>47.08</v>
      </c>
      <c r="Q566">
        <v>565</v>
      </c>
    </row>
    <row r="567" spans="1:17" x14ac:dyDescent="0.35">
      <c r="A567" t="s">
        <v>569</v>
      </c>
      <c r="B567">
        <v>11</v>
      </c>
      <c r="C567">
        <v>230</v>
      </c>
      <c r="D567">
        <v>59</v>
      </c>
      <c r="F567">
        <f t="shared" si="58"/>
        <v>98</v>
      </c>
      <c r="G567">
        <f t="shared" si="59"/>
        <v>110</v>
      </c>
      <c r="H567">
        <f t="shared" si="60"/>
        <v>320</v>
      </c>
      <c r="K567" t="b">
        <f t="shared" si="61"/>
        <v>1</v>
      </c>
      <c r="L567">
        <f>COUNT($M$2:M567)</f>
        <v>103</v>
      </c>
      <c r="M567">
        <f t="shared" si="62"/>
        <v>59</v>
      </c>
      <c r="N567">
        <f>COUNT($O$2:O567)</f>
        <v>463</v>
      </c>
      <c r="O567" t="str">
        <f t="shared" si="63"/>
        <v/>
      </c>
      <c r="Q567">
        <v>566</v>
      </c>
    </row>
    <row r="568" spans="1:17" x14ac:dyDescent="0.35">
      <c r="A568" t="s">
        <v>570</v>
      </c>
      <c r="B568">
        <v>9</v>
      </c>
      <c r="C568">
        <v>302</v>
      </c>
      <c r="D568">
        <v>49.24</v>
      </c>
      <c r="F568">
        <f t="shared" si="58"/>
        <v>151.5</v>
      </c>
      <c r="G568">
        <f t="shared" si="59"/>
        <v>74</v>
      </c>
      <c r="H568">
        <f t="shared" si="60"/>
        <v>475</v>
      </c>
      <c r="K568" t="b">
        <f t="shared" si="61"/>
        <v>0</v>
      </c>
      <c r="L568">
        <f>COUNT($M$2:M568)</f>
        <v>103</v>
      </c>
      <c r="M568" t="str">
        <f t="shared" si="62"/>
        <v/>
      </c>
      <c r="N568">
        <f>COUNT($O$2:O568)</f>
        <v>464</v>
      </c>
      <c r="O568">
        <f t="shared" si="63"/>
        <v>49.24</v>
      </c>
      <c r="Q568">
        <v>567</v>
      </c>
    </row>
    <row r="569" spans="1:17" x14ac:dyDescent="0.35">
      <c r="A569" t="s">
        <v>571</v>
      </c>
      <c r="B569">
        <v>10</v>
      </c>
      <c r="C569">
        <v>141</v>
      </c>
      <c r="D569">
        <v>61.68</v>
      </c>
      <c r="F569">
        <f t="shared" si="58"/>
        <v>123.5</v>
      </c>
      <c r="G569">
        <f t="shared" si="59"/>
        <v>203</v>
      </c>
      <c r="H569">
        <f t="shared" si="60"/>
        <v>281.5</v>
      </c>
      <c r="K569" t="b">
        <f t="shared" si="61"/>
        <v>0</v>
      </c>
      <c r="L569">
        <f>COUNT($M$2:M569)</f>
        <v>103</v>
      </c>
      <c r="M569" t="str">
        <f t="shared" si="62"/>
        <v/>
      </c>
      <c r="N569">
        <f>COUNT($O$2:O569)</f>
        <v>465</v>
      </c>
      <c r="O569">
        <f t="shared" si="63"/>
        <v>61.68</v>
      </c>
      <c r="Q569">
        <v>568</v>
      </c>
    </row>
    <row r="570" spans="1:17" x14ac:dyDescent="0.35">
      <c r="A570" t="s">
        <v>572</v>
      </c>
      <c r="B570">
        <v>2</v>
      </c>
      <c r="C570">
        <v>6</v>
      </c>
      <c r="D570">
        <v>88.68</v>
      </c>
      <c r="F570">
        <f t="shared" si="58"/>
        <v>585.5</v>
      </c>
      <c r="G570">
        <f t="shared" si="59"/>
        <v>552</v>
      </c>
      <c r="H570">
        <f t="shared" si="60"/>
        <v>92</v>
      </c>
      <c r="K570" t="b">
        <f t="shared" si="61"/>
        <v>0</v>
      </c>
      <c r="L570">
        <f>COUNT($M$2:M570)</f>
        <v>103</v>
      </c>
      <c r="M570" t="str">
        <f t="shared" si="62"/>
        <v/>
      </c>
      <c r="N570">
        <f>COUNT($O$2:O570)</f>
        <v>466</v>
      </c>
      <c r="O570">
        <f t="shared" si="63"/>
        <v>88.68</v>
      </c>
      <c r="Q570">
        <v>569</v>
      </c>
    </row>
    <row r="571" spans="1:17" x14ac:dyDescent="0.35">
      <c r="A571" t="s">
        <v>573</v>
      </c>
      <c r="B571">
        <v>3</v>
      </c>
      <c r="C571">
        <v>4</v>
      </c>
      <c r="D571">
        <v>92.31</v>
      </c>
      <c r="F571">
        <f t="shared" si="58"/>
        <v>502</v>
      </c>
      <c r="G571">
        <f t="shared" si="59"/>
        <v>624.5</v>
      </c>
      <c r="H571">
        <f t="shared" si="60"/>
        <v>7</v>
      </c>
      <c r="K571" t="b">
        <f t="shared" si="61"/>
        <v>0</v>
      </c>
      <c r="L571">
        <f>COUNT($M$2:M571)</f>
        <v>103</v>
      </c>
      <c r="M571" t="str">
        <f t="shared" si="62"/>
        <v/>
      </c>
      <c r="N571">
        <f>COUNT($O$2:O571)</f>
        <v>467</v>
      </c>
      <c r="O571">
        <f t="shared" si="63"/>
        <v>92.31</v>
      </c>
      <c r="Q571">
        <v>570</v>
      </c>
    </row>
    <row r="572" spans="1:17" x14ac:dyDescent="0.35">
      <c r="A572" t="s">
        <v>574</v>
      </c>
      <c r="B572">
        <v>5</v>
      </c>
      <c r="C572">
        <v>5</v>
      </c>
      <c r="D572">
        <v>91.53</v>
      </c>
      <c r="F572">
        <f t="shared" si="58"/>
        <v>345</v>
      </c>
      <c r="G572">
        <f t="shared" si="59"/>
        <v>595</v>
      </c>
      <c r="H572">
        <f t="shared" si="60"/>
        <v>25</v>
      </c>
      <c r="K572" t="b">
        <f t="shared" si="61"/>
        <v>0</v>
      </c>
      <c r="L572">
        <f>COUNT($M$2:M572)</f>
        <v>103</v>
      </c>
      <c r="M572" t="str">
        <f t="shared" si="62"/>
        <v/>
      </c>
      <c r="N572">
        <f>COUNT($O$2:O572)</f>
        <v>468</v>
      </c>
      <c r="O572">
        <f t="shared" si="63"/>
        <v>91.53</v>
      </c>
      <c r="Q572">
        <v>571</v>
      </c>
    </row>
    <row r="573" spans="1:17" x14ac:dyDescent="0.35">
      <c r="A573" t="s">
        <v>575</v>
      </c>
      <c r="B573">
        <v>4</v>
      </c>
      <c r="C573">
        <v>6</v>
      </c>
      <c r="D573">
        <v>91.3</v>
      </c>
      <c r="F573">
        <f t="shared" si="58"/>
        <v>422.5</v>
      </c>
      <c r="G573">
        <f t="shared" si="59"/>
        <v>552</v>
      </c>
      <c r="H573">
        <f t="shared" si="60"/>
        <v>33</v>
      </c>
      <c r="K573" t="b">
        <f t="shared" si="61"/>
        <v>0</v>
      </c>
      <c r="L573">
        <f>COUNT($M$2:M573)</f>
        <v>103</v>
      </c>
      <c r="M573" t="str">
        <f t="shared" si="62"/>
        <v/>
      </c>
      <c r="N573">
        <f>COUNT($O$2:O573)</f>
        <v>469</v>
      </c>
      <c r="O573">
        <f t="shared" si="63"/>
        <v>91.3</v>
      </c>
      <c r="Q573">
        <v>572</v>
      </c>
    </row>
    <row r="574" spans="1:17" x14ac:dyDescent="0.35">
      <c r="A574" t="s">
        <v>576</v>
      </c>
      <c r="B574">
        <v>3</v>
      </c>
      <c r="C574">
        <v>48</v>
      </c>
      <c r="D574">
        <v>60.33</v>
      </c>
      <c r="F574">
        <f t="shared" si="58"/>
        <v>502</v>
      </c>
      <c r="G574">
        <f t="shared" si="59"/>
        <v>385.5</v>
      </c>
      <c r="H574">
        <f t="shared" si="60"/>
        <v>305</v>
      </c>
      <c r="K574" t="b">
        <f t="shared" si="61"/>
        <v>0</v>
      </c>
      <c r="L574">
        <f>COUNT($M$2:M574)</f>
        <v>103</v>
      </c>
      <c r="M574" t="str">
        <f t="shared" si="62"/>
        <v/>
      </c>
      <c r="N574">
        <f>COUNT($O$2:O574)</f>
        <v>470</v>
      </c>
      <c r="O574">
        <f t="shared" si="63"/>
        <v>60.33</v>
      </c>
      <c r="Q574">
        <v>573</v>
      </c>
    </row>
    <row r="575" spans="1:17" x14ac:dyDescent="0.35">
      <c r="A575" t="s">
        <v>577</v>
      </c>
      <c r="B575">
        <v>5</v>
      </c>
      <c r="C575">
        <v>56</v>
      </c>
      <c r="D575">
        <v>58.21</v>
      </c>
      <c r="F575">
        <f t="shared" si="58"/>
        <v>345</v>
      </c>
      <c r="G575">
        <f t="shared" si="59"/>
        <v>361</v>
      </c>
      <c r="H575">
        <f t="shared" si="60"/>
        <v>342.5</v>
      </c>
      <c r="K575" t="b">
        <f t="shared" si="61"/>
        <v>0</v>
      </c>
      <c r="L575">
        <f>COUNT($M$2:M575)</f>
        <v>103</v>
      </c>
      <c r="M575" t="str">
        <f t="shared" si="62"/>
        <v/>
      </c>
      <c r="N575">
        <f>COUNT($O$2:O575)</f>
        <v>471</v>
      </c>
      <c r="O575">
        <f t="shared" si="63"/>
        <v>58.21</v>
      </c>
      <c r="Q575">
        <v>574</v>
      </c>
    </row>
    <row r="576" spans="1:17" x14ac:dyDescent="0.35">
      <c r="A576" t="s">
        <v>578</v>
      </c>
      <c r="B576">
        <v>5</v>
      </c>
      <c r="C576">
        <v>74</v>
      </c>
      <c r="D576">
        <v>54.04</v>
      </c>
      <c r="F576">
        <f t="shared" si="58"/>
        <v>345</v>
      </c>
      <c r="G576">
        <f t="shared" si="59"/>
        <v>309.5</v>
      </c>
      <c r="H576">
        <f t="shared" si="60"/>
        <v>395</v>
      </c>
      <c r="K576" t="b">
        <f t="shared" si="61"/>
        <v>0</v>
      </c>
      <c r="L576">
        <f>COUNT($M$2:M576)</f>
        <v>103</v>
      </c>
      <c r="M576" t="str">
        <f t="shared" si="62"/>
        <v/>
      </c>
      <c r="N576">
        <f>COUNT($O$2:O576)</f>
        <v>472</v>
      </c>
      <c r="O576">
        <f t="shared" si="63"/>
        <v>54.04</v>
      </c>
      <c r="Q576">
        <v>575</v>
      </c>
    </row>
    <row r="577" spans="1:17" x14ac:dyDescent="0.35">
      <c r="A577" t="s">
        <v>579</v>
      </c>
      <c r="B577">
        <v>3</v>
      </c>
      <c r="C577">
        <v>9</v>
      </c>
      <c r="D577">
        <v>84.21</v>
      </c>
      <c r="F577">
        <f t="shared" si="58"/>
        <v>502</v>
      </c>
      <c r="G577">
        <f t="shared" si="59"/>
        <v>509</v>
      </c>
      <c r="H577">
        <f t="shared" si="60"/>
        <v>151</v>
      </c>
      <c r="K577" t="b">
        <f t="shared" si="61"/>
        <v>0</v>
      </c>
      <c r="L577">
        <f>COUNT($M$2:M577)</f>
        <v>103</v>
      </c>
      <c r="M577" t="str">
        <f t="shared" si="62"/>
        <v/>
      </c>
      <c r="N577">
        <f>COUNT($O$2:O577)</f>
        <v>473</v>
      </c>
      <c r="O577">
        <f t="shared" si="63"/>
        <v>84.21</v>
      </c>
      <c r="Q577">
        <v>576</v>
      </c>
    </row>
    <row r="578" spans="1:17" x14ac:dyDescent="0.35">
      <c r="A578" t="s">
        <v>580</v>
      </c>
      <c r="B578">
        <v>2</v>
      </c>
      <c r="C578">
        <v>62</v>
      </c>
      <c r="D578">
        <v>58.94</v>
      </c>
      <c r="F578">
        <f t="shared" si="58"/>
        <v>585.5</v>
      </c>
      <c r="G578">
        <f t="shared" si="59"/>
        <v>341.5</v>
      </c>
      <c r="H578">
        <f t="shared" si="60"/>
        <v>321</v>
      </c>
      <c r="K578" t="b">
        <f t="shared" si="61"/>
        <v>0</v>
      </c>
      <c r="L578">
        <f>COUNT($M$2:M578)</f>
        <v>103</v>
      </c>
      <c r="M578" t="str">
        <f t="shared" si="62"/>
        <v/>
      </c>
      <c r="N578">
        <f>COUNT($O$2:O578)</f>
        <v>474</v>
      </c>
      <c r="O578">
        <f t="shared" si="63"/>
        <v>58.94</v>
      </c>
      <c r="Q578">
        <v>577</v>
      </c>
    </row>
    <row r="579" spans="1:17" x14ac:dyDescent="0.35">
      <c r="A579" t="s">
        <v>581</v>
      </c>
      <c r="B579">
        <v>2</v>
      </c>
      <c r="C579">
        <v>53</v>
      </c>
      <c r="D579">
        <v>62.41</v>
      </c>
      <c r="F579">
        <f t="shared" ref="F579:F633" si="65">_xlfn.RANK.AVG(B579,$B$2:$B$633,)</f>
        <v>585.5</v>
      </c>
      <c r="G579">
        <f t="shared" ref="G579:G633" si="66">_xlfn.RANK.AVG(C579,$C$2:$C$633,)</f>
        <v>369.5</v>
      </c>
      <c r="H579">
        <f t="shared" ref="H579:H633" si="67">_xlfn.RANK.AVG(D579,$D$2:$D$633,)</f>
        <v>276</v>
      </c>
      <c r="K579" t="b">
        <f t="shared" ref="K579:K633" si="68">B579&gt;10</f>
        <v>0</v>
      </c>
      <c r="L579">
        <f>COUNT($M$2:M579)</f>
        <v>103</v>
      </c>
      <c r="M579" t="str">
        <f t="shared" ref="M579:M633" si="69">IF(K579,D579,"")</f>
        <v/>
      </c>
      <c r="N579">
        <f>COUNT($O$2:O579)</f>
        <v>475</v>
      </c>
      <c r="O579">
        <f t="shared" ref="O579:O633" si="70">IF(NOT(K579),D579,"")</f>
        <v>62.41</v>
      </c>
      <c r="Q579">
        <v>578</v>
      </c>
    </row>
    <row r="580" spans="1:17" x14ac:dyDescent="0.35">
      <c r="A580" t="s">
        <v>582</v>
      </c>
      <c r="B580">
        <v>2</v>
      </c>
      <c r="C580">
        <v>45</v>
      </c>
      <c r="D580">
        <v>62.81</v>
      </c>
      <c r="F580">
        <f t="shared" si="65"/>
        <v>585.5</v>
      </c>
      <c r="G580">
        <f t="shared" si="66"/>
        <v>392</v>
      </c>
      <c r="H580">
        <f t="shared" si="67"/>
        <v>269</v>
      </c>
      <c r="K580" t="b">
        <f t="shared" si="68"/>
        <v>0</v>
      </c>
      <c r="L580">
        <f>COUNT($M$2:M580)</f>
        <v>103</v>
      </c>
      <c r="M580" t="str">
        <f t="shared" si="69"/>
        <v/>
      </c>
      <c r="N580">
        <f>COUNT($O$2:O580)</f>
        <v>476</v>
      </c>
      <c r="O580">
        <f t="shared" si="70"/>
        <v>62.81</v>
      </c>
      <c r="Q580">
        <v>579</v>
      </c>
    </row>
    <row r="581" spans="1:17" x14ac:dyDescent="0.35">
      <c r="A581" t="s">
        <v>583</v>
      </c>
      <c r="B581">
        <v>2</v>
      </c>
      <c r="C581">
        <v>39</v>
      </c>
      <c r="D581">
        <v>65.790000000000006</v>
      </c>
      <c r="F581">
        <f t="shared" si="65"/>
        <v>585.5</v>
      </c>
      <c r="G581">
        <f t="shared" si="66"/>
        <v>412</v>
      </c>
      <c r="H581">
        <f t="shared" si="67"/>
        <v>238</v>
      </c>
      <c r="K581" t="b">
        <f t="shared" si="68"/>
        <v>0</v>
      </c>
      <c r="L581">
        <f>COUNT($M$2:M581)</f>
        <v>103</v>
      </c>
      <c r="M581" t="str">
        <f t="shared" si="69"/>
        <v/>
      </c>
      <c r="N581">
        <f>COUNT($O$2:O581)</f>
        <v>477</v>
      </c>
      <c r="O581">
        <f t="shared" si="70"/>
        <v>65.790000000000006</v>
      </c>
      <c r="Q581">
        <v>580</v>
      </c>
    </row>
    <row r="582" spans="1:17" x14ac:dyDescent="0.35">
      <c r="A582" t="s">
        <v>584</v>
      </c>
      <c r="B582">
        <v>2</v>
      </c>
      <c r="C582">
        <v>60</v>
      </c>
      <c r="D582">
        <v>59.18</v>
      </c>
      <c r="F582">
        <f t="shared" si="65"/>
        <v>585.5</v>
      </c>
      <c r="G582">
        <f t="shared" si="66"/>
        <v>344</v>
      </c>
      <c r="H582">
        <f t="shared" si="67"/>
        <v>317</v>
      </c>
      <c r="K582" t="b">
        <f t="shared" si="68"/>
        <v>0</v>
      </c>
      <c r="L582">
        <f>COUNT($M$2:M582)</f>
        <v>103</v>
      </c>
      <c r="M582" t="str">
        <f t="shared" si="69"/>
        <v/>
      </c>
      <c r="N582">
        <f>COUNT($O$2:O582)</f>
        <v>478</v>
      </c>
      <c r="O582">
        <f t="shared" si="70"/>
        <v>59.18</v>
      </c>
      <c r="Q582">
        <v>581</v>
      </c>
    </row>
    <row r="583" spans="1:17" x14ac:dyDescent="0.35">
      <c r="A583" t="s">
        <v>585</v>
      </c>
      <c r="B583">
        <v>3</v>
      </c>
      <c r="C583">
        <v>41</v>
      </c>
      <c r="D583">
        <v>64.66</v>
      </c>
      <c r="F583">
        <f t="shared" si="65"/>
        <v>502</v>
      </c>
      <c r="G583">
        <f t="shared" si="66"/>
        <v>407.5</v>
      </c>
      <c r="H583">
        <f t="shared" si="67"/>
        <v>250</v>
      </c>
      <c r="K583" t="b">
        <f t="shared" si="68"/>
        <v>0</v>
      </c>
      <c r="L583">
        <f>COUNT($M$2:M583)</f>
        <v>103</v>
      </c>
      <c r="M583" t="str">
        <f t="shared" si="69"/>
        <v/>
      </c>
      <c r="N583">
        <f>COUNT($O$2:O583)</f>
        <v>479</v>
      </c>
      <c r="O583">
        <f t="shared" si="70"/>
        <v>64.66</v>
      </c>
      <c r="Q583">
        <v>582</v>
      </c>
    </row>
    <row r="584" spans="1:17" x14ac:dyDescent="0.35">
      <c r="A584" t="s">
        <v>586</v>
      </c>
      <c r="B584">
        <v>4</v>
      </c>
      <c r="C584">
        <v>28</v>
      </c>
      <c r="D584">
        <v>68.89</v>
      </c>
      <c r="F584">
        <f t="shared" si="65"/>
        <v>422.5</v>
      </c>
      <c r="G584">
        <f t="shared" si="66"/>
        <v>440.5</v>
      </c>
      <c r="H584">
        <f t="shared" si="67"/>
        <v>219</v>
      </c>
      <c r="K584" t="b">
        <f t="shared" si="68"/>
        <v>0</v>
      </c>
      <c r="L584">
        <f>COUNT($M$2:M584)</f>
        <v>103</v>
      </c>
      <c r="M584" t="str">
        <f t="shared" si="69"/>
        <v/>
      </c>
      <c r="N584">
        <f>COUNT($O$2:O584)</f>
        <v>480</v>
      </c>
      <c r="O584">
        <f t="shared" si="70"/>
        <v>68.89</v>
      </c>
      <c r="Q584">
        <v>583</v>
      </c>
    </row>
    <row r="585" spans="1:17" x14ac:dyDescent="0.35">
      <c r="A585" t="s">
        <v>587</v>
      </c>
      <c r="B585">
        <v>3</v>
      </c>
      <c r="C585">
        <v>13</v>
      </c>
      <c r="D585">
        <v>78.33</v>
      </c>
      <c r="F585">
        <f t="shared" si="65"/>
        <v>502</v>
      </c>
      <c r="G585">
        <f t="shared" si="66"/>
        <v>470</v>
      </c>
      <c r="H585">
        <f t="shared" si="67"/>
        <v>179</v>
      </c>
      <c r="K585" t="b">
        <f t="shared" si="68"/>
        <v>0</v>
      </c>
      <c r="L585">
        <f>COUNT($M$2:M585)</f>
        <v>103</v>
      </c>
      <c r="M585" t="str">
        <f t="shared" si="69"/>
        <v/>
      </c>
      <c r="N585">
        <f>COUNT($O$2:O585)</f>
        <v>481</v>
      </c>
      <c r="O585">
        <f t="shared" si="70"/>
        <v>78.33</v>
      </c>
      <c r="Q585">
        <v>584</v>
      </c>
    </row>
    <row r="586" spans="1:17" x14ac:dyDescent="0.35">
      <c r="A586" t="s">
        <v>588</v>
      </c>
      <c r="B586">
        <v>7</v>
      </c>
      <c r="C586">
        <v>143</v>
      </c>
      <c r="D586">
        <v>62.66</v>
      </c>
      <c r="F586">
        <f t="shared" si="65"/>
        <v>234.5</v>
      </c>
      <c r="G586">
        <f t="shared" si="66"/>
        <v>200</v>
      </c>
      <c r="H586">
        <f t="shared" si="67"/>
        <v>272</v>
      </c>
      <c r="K586" t="b">
        <f t="shared" si="68"/>
        <v>0</v>
      </c>
      <c r="L586">
        <f>COUNT($M$2:M586)</f>
        <v>103</v>
      </c>
      <c r="M586" t="str">
        <f t="shared" si="69"/>
        <v/>
      </c>
      <c r="N586">
        <f>COUNT($O$2:O586)</f>
        <v>482</v>
      </c>
      <c r="O586">
        <f t="shared" si="70"/>
        <v>62.66</v>
      </c>
      <c r="Q586">
        <v>585</v>
      </c>
    </row>
    <row r="587" spans="1:17" x14ac:dyDescent="0.35">
      <c r="A587" t="s">
        <v>589</v>
      </c>
      <c r="B587">
        <v>9</v>
      </c>
      <c r="C587">
        <v>155</v>
      </c>
      <c r="D587">
        <v>61.06</v>
      </c>
      <c r="F587">
        <f t="shared" si="65"/>
        <v>151.5</v>
      </c>
      <c r="G587">
        <f t="shared" si="66"/>
        <v>186.5</v>
      </c>
      <c r="H587">
        <f t="shared" si="67"/>
        <v>292</v>
      </c>
      <c r="K587" t="b">
        <f t="shared" si="68"/>
        <v>0</v>
      </c>
      <c r="L587">
        <f>COUNT($M$2:M587)</f>
        <v>103</v>
      </c>
      <c r="M587" t="str">
        <f t="shared" si="69"/>
        <v/>
      </c>
      <c r="N587">
        <f>COUNT($O$2:O587)</f>
        <v>483</v>
      </c>
      <c r="O587">
        <f t="shared" si="70"/>
        <v>61.06</v>
      </c>
      <c r="Q587">
        <v>586</v>
      </c>
    </row>
    <row r="588" spans="1:17" x14ac:dyDescent="0.35">
      <c r="A588" t="s">
        <v>590</v>
      </c>
      <c r="B588">
        <v>8</v>
      </c>
      <c r="C588">
        <v>197</v>
      </c>
      <c r="D588">
        <v>62.48</v>
      </c>
      <c r="F588">
        <f t="shared" si="65"/>
        <v>187.5</v>
      </c>
      <c r="G588">
        <f t="shared" si="66"/>
        <v>140.5</v>
      </c>
      <c r="H588">
        <f t="shared" si="67"/>
        <v>274</v>
      </c>
      <c r="K588" t="b">
        <f t="shared" si="68"/>
        <v>0</v>
      </c>
      <c r="L588">
        <f>COUNT($M$2:M588)</f>
        <v>103</v>
      </c>
      <c r="M588" t="str">
        <f t="shared" si="69"/>
        <v/>
      </c>
      <c r="N588">
        <f>COUNT($O$2:O588)</f>
        <v>484</v>
      </c>
      <c r="O588">
        <f t="shared" si="70"/>
        <v>62.48</v>
      </c>
      <c r="Q588">
        <v>587</v>
      </c>
    </row>
    <row r="589" spans="1:17" x14ac:dyDescent="0.35">
      <c r="A589" t="s">
        <v>591</v>
      </c>
      <c r="B589">
        <v>6</v>
      </c>
      <c r="C589">
        <v>128</v>
      </c>
      <c r="D589">
        <v>60</v>
      </c>
      <c r="F589">
        <f t="shared" si="65"/>
        <v>284.5</v>
      </c>
      <c r="G589">
        <f t="shared" si="66"/>
        <v>216.5</v>
      </c>
      <c r="H589">
        <f t="shared" si="67"/>
        <v>309.5</v>
      </c>
      <c r="K589" t="b">
        <f t="shared" si="68"/>
        <v>0</v>
      </c>
      <c r="L589">
        <f>COUNT($M$2:M589)</f>
        <v>103</v>
      </c>
      <c r="M589" t="str">
        <f t="shared" si="69"/>
        <v/>
      </c>
      <c r="N589">
        <f>COUNT($O$2:O589)</f>
        <v>485</v>
      </c>
      <c r="O589">
        <f t="shared" si="70"/>
        <v>60</v>
      </c>
      <c r="Q589">
        <v>588</v>
      </c>
    </row>
    <row r="590" spans="1:17" x14ac:dyDescent="0.35">
      <c r="A590" t="s">
        <v>592</v>
      </c>
      <c r="B590">
        <v>12</v>
      </c>
      <c r="C590">
        <v>293</v>
      </c>
      <c r="D590">
        <v>49.66</v>
      </c>
      <c r="F590">
        <f t="shared" si="65"/>
        <v>74.5</v>
      </c>
      <c r="G590">
        <f t="shared" si="66"/>
        <v>76.5</v>
      </c>
      <c r="H590">
        <f t="shared" si="67"/>
        <v>467</v>
      </c>
      <c r="K590" t="b">
        <f t="shared" si="68"/>
        <v>1</v>
      </c>
      <c r="L590">
        <f>COUNT($M$2:M590)</f>
        <v>104</v>
      </c>
      <c r="M590">
        <f t="shared" si="69"/>
        <v>49.66</v>
      </c>
      <c r="N590">
        <f>COUNT($O$2:O590)</f>
        <v>485</v>
      </c>
      <c r="O590" t="str">
        <f t="shared" si="70"/>
        <v/>
      </c>
      <c r="Q590">
        <v>589</v>
      </c>
    </row>
    <row r="591" spans="1:17" x14ac:dyDescent="0.35">
      <c r="A591" t="s">
        <v>593</v>
      </c>
      <c r="B591">
        <v>7</v>
      </c>
      <c r="C591">
        <v>186</v>
      </c>
      <c r="D591">
        <v>52.79</v>
      </c>
      <c r="F591">
        <f t="shared" si="65"/>
        <v>234.5</v>
      </c>
      <c r="G591">
        <f t="shared" si="66"/>
        <v>152</v>
      </c>
      <c r="H591">
        <f t="shared" si="67"/>
        <v>418</v>
      </c>
      <c r="K591" t="b">
        <f t="shared" si="68"/>
        <v>0</v>
      </c>
      <c r="L591">
        <f>COUNT($M$2:M591)</f>
        <v>104</v>
      </c>
      <c r="M591" t="str">
        <f t="shared" si="69"/>
        <v/>
      </c>
      <c r="N591">
        <f>COUNT($O$2:O591)</f>
        <v>486</v>
      </c>
      <c r="O591">
        <f t="shared" si="70"/>
        <v>52.79</v>
      </c>
      <c r="Q591">
        <v>590</v>
      </c>
    </row>
    <row r="592" spans="1:17" x14ac:dyDescent="0.35">
      <c r="A592" t="s">
        <v>594</v>
      </c>
      <c r="B592">
        <v>8</v>
      </c>
      <c r="C592">
        <v>148</v>
      </c>
      <c r="D592">
        <v>58.77</v>
      </c>
      <c r="F592">
        <f t="shared" si="65"/>
        <v>187.5</v>
      </c>
      <c r="G592">
        <f t="shared" si="66"/>
        <v>195</v>
      </c>
      <c r="H592">
        <f t="shared" si="67"/>
        <v>325</v>
      </c>
      <c r="K592" t="b">
        <f t="shared" si="68"/>
        <v>0</v>
      </c>
      <c r="L592">
        <f>COUNT($M$2:M592)</f>
        <v>104</v>
      </c>
      <c r="M592" t="str">
        <f t="shared" si="69"/>
        <v/>
      </c>
      <c r="N592">
        <f>COUNT($O$2:O592)</f>
        <v>487</v>
      </c>
      <c r="O592">
        <f t="shared" si="70"/>
        <v>58.77</v>
      </c>
      <c r="Q592">
        <v>591</v>
      </c>
    </row>
    <row r="593" spans="1:17" x14ac:dyDescent="0.35">
      <c r="A593" t="s">
        <v>595</v>
      </c>
      <c r="B593">
        <v>7</v>
      </c>
      <c r="C593">
        <v>158</v>
      </c>
      <c r="D593">
        <v>60.7</v>
      </c>
      <c r="F593">
        <f t="shared" si="65"/>
        <v>234.5</v>
      </c>
      <c r="G593">
        <f t="shared" si="66"/>
        <v>180</v>
      </c>
      <c r="H593">
        <f t="shared" si="67"/>
        <v>296</v>
      </c>
      <c r="K593" t="b">
        <f t="shared" si="68"/>
        <v>0</v>
      </c>
      <c r="L593">
        <f>COUNT($M$2:M593)</f>
        <v>104</v>
      </c>
      <c r="M593" t="str">
        <f t="shared" si="69"/>
        <v/>
      </c>
      <c r="N593">
        <f>COUNT($O$2:O593)</f>
        <v>488</v>
      </c>
      <c r="O593">
        <f t="shared" si="70"/>
        <v>60.7</v>
      </c>
      <c r="Q593">
        <v>592</v>
      </c>
    </row>
    <row r="594" spans="1:17" x14ac:dyDescent="0.35">
      <c r="A594" t="s">
        <v>596</v>
      </c>
      <c r="B594">
        <v>4</v>
      </c>
      <c r="C594">
        <v>11</v>
      </c>
      <c r="D594">
        <v>91.97</v>
      </c>
      <c r="F594">
        <f t="shared" si="65"/>
        <v>422.5</v>
      </c>
      <c r="G594">
        <f t="shared" si="66"/>
        <v>496</v>
      </c>
      <c r="H594">
        <f t="shared" si="67"/>
        <v>12</v>
      </c>
      <c r="K594" t="b">
        <f t="shared" si="68"/>
        <v>0</v>
      </c>
      <c r="L594">
        <f>COUNT($M$2:M594)</f>
        <v>104</v>
      </c>
      <c r="M594" t="str">
        <f t="shared" si="69"/>
        <v/>
      </c>
      <c r="N594">
        <f>COUNT($O$2:O594)</f>
        <v>489</v>
      </c>
      <c r="O594">
        <f t="shared" si="70"/>
        <v>91.97</v>
      </c>
      <c r="Q594">
        <v>593</v>
      </c>
    </row>
    <row r="595" spans="1:17" x14ac:dyDescent="0.35">
      <c r="A595" t="s">
        <v>597</v>
      </c>
      <c r="B595">
        <v>9</v>
      </c>
      <c r="C595">
        <v>180</v>
      </c>
      <c r="D595">
        <v>58.72</v>
      </c>
      <c r="F595">
        <f t="shared" si="65"/>
        <v>151.5</v>
      </c>
      <c r="G595">
        <f t="shared" si="66"/>
        <v>158</v>
      </c>
      <c r="H595">
        <f t="shared" si="67"/>
        <v>326.5</v>
      </c>
      <c r="K595" t="b">
        <f t="shared" si="68"/>
        <v>0</v>
      </c>
      <c r="L595">
        <f>COUNT($M$2:M595)</f>
        <v>104</v>
      </c>
      <c r="M595" t="str">
        <f t="shared" si="69"/>
        <v/>
      </c>
      <c r="N595">
        <f>COUNT($O$2:O595)</f>
        <v>490</v>
      </c>
      <c r="O595">
        <f t="shared" si="70"/>
        <v>58.72</v>
      </c>
      <c r="Q595">
        <v>594</v>
      </c>
    </row>
    <row r="596" spans="1:17" x14ac:dyDescent="0.35">
      <c r="A596" t="s">
        <v>598</v>
      </c>
      <c r="B596">
        <v>4</v>
      </c>
      <c r="C596">
        <v>10</v>
      </c>
      <c r="D596">
        <v>89.69</v>
      </c>
      <c r="F596">
        <f t="shared" si="65"/>
        <v>422.5</v>
      </c>
      <c r="G596">
        <f t="shared" si="66"/>
        <v>504.5</v>
      </c>
      <c r="H596">
        <f t="shared" si="67"/>
        <v>72</v>
      </c>
      <c r="K596" t="b">
        <f t="shared" si="68"/>
        <v>0</v>
      </c>
      <c r="L596">
        <f>COUNT($M$2:M596)</f>
        <v>104</v>
      </c>
      <c r="M596" t="str">
        <f t="shared" si="69"/>
        <v/>
      </c>
      <c r="N596">
        <f>COUNT($O$2:O596)</f>
        <v>491</v>
      </c>
      <c r="O596">
        <f t="shared" si="70"/>
        <v>89.69</v>
      </c>
      <c r="Q596">
        <v>595</v>
      </c>
    </row>
    <row r="597" spans="1:17" x14ac:dyDescent="0.35">
      <c r="A597" t="s">
        <v>599</v>
      </c>
      <c r="B597">
        <v>4</v>
      </c>
      <c r="C597">
        <v>75</v>
      </c>
      <c r="D597">
        <v>62.5</v>
      </c>
      <c r="F597">
        <f t="shared" si="65"/>
        <v>422.5</v>
      </c>
      <c r="G597">
        <f t="shared" si="66"/>
        <v>308</v>
      </c>
      <c r="H597">
        <f t="shared" si="67"/>
        <v>273</v>
      </c>
      <c r="K597" t="b">
        <f t="shared" si="68"/>
        <v>0</v>
      </c>
      <c r="L597">
        <f>COUNT($M$2:M597)</f>
        <v>104</v>
      </c>
      <c r="M597" t="str">
        <f t="shared" si="69"/>
        <v/>
      </c>
      <c r="N597">
        <f>COUNT($O$2:O597)</f>
        <v>492</v>
      </c>
      <c r="O597">
        <f t="shared" si="70"/>
        <v>62.5</v>
      </c>
      <c r="Q597">
        <v>596</v>
      </c>
    </row>
    <row r="598" spans="1:17" x14ac:dyDescent="0.35">
      <c r="A598" t="s">
        <v>600</v>
      </c>
      <c r="B598">
        <v>8</v>
      </c>
      <c r="C598">
        <v>108</v>
      </c>
      <c r="D598">
        <v>60.29</v>
      </c>
      <c r="F598">
        <f t="shared" si="65"/>
        <v>187.5</v>
      </c>
      <c r="G598">
        <f t="shared" si="66"/>
        <v>248.5</v>
      </c>
      <c r="H598">
        <f t="shared" si="67"/>
        <v>306</v>
      </c>
      <c r="K598" t="b">
        <f t="shared" si="68"/>
        <v>0</v>
      </c>
      <c r="L598">
        <f>COUNT($M$2:M598)</f>
        <v>104</v>
      </c>
      <c r="M598" t="str">
        <f t="shared" si="69"/>
        <v/>
      </c>
      <c r="N598">
        <f>COUNT($O$2:O598)</f>
        <v>493</v>
      </c>
      <c r="O598">
        <f t="shared" si="70"/>
        <v>60.29</v>
      </c>
      <c r="Q598">
        <v>597</v>
      </c>
    </row>
    <row r="599" spans="1:17" x14ac:dyDescent="0.35">
      <c r="A599" t="s">
        <v>601</v>
      </c>
      <c r="B599">
        <v>4</v>
      </c>
      <c r="C599">
        <v>35</v>
      </c>
      <c r="D599">
        <v>73.28</v>
      </c>
      <c r="F599">
        <f t="shared" si="65"/>
        <v>422.5</v>
      </c>
      <c r="G599">
        <f t="shared" si="66"/>
        <v>425</v>
      </c>
      <c r="H599">
        <f t="shared" si="67"/>
        <v>195</v>
      </c>
      <c r="K599" t="b">
        <f t="shared" si="68"/>
        <v>0</v>
      </c>
      <c r="L599">
        <f>COUNT($M$2:M599)</f>
        <v>104</v>
      </c>
      <c r="M599" t="str">
        <f t="shared" si="69"/>
        <v/>
      </c>
      <c r="N599">
        <f>COUNT($O$2:O599)</f>
        <v>494</v>
      </c>
      <c r="O599">
        <f t="shared" si="70"/>
        <v>73.28</v>
      </c>
      <c r="Q599">
        <v>598</v>
      </c>
    </row>
    <row r="600" spans="1:17" x14ac:dyDescent="0.35">
      <c r="A600" t="s">
        <v>602</v>
      </c>
      <c r="B600">
        <v>5</v>
      </c>
      <c r="C600">
        <v>77</v>
      </c>
      <c r="D600">
        <v>57.69</v>
      </c>
      <c r="F600">
        <f t="shared" si="65"/>
        <v>345</v>
      </c>
      <c r="G600">
        <f t="shared" si="66"/>
        <v>305</v>
      </c>
      <c r="H600">
        <f t="shared" si="67"/>
        <v>347.5</v>
      </c>
      <c r="K600" t="b">
        <f t="shared" si="68"/>
        <v>0</v>
      </c>
      <c r="L600">
        <f>COUNT($M$2:M600)</f>
        <v>104</v>
      </c>
      <c r="M600" t="str">
        <f t="shared" si="69"/>
        <v/>
      </c>
      <c r="N600">
        <f>COUNT($O$2:O600)</f>
        <v>495</v>
      </c>
      <c r="O600">
        <f t="shared" si="70"/>
        <v>57.69</v>
      </c>
      <c r="Q600">
        <v>599</v>
      </c>
    </row>
    <row r="601" spans="1:17" x14ac:dyDescent="0.35">
      <c r="A601" t="s">
        <v>603</v>
      </c>
      <c r="B601">
        <v>3</v>
      </c>
      <c r="C601">
        <v>13</v>
      </c>
      <c r="D601">
        <v>91.28</v>
      </c>
      <c r="F601">
        <f t="shared" si="65"/>
        <v>502</v>
      </c>
      <c r="G601">
        <f t="shared" si="66"/>
        <v>470</v>
      </c>
      <c r="H601">
        <f t="shared" si="67"/>
        <v>34</v>
      </c>
      <c r="K601" t="b">
        <f t="shared" si="68"/>
        <v>0</v>
      </c>
      <c r="L601">
        <f>COUNT($M$2:M601)</f>
        <v>104</v>
      </c>
      <c r="M601" t="str">
        <f t="shared" si="69"/>
        <v/>
      </c>
      <c r="N601">
        <f>COUNT($O$2:O601)</f>
        <v>496</v>
      </c>
      <c r="O601">
        <f t="shared" si="70"/>
        <v>91.28</v>
      </c>
      <c r="Q601">
        <v>600</v>
      </c>
    </row>
    <row r="602" spans="1:17" x14ac:dyDescent="0.35">
      <c r="A602" t="s">
        <v>604</v>
      </c>
      <c r="B602">
        <v>4</v>
      </c>
      <c r="C602">
        <v>4</v>
      </c>
      <c r="D602">
        <v>92.98</v>
      </c>
      <c r="F602">
        <f t="shared" si="65"/>
        <v>422.5</v>
      </c>
      <c r="G602">
        <f t="shared" si="66"/>
        <v>624.5</v>
      </c>
      <c r="H602">
        <f t="shared" si="67"/>
        <v>2</v>
      </c>
      <c r="K602" t="b">
        <f t="shared" si="68"/>
        <v>0</v>
      </c>
      <c r="L602">
        <f>COUNT($M$2:M602)</f>
        <v>104</v>
      </c>
      <c r="M602" t="str">
        <f t="shared" si="69"/>
        <v/>
      </c>
      <c r="N602">
        <f>COUNT($O$2:O602)</f>
        <v>497</v>
      </c>
      <c r="O602">
        <f t="shared" si="70"/>
        <v>92.98</v>
      </c>
      <c r="Q602">
        <v>601</v>
      </c>
    </row>
    <row r="603" spans="1:17" x14ac:dyDescent="0.35">
      <c r="A603" t="s">
        <v>605</v>
      </c>
      <c r="B603">
        <v>3</v>
      </c>
      <c r="C603">
        <v>48</v>
      </c>
      <c r="D603">
        <v>64.44</v>
      </c>
      <c r="F603">
        <f t="shared" si="65"/>
        <v>502</v>
      </c>
      <c r="G603">
        <f t="shared" si="66"/>
        <v>385.5</v>
      </c>
      <c r="H603">
        <f t="shared" si="67"/>
        <v>253</v>
      </c>
      <c r="K603" t="b">
        <f t="shared" si="68"/>
        <v>0</v>
      </c>
      <c r="L603">
        <f>COUNT($M$2:M603)</f>
        <v>104</v>
      </c>
      <c r="M603" t="str">
        <f t="shared" si="69"/>
        <v/>
      </c>
      <c r="N603">
        <f>COUNT($O$2:O603)</f>
        <v>498</v>
      </c>
      <c r="O603">
        <f t="shared" si="70"/>
        <v>64.44</v>
      </c>
      <c r="Q603">
        <v>602</v>
      </c>
    </row>
    <row r="604" spans="1:17" x14ac:dyDescent="0.35">
      <c r="A604" t="s">
        <v>606</v>
      </c>
      <c r="B604">
        <v>3</v>
      </c>
      <c r="C604">
        <v>36</v>
      </c>
      <c r="D604">
        <v>69.23</v>
      </c>
      <c r="F604">
        <f t="shared" si="65"/>
        <v>502</v>
      </c>
      <c r="G604">
        <f t="shared" si="66"/>
        <v>421.5</v>
      </c>
      <c r="H604">
        <f t="shared" si="67"/>
        <v>217.5</v>
      </c>
      <c r="K604" t="b">
        <f t="shared" si="68"/>
        <v>0</v>
      </c>
      <c r="L604">
        <f>COUNT($M$2:M604)</f>
        <v>104</v>
      </c>
      <c r="M604" t="str">
        <f t="shared" si="69"/>
        <v/>
      </c>
      <c r="N604">
        <f>COUNT($O$2:O604)</f>
        <v>499</v>
      </c>
      <c r="O604">
        <f t="shared" si="70"/>
        <v>69.23</v>
      </c>
      <c r="Q604">
        <v>603</v>
      </c>
    </row>
    <row r="605" spans="1:17" x14ac:dyDescent="0.35">
      <c r="A605" t="s">
        <v>607</v>
      </c>
      <c r="B605">
        <v>3</v>
      </c>
      <c r="C605">
        <v>44</v>
      </c>
      <c r="D605">
        <v>72.84</v>
      </c>
      <c r="F605">
        <f t="shared" si="65"/>
        <v>502</v>
      </c>
      <c r="G605">
        <f t="shared" si="66"/>
        <v>394.5</v>
      </c>
      <c r="H605">
        <f t="shared" si="67"/>
        <v>197</v>
      </c>
      <c r="K605" t="b">
        <f t="shared" si="68"/>
        <v>0</v>
      </c>
      <c r="L605">
        <f>COUNT($M$2:M605)</f>
        <v>104</v>
      </c>
      <c r="M605" t="str">
        <f t="shared" si="69"/>
        <v/>
      </c>
      <c r="N605">
        <f>COUNT($O$2:O605)</f>
        <v>500</v>
      </c>
      <c r="O605">
        <f t="shared" si="70"/>
        <v>72.84</v>
      </c>
      <c r="Q605">
        <v>604</v>
      </c>
    </row>
    <row r="606" spans="1:17" x14ac:dyDescent="0.35">
      <c r="A606" t="s">
        <v>608</v>
      </c>
      <c r="B606">
        <v>10</v>
      </c>
      <c r="C606">
        <v>115</v>
      </c>
      <c r="D606">
        <v>62.05</v>
      </c>
      <c r="F606">
        <f t="shared" si="65"/>
        <v>123.5</v>
      </c>
      <c r="G606">
        <f t="shared" si="66"/>
        <v>235.5</v>
      </c>
      <c r="H606">
        <f t="shared" si="67"/>
        <v>279</v>
      </c>
      <c r="K606" t="b">
        <f t="shared" si="68"/>
        <v>0</v>
      </c>
      <c r="L606">
        <f>COUNT($M$2:M606)</f>
        <v>104</v>
      </c>
      <c r="M606" t="str">
        <f t="shared" si="69"/>
        <v/>
      </c>
      <c r="N606">
        <f>COUNT($O$2:O606)</f>
        <v>501</v>
      </c>
      <c r="O606">
        <f t="shared" si="70"/>
        <v>62.05</v>
      </c>
      <c r="Q606">
        <v>605</v>
      </c>
    </row>
    <row r="607" spans="1:17" x14ac:dyDescent="0.35">
      <c r="A607" t="s">
        <v>609</v>
      </c>
      <c r="B607">
        <v>5</v>
      </c>
      <c r="C607">
        <v>6</v>
      </c>
      <c r="D607">
        <v>91.78</v>
      </c>
      <c r="F607">
        <f t="shared" si="65"/>
        <v>345</v>
      </c>
      <c r="G607">
        <f t="shared" si="66"/>
        <v>552</v>
      </c>
      <c r="H607">
        <f t="shared" si="67"/>
        <v>18</v>
      </c>
      <c r="K607" t="b">
        <f t="shared" si="68"/>
        <v>0</v>
      </c>
      <c r="L607">
        <f>COUNT($M$2:M607)</f>
        <v>104</v>
      </c>
      <c r="M607" t="str">
        <f t="shared" si="69"/>
        <v/>
      </c>
      <c r="N607">
        <f>COUNT($O$2:O607)</f>
        <v>502</v>
      </c>
      <c r="O607">
        <f t="shared" si="70"/>
        <v>91.78</v>
      </c>
      <c r="Q607">
        <v>606</v>
      </c>
    </row>
    <row r="608" spans="1:17" x14ac:dyDescent="0.35">
      <c r="A608" t="s">
        <v>610</v>
      </c>
      <c r="B608">
        <v>5</v>
      </c>
      <c r="C608">
        <v>5</v>
      </c>
      <c r="D608">
        <v>92.54</v>
      </c>
      <c r="F608">
        <f t="shared" si="65"/>
        <v>345</v>
      </c>
      <c r="G608">
        <f t="shared" si="66"/>
        <v>595</v>
      </c>
      <c r="H608">
        <f t="shared" si="67"/>
        <v>5</v>
      </c>
      <c r="K608" t="b">
        <f t="shared" si="68"/>
        <v>0</v>
      </c>
      <c r="L608">
        <f>COUNT($M$2:M608)</f>
        <v>104</v>
      </c>
      <c r="M608" t="str">
        <f t="shared" si="69"/>
        <v/>
      </c>
      <c r="N608">
        <f>COUNT($O$2:O608)</f>
        <v>503</v>
      </c>
      <c r="O608">
        <f t="shared" si="70"/>
        <v>92.54</v>
      </c>
      <c r="Q608">
        <v>607</v>
      </c>
    </row>
    <row r="609" spans="1:17" x14ac:dyDescent="0.35">
      <c r="A609" t="s">
        <v>611</v>
      </c>
      <c r="B609">
        <v>6</v>
      </c>
      <c r="C609">
        <v>34</v>
      </c>
      <c r="D609">
        <v>67.31</v>
      </c>
      <c r="F609">
        <f t="shared" si="65"/>
        <v>284.5</v>
      </c>
      <c r="G609">
        <f t="shared" si="66"/>
        <v>429</v>
      </c>
      <c r="H609">
        <f t="shared" si="67"/>
        <v>227</v>
      </c>
      <c r="K609" t="b">
        <f t="shared" si="68"/>
        <v>0</v>
      </c>
      <c r="L609">
        <f>COUNT($M$2:M609)</f>
        <v>104</v>
      </c>
      <c r="M609" t="str">
        <f t="shared" si="69"/>
        <v/>
      </c>
      <c r="N609">
        <f>COUNT($O$2:O609)</f>
        <v>504</v>
      </c>
      <c r="O609">
        <f t="shared" si="70"/>
        <v>67.31</v>
      </c>
      <c r="Q609">
        <v>608</v>
      </c>
    </row>
    <row r="610" spans="1:17" x14ac:dyDescent="0.35">
      <c r="A610" t="s">
        <v>612</v>
      </c>
      <c r="B610">
        <v>3</v>
      </c>
      <c r="C610">
        <v>40</v>
      </c>
      <c r="D610">
        <v>75.31</v>
      </c>
      <c r="F610">
        <f t="shared" si="65"/>
        <v>502</v>
      </c>
      <c r="G610">
        <f t="shared" si="66"/>
        <v>410</v>
      </c>
      <c r="H610">
        <f t="shared" si="67"/>
        <v>191</v>
      </c>
      <c r="K610" t="b">
        <f t="shared" si="68"/>
        <v>0</v>
      </c>
      <c r="L610">
        <f>COUNT($M$2:M610)</f>
        <v>104</v>
      </c>
      <c r="M610" t="str">
        <f t="shared" si="69"/>
        <v/>
      </c>
      <c r="N610">
        <f>COUNT($O$2:O610)</f>
        <v>505</v>
      </c>
      <c r="O610">
        <f t="shared" si="70"/>
        <v>75.31</v>
      </c>
      <c r="Q610">
        <v>609</v>
      </c>
    </row>
    <row r="611" spans="1:17" x14ac:dyDescent="0.35">
      <c r="A611" t="s">
        <v>613</v>
      </c>
      <c r="B611">
        <v>11</v>
      </c>
      <c r="C611">
        <v>140</v>
      </c>
      <c r="D611">
        <v>61.11</v>
      </c>
      <c r="F611">
        <f t="shared" si="65"/>
        <v>98</v>
      </c>
      <c r="G611">
        <f t="shared" si="66"/>
        <v>205</v>
      </c>
      <c r="H611">
        <f t="shared" si="67"/>
        <v>291</v>
      </c>
      <c r="K611" t="b">
        <f t="shared" si="68"/>
        <v>1</v>
      </c>
      <c r="L611">
        <f>COUNT($M$2:M611)</f>
        <v>105</v>
      </c>
      <c r="M611">
        <f t="shared" si="69"/>
        <v>61.11</v>
      </c>
      <c r="N611">
        <f>COUNT($O$2:O611)</f>
        <v>505</v>
      </c>
      <c r="O611" t="str">
        <f t="shared" si="70"/>
        <v/>
      </c>
      <c r="Q611">
        <v>610</v>
      </c>
    </row>
    <row r="612" spans="1:17" x14ac:dyDescent="0.35">
      <c r="A612" t="s">
        <v>614</v>
      </c>
      <c r="B612">
        <v>4</v>
      </c>
      <c r="C612">
        <v>6</v>
      </c>
      <c r="D612">
        <v>91.67</v>
      </c>
      <c r="F612">
        <f t="shared" si="65"/>
        <v>422.5</v>
      </c>
      <c r="G612">
        <f t="shared" si="66"/>
        <v>552</v>
      </c>
      <c r="H612">
        <f t="shared" si="67"/>
        <v>22.5</v>
      </c>
      <c r="K612" t="b">
        <f t="shared" si="68"/>
        <v>0</v>
      </c>
      <c r="L612">
        <f>COUNT($M$2:M612)</f>
        <v>105</v>
      </c>
      <c r="M612" t="str">
        <f t="shared" si="69"/>
        <v/>
      </c>
      <c r="N612">
        <f>COUNT($O$2:O612)</f>
        <v>506</v>
      </c>
      <c r="O612">
        <f t="shared" si="70"/>
        <v>91.67</v>
      </c>
      <c r="Q612">
        <v>611</v>
      </c>
    </row>
    <row r="613" spans="1:17" x14ac:dyDescent="0.35">
      <c r="A613" t="s">
        <v>615</v>
      </c>
      <c r="B613">
        <v>6</v>
      </c>
      <c r="C613">
        <v>125</v>
      </c>
      <c r="D613">
        <v>64.790000000000006</v>
      </c>
      <c r="F613">
        <f t="shared" si="65"/>
        <v>284.5</v>
      </c>
      <c r="G613">
        <f t="shared" si="66"/>
        <v>223.5</v>
      </c>
      <c r="H613">
        <f t="shared" si="67"/>
        <v>248</v>
      </c>
      <c r="K613" t="b">
        <f t="shared" si="68"/>
        <v>0</v>
      </c>
      <c r="L613">
        <f>COUNT($M$2:M613)</f>
        <v>105</v>
      </c>
      <c r="M613" t="str">
        <f t="shared" si="69"/>
        <v/>
      </c>
      <c r="N613">
        <f>COUNT($O$2:O613)</f>
        <v>507</v>
      </c>
      <c r="O613">
        <f t="shared" si="70"/>
        <v>64.790000000000006</v>
      </c>
      <c r="Q613">
        <v>612</v>
      </c>
    </row>
    <row r="614" spans="1:17" x14ac:dyDescent="0.35">
      <c r="A614" t="s">
        <v>616</v>
      </c>
      <c r="B614">
        <v>3</v>
      </c>
      <c r="C614">
        <v>71</v>
      </c>
      <c r="D614">
        <v>54.19</v>
      </c>
      <c r="F614">
        <f t="shared" si="65"/>
        <v>502</v>
      </c>
      <c r="G614">
        <f t="shared" si="66"/>
        <v>317</v>
      </c>
      <c r="H614">
        <f t="shared" si="67"/>
        <v>392.5</v>
      </c>
      <c r="K614" t="b">
        <f t="shared" si="68"/>
        <v>0</v>
      </c>
      <c r="L614">
        <f>COUNT($M$2:M614)</f>
        <v>105</v>
      </c>
      <c r="M614" t="str">
        <f t="shared" si="69"/>
        <v/>
      </c>
      <c r="N614">
        <f>COUNT($O$2:O614)</f>
        <v>508</v>
      </c>
      <c r="O614">
        <f t="shared" si="70"/>
        <v>54.19</v>
      </c>
      <c r="Q614">
        <v>613</v>
      </c>
    </row>
    <row r="615" spans="1:17" x14ac:dyDescent="0.35">
      <c r="A615" t="s">
        <v>617</v>
      </c>
      <c r="B615">
        <v>9</v>
      </c>
      <c r="C615">
        <v>93</v>
      </c>
      <c r="D615">
        <v>58.11</v>
      </c>
      <c r="F615">
        <f t="shared" si="65"/>
        <v>151.5</v>
      </c>
      <c r="G615">
        <f t="shared" si="66"/>
        <v>271.5</v>
      </c>
      <c r="H615">
        <f t="shared" si="67"/>
        <v>344</v>
      </c>
      <c r="K615" t="b">
        <f t="shared" si="68"/>
        <v>0</v>
      </c>
      <c r="L615">
        <f>COUNT($M$2:M615)</f>
        <v>105</v>
      </c>
      <c r="M615" t="str">
        <f t="shared" si="69"/>
        <v/>
      </c>
      <c r="N615">
        <f>COUNT($O$2:O615)</f>
        <v>509</v>
      </c>
      <c r="O615">
        <f t="shared" si="70"/>
        <v>58.11</v>
      </c>
      <c r="Q615">
        <v>614</v>
      </c>
    </row>
    <row r="616" spans="1:17" x14ac:dyDescent="0.35">
      <c r="A616" t="s">
        <v>618</v>
      </c>
      <c r="B616">
        <v>5</v>
      </c>
      <c r="C616">
        <v>11</v>
      </c>
      <c r="D616">
        <v>89.81</v>
      </c>
      <c r="F616">
        <f t="shared" si="65"/>
        <v>345</v>
      </c>
      <c r="G616">
        <f t="shared" si="66"/>
        <v>496</v>
      </c>
      <c r="H616">
        <f t="shared" si="67"/>
        <v>65</v>
      </c>
      <c r="K616" t="b">
        <f t="shared" si="68"/>
        <v>0</v>
      </c>
      <c r="L616">
        <f>COUNT($M$2:M616)</f>
        <v>105</v>
      </c>
      <c r="M616" t="str">
        <f t="shared" si="69"/>
        <v/>
      </c>
      <c r="N616">
        <f>COUNT($O$2:O616)</f>
        <v>510</v>
      </c>
      <c r="O616">
        <f t="shared" si="70"/>
        <v>89.81</v>
      </c>
      <c r="Q616">
        <v>615</v>
      </c>
    </row>
    <row r="617" spans="1:17" x14ac:dyDescent="0.35">
      <c r="A617" t="s">
        <v>619</v>
      </c>
      <c r="B617">
        <v>2</v>
      </c>
      <c r="C617">
        <v>73</v>
      </c>
      <c r="D617">
        <v>69.709999999999994</v>
      </c>
      <c r="F617">
        <f t="shared" si="65"/>
        <v>585.5</v>
      </c>
      <c r="G617">
        <f t="shared" si="66"/>
        <v>311</v>
      </c>
      <c r="H617">
        <f t="shared" si="67"/>
        <v>211</v>
      </c>
      <c r="K617" t="b">
        <f t="shared" si="68"/>
        <v>0</v>
      </c>
      <c r="L617">
        <f>COUNT($M$2:M617)</f>
        <v>105</v>
      </c>
      <c r="M617" t="str">
        <f t="shared" si="69"/>
        <v/>
      </c>
      <c r="N617">
        <f>COUNT($O$2:O617)</f>
        <v>511</v>
      </c>
      <c r="O617">
        <f t="shared" si="70"/>
        <v>69.709999999999994</v>
      </c>
      <c r="Q617">
        <v>616</v>
      </c>
    </row>
    <row r="618" spans="1:17" x14ac:dyDescent="0.35">
      <c r="A618" t="s">
        <v>620</v>
      </c>
      <c r="B618">
        <v>5</v>
      </c>
      <c r="C618">
        <v>6</v>
      </c>
      <c r="D618">
        <v>89.09</v>
      </c>
      <c r="F618">
        <f t="shared" si="65"/>
        <v>345</v>
      </c>
      <c r="G618">
        <f t="shared" si="66"/>
        <v>552</v>
      </c>
      <c r="H618">
        <f t="shared" si="67"/>
        <v>79</v>
      </c>
      <c r="K618" t="b">
        <f t="shared" si="68"/>
        <v>0</v>
      </c>
      <c r="L618">
        <f>COUNT($M$2:M618)</f>
        <v>105</v>
      </c>
      <c r="M618" t="str">
        <f t="shared" si="69"/>
        <v/>
      </c>
      <c r="N618">
        <f>COUNT($O$2:O618)</f>
        <v>512</v>
      </c>
      <c r="O618">
        <f t="shared" si="70"/>
        <v>89.09</v>
      </c>
      <c r="Q618">
        <v>617</v>
      </c>
    </row>
    <row r="619" spans="1:17" x14ac:dyDescent="0.35">
      <c r="A619" t="s">
        <v>621</v>
      </c>
      <c r="B619">
        <v>4</v>
      </c>
      <c r="C619">
        <v>58</v>
      </c>
      <c r="D619">
        <v>59.44</v>
      </c>
      <c r="F619">
        <f t="shared" si="65"/>
        <v>422.5</v>
      </c>
      <c r="G619">
        <f t="shared" si="66"/>
        <v>351.5</v>
      </c>
      <c r="H619">
        <f t="shared" si="67"/>
        <v>313.5</v>
      </c>
      <c r="K619" t="b">
        <f t="shared" si="68"/>
        <v>0</v>
      </c>
      <c r="L619">
        <f>COUNT($M$2:M619)</f>
        <v>105</v>
      </c>
      <c r="M619" t="str">
        <f t="shared" si="69"/>
        <v/>
      </c>
      <c r="N619">
        <f>COUNT($O$2:O619)</f>
        <v>513</v>
      </c>
      <c r="O619">
        <f t="shared" si="70"/>
        <v>59.44</v>
      </c>
      <c r="Q619">
        <v>618</v>
      </c>
    </row>
    <row r="620" spans="1:17" x14ac:dyDescent="0.35">
      <c r="A620" t="s">
        <v>622</v>
      </c>
      <c r="B620">
        <v>5</v>
      </c>
      <c r="C620">
        <v>56</v>
      </c>
      <c r="D620">
        <v>58.21</v>
      </c>
      <c r="F620">
        <f t="shared" si="65"/>
        <v>345</v>
      </c>
      <c r="G620">
        <f t="shared" si="66"/>
        <v>361</v>
      </c>
      <c r="H620">
        <f t="shared" si="67"/>
        <v>342.5</v>
      </c>
      <c r="K620" t="b">
        <f t="shared" si="68"/>
        <v>0</v>
      </c>
      <c r="L620">
        <f>COUNT($M$2:M620)</f>
        <v>105</v>
      </c>
      <c r="M620" t="str">
        <f t="shared" si="69"/>
        <v/>
      </c>
      <c r="N620">
        <f>COUNT($O$2:O620)</f>
        <v>514</v>
      </c>
      <c r="O620">
        <f t="shared" si="70"/>
        <v>58.21</v>
      </c>
      <c r="Q620">
        <v>619</v>
      </c>
    </row>
    <row r="621" spans="1:17" x14ac:dyDescent="0.35">
      <c r="A621" t="s">
        <v>623</v>
      </c>
      <c r="B621">
        <v>3</v>
      </c>
      <c r="C621">
        <v>49</v>
      </c>
      <c r="D621">
        <v>74.069999999999993</v>
      </c>
      <c r="F621">
        <f t="shared" si="65"/>
        <v>502</v>
      </c>
      <c r="G621">
        <f t="shared" si="66"/>
        <v>380.5</v>
      </c>
      <c r="H621">
        <f t="shared" si="67"/>
        <v>193</v>
      </c>
      <c r="K621" t="b">
        <f t="shared" si="68"/>
        <v>0</v>
      </c>
      <c r="L621">
        <f>COUNT($M$2:M621)</f>
        <v>105</v>
      </c>
      <c r="M621" t="str">
        <f t="shared" si="69"/>
        <v/>
      </c>
      <c r="N621">
        <f>COUNT($O$2:O621)</f>
        <v>515</v>
      </c>
      <c r="O621">
        <f t="shared" si="70"/>
        <v>74.069999999999993</v>
      </c>
      <c r="Q621">
        <v>620</v>
      </c>
    </row>
    <row r="622" spans="1:17" x14ac:dyDescent="0.35">
      <c r="A622" t="s">
        <v>624</v>
      </c>
      <c r="B622">
        <v>10</v>
      </c>
      <c r="C622">
        <v>132</v>
      </c>
      <c r="D622">
        <v>63.03</v>
      </c>
      <c r="F622">
        <f t="shared" si="65"/>
        <v>123.5</v>
      </c>
      <c r="G622">
        <f t="shared" si="66"/>
        <v>213</v>
      </c>
      <c r="H622">
        <f t="shared" si="67"/>
        <v>267</v>
      </c>
      <c r="K622" t="b">
        <f t="shared" si="68"/>
        <v>0</v>
      </c>
      <c r="L622">
        <f>COUNT($M$2:M622)</f>
        <v>105</v>
      </c>
      <c r="M622" t="str">
        <f t="shared" si="69"/>
        <v/>
      </c>
      <c r="N622">
        <f>COUNT($O$2:O622)</f>
        <v>516</v>
      </c>
      <c r="O622">
        <f t="shared" si="70"/>
        <v>63.03</v>
      </c>
      <c r="Q622">
        <v>621</v>
      </c>
    </row>
    <row r="623" spans="1:17" x14ac:dyDescent="0.35">
      <c r="A623" t="s">
        <v>625</v>
      </c>
      <c r="B623">
        <v>8</v>
      </c>
      <c r="C623">
        <v>70</v>
      </c>
      <c r="D623">
        <v>49.28</v>
      </c>
      <c r="F623">
        <f t="shared" si="65"/>
        <v>187.5</v>
      </c>
      <c r="G623">
        <f t="shared" si="66"/>
        <v>321</v>
      </c>
      <c r="H623">
        <f t="shared" si="67"/>
        <v>473.5</v>
      </c>
      <c r="K623" t="b">
        <f t="shared" si="68"/>
        <v>0</v>
      </c>
      <c r="L623">
        <f>COUNT($M$2:M623)</f>
        <v>105</v>
      </c>
      <c r="M623" t="str">
        <f t="shared" si="69"/>
        <v/>
      </c>
      <c r="N623">
        <f>COUNT($O$2:O623)</f>
        <v>517</v>
      </c>
      <c r="O623">
        <f t="shared" si="70"/>
        <v>49.28</v>
      </c>
      <c r="Q623">
        <v>622</v>
      </c>
    </row>
    <row r="624" spans="1:17" x14ac:dyDescent="0.35">
      <c r="A624" t="s">
        <v>626</v>
      </c>
      <c r="B624">
        <v>4</v>
      </c>
      <c r="C624">
        <v>6</v>
      </c>
      <c r="D624">
        <v>89.29</v>
      </c>
      <c r="F624">
        <f t="shared" si="65"/>
        <v>422.5</v>
      </c>
      <c r="G624">
        <f t="shared" si="66"/>
        <v>552</v>
      </c>
      <c r="H624">
        <f t="shared" si="67"/>
        <v>77</v>
      </c>
      <c r="K624" t="b">
        <f t="shared" si="68"/>
        <v>0</v>
      </c>
      <c r="L624">
        <f>COUNT($M$2:M624)</f>
        <v>105</v>
      </c>
      <c r="M624" t="str">
        <f t="shared" si="69"/>
        <v/>
      </c>
      <c r="N624">
        <f>COUNT($O$2:O624)</f>
        <v>518</v>
      </c>
      <c r="O624">
        <f t="shared" si="70"/>
        <v>89.29</v>
      </c>
      <c r="Q624">
        <v>623</v>
      </c>
    </row>
    <row r="625" spans="1:17" x14ac:dyDescent="0.35">
      <c r="A625" t="s">
        <v>627</v>
      </c>
      <c r="B625">
        <v>15</v>
      </c>
      <c r="C625">
        <v>425</v>
      </c>
      <c r="D625">
        <v>52.35</v>
      </c>
      <c r="F625">
        <f t="shared" si="65"/>
        <v>37.5</v>
      </c>
      <c r="G625">
        <f t="shared" si="66"/>
        <v>41</v>
      </c>
      <c r="H625">
        <f t="shared" si="67"/>
        <v>427</v>
      </c>
      <c r="K625" t="b">
        <f t="shared" si="68"/>
        <v>1</v>
      </c>
      <c r="L625">
        <f>COUNT($M$2:M625)</f>
        <v>106</v>
      </c>
      <c r="M625">
        <f t="shared" si="69"/>
        <v>52.35</v>
      </c>
      <c r="N625">
        <f>COUNT($O$2:O625)</f>
        <v>518</v>
      </c>
      <c r="O625" t="str">
        <f t="shared" si="70"/>
        <v/>
      </c>
      <c r="Q625">
        <v>624</v>
      </c>
    </row>
    <row r="626" spans="1:17" x14ac:dyDescent="0.35">
      <c r="A626" t="s">
        <v>628</v>
      </c>
      <c r="B626">
        <v>14</v>
      </c>
      <c r="C626">
        <v>371</v>
      </c>
      <c r="D626">
        <v>47.6</v>
      </c>
      <c r="F626">
        <f t="shared" si="65"/>
        <v>46</v>
      </c>
      <c r="G626">
        <f t="shared" si="66"/>
        <v>56.5</v>
      </c>
      <c r="H626">
        <f t="shared" si="67"/>
        <v>501</v>
      </c>
      <c r="K626" t="b">
        <f t="shared" si="68"/>
        <v>1</v>
      </c>
      <c r="L626">
        <f>COUNT($M$2:M626)</f>
        <v>107</v>
      </c>
      <c r="M626">
        <f t="shared" si="69"/>
        <v>47.6</v>
      </c>
      <c r="N626">
        <f>COUNT($O$2:O626)</f>
        <v>518</v>
      </c>
      <c r="O626" t="str">
        <f t="shared" si="70"/>
        <v/>
      </c>
      <c r="Q626">
        <v>625</v>
      </c>
    </row>
    <row r="627" spans="1:17" x14ac:dyDescent="0.35">
      <c r="A627" t="s">
        <v>629</v>
      </c>
      <c r="B627">
        <v>4</v>
      </c>
      <c r="C627">
        <v>5</v>
      </c>
      <c r="D627">
        <v>91.67</v>
      </c>
      <c r="F627">
        <f t="shared" si="65"/>
        <v>422.5</v>
      </c>
      <c r="G627">
        <f t="shared" si="66"/>
        <v>595</v>
      </c>
      <c r="H627">
        <f t="shared" si="67"/>
        <v>22.5</v>
      </c>
      <c r="K627" t="b">
        <f t="shared" si="68"/>
        <v>0</v>
      </c>
      <c r="L627">
        <f>COUNT($M$2:M627)</f>
        <v>107</v>
      </c>
      <c r="M627" t="str">
        <f t="shared" si="69"/>
        <v/>
      </c>
      <c r="N627">
        <f>COUNT($O$2:O627)</f>
        <v>519</v>
      </c>
      <c r="O627">
        <f t="shared" si="70"/>
        <v>91.67</v>
      </c>
      <c r="Q627">
        <v>626</v>
      </c>
    </row>
    <row r="628" spans="1:17" x14ac:dyDescent="0.35">
      <c r="A628" t="s">
        <v>630</v>
      </c>
      <c r="B628">
        <v>4</v>
      </c>
      <c r="C628">
        <v>41</v>
      </c>
      <c r="D628">
        <v>63.39</v>
      </c>
      <c r="F628">
        <f t="shared" si="65"/>
        <v>422.5</v>
      </c>
      <c r="G628">
        <f t="shared" si="66"/>
        <v>407.5</v>
      </c>
      <c r="H628">
        <f t="shared" si="67"/>
        <v>264</v>
      </c>
      <c r="K628" t="b">
        <f t="shared" si="68"/>
        <v>0</v>
      </c>
      <c r="L628">
        <f>COUNT($M$2:M628)</f>
        <v>107</v>
      </c>
      <c r="M628" t="str">
        <f t="shared" si="69"/>
        <v/>
      </c>
      <c r="N628">
        <f>COUNT($O$2:O628)</f>
        <v>520</v>
      </c>
      <c r="O628">
        <f t="shared" si="70"/>
        <v>63.39</v>
      </c>
      <c r="Q628">
        <v>627</v>
      </c>
    </row>
    <row r="629" spans="1:17" x14ac:dyDescent="0.35">
      <c r="A629" t="s">
        <v>631</v>
      </c>
      <c r="B629">
        <v>5</v>
      </c>
      <c r="C629">
        <v>37</v>
      </c>
      <c r="D629">
        <v>64.08</v>
      </c>
      <c r="F629">
        <f t="shared" si="65"/>
        <v>345</v>
      </c>
      <c r="G629">
        <f t="shared" si="66"/>
        <v>418.5</v>
      </c>
      <c r="H629">
        <f t="shared" si="67"/>
        <v>256</v>
      </c>
      <c r="K629" t="b">
        <f t="shared" si="68"/>
        <v>0</v>
      </c>
      <c r="L629">
        <f>COUNT($M$2:M629)</f>
        <v>107</v>
      </c>
      <c r="M629" t="str">
        <f t="shared" si="69"/>
        <v/>
      </c>
      <c r="N629">
        <f>COUNT($O$2:O629)</f>
        <v>521</v>
      </c>
      <c r="O629">
        <f t="shared" si="70"/>
        <v>64.08</v>
      </c>
      <c r="Q629">
        <v>628</v>
      </c>
    </row>
    <row r="630" spans="1:17" x14ac:dyDescent="0.35">
      <c r="A630" t="s">
        <v>632</v>
      </c>
      <c r="B630">
        <v>3</v>
      </c>
      <c r="C630">
        <v>39</v>
      </c>
      <c r="D630">
        <v>76.069999999999993</v>
      </c>
      <c r="F630">
        <f t="shared" si="65"/>
        <v>502</v>
      </c>
      <c r="G630">
        <f t="shared" si="66"/>
        <v>412</v>
      </c>
      <c r="H630">
        <f t="shared" si="67"/>
        <v>187</v>
      </c>
      <c r="K630" t="b">
        <f t="shared" si="68"/>
        <v>0</v>
      </c>
      <c r="L630">
        <f>COUNT($M$2:M630)</f>
        <v>107</v>
      </c>
      <c r="M630" t="str">
        <f t="shared" si="69"/>
        <v/>
      </c>
      <c r="N630">
        <f>COUNT($O$2:O630)</f>
        <v>522</v>
      </c>
      <c r="O630">
        <f t="shared" si="70"/>
        <v>76.069999999999993</v>
      </c>
      <c r="Q630">
        <v>629</v>
      </c>
    </row>
    <row r="631" spans="1:17" x14ac:dyDescent="0.35">
      <c r="A631" t="s">
        <v>633</v>
      </c>
      <c r="B631">
        <v>12</v>
      </c>
      <c r="C631">
        <v>122</v>
      </c>
      <c r="D631">
        <v>61.99</v>
      </c>
      <c r="F631">
        <f t="shared" si="65"/>
        <v>74.5</v>
      </c>
      <c r="G631">
        <f t="shared" si="66"/>
        <v>228</v>
      </c>
      <c r="H631">
        <f t="shared" si="67"/>
        <v>280</v>
      </c>
      <c r="K631" t="b">
        <f t="shared" si="68"/>
        <v>1</v>
      </c>
      <c r="L631">
        <f>COUNT($M$2:M631)</f>
        <v>108</v>
      </c>
      <c r="M631">
        <f t="shared" si="69"/>
        <v>61.99</v>
      </c>
      <c r="N631">
        <f>COUNT($O$2:O631)</f>
        <v>522</v>
      </c>
      <c r="O631" t="str">
        <f t="shared" si="70"/>
        <v/>
      </c>
      <c r="Q631">
        <v>630</v>
      </c>
    </row>
    <row r="632" spans="1:17" x14ac:dyDescent="0.35">
      <c r="A632" t="s">
        <v>634</v>
      </c>
      <c r="B632">
        <v>4</v>
      </c>
      <c r="C632">
        <v>6</v>
      </c>
      <c r="D632">
        <v>91.78</v>
      </c>
      <c r="F632">
        <f t="shared" si="65"/>
        <v>422.5</v>
      </c>
      <c r="G632">
        <f t="shared" si="66"/>
        <v>552</v>
      </c>
      <c r="H632">
        <f t="shared" si="67"/>
        <v>18</v>
      </c>
      <c r="K632" t="b">
        <f t="shared" si="68"/>
        <v>0</v>
      </c>
      <c r="L632">
        <f>COUNT($M$2:M632)</f>
        <v>108</v>
      </c>
      <c r="M632" t="str">
        <f t="shared" si="69"/>
        <v/>
      </c>
      <c r="N632">
        <f>COUNT($O$2:O632)</f>
        <v>523</v>
      </c>
      <c r="O632">
        <f t="shared" si="70"/>
        <v>91.78</v>
      </c>
      <c r="Q632">
        <v>631</v>
      </c>
    </row>
    <row r="633" spans="1:17" x14ac:dyDescent="0.35">
      <c r="A633" t="s">
        <v>635</v>
      </c>
      <c r="B633">
        <v>4</v>
      </c>
      <c r="C633">
        <v>41</v>
      </c>
      <c r="D633">
        <v>64.66</v>
      </c>
      <c r="F633">
        <f t="shared" si="65"/>
        <v>422.5</v>
      </c>
      <c r="G633">
        <f t="shared" si="66"/>
        <v>407.5</v>
      </c>
      <c r="H633">
        <f t="shared" si="67"/>
        <v>250</v>
      </c>
      <c r="K633" t="b">
        <f t="shared" si="68"/>
        <v>0</v>
      </c>
      <c r="L633">
        <f>COUNT($M$2:M633)</f>
        <v>108</v>
      </c>
      <c r="M633" t="str">
        <f t="shared" si="69"/>
        <v/>
      </c>
      <c r="N633">
        <f>COUNT($O$2:O633)</f>
        <v>524</v>
      </c>
      <c r="O633">
        <f t="shared" si="70"/>
        <v>64.66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2B2C7-E4A0-427A-BCE4-CD67E7199EA4}">
  <dimension ref="A1:F633"/>
  <sheetViews>
    <sheetView workbookViewId="0">
      <selection activeCell="N33" sqref="N33"/>
    </sheetView>
  </sheetViews>
  <sheetFormatPr defaultRowHeight="14.5" x14ac:dyDescent="0.35"/>
  <sheetData>
    <row r="1" spans="1:6" x14ac:dyDescent="0.35">
      <c r="A1" t="s">
        <v>2</v>
      </c>
    </row>
    <row r="2" spans="1:6" x14ac:dyDescent="0.35">
      <c r="A2">
        <v>68</v>
      </c>
      <c r="C2" t="s">
        <v>640</v>
      </c>
      <c r="D2" t="s">
        <v>636</v>
      </c>
      <c r="F2">
        <f>MEDIAN(A2:A633)</f>
        <v>71.5</v>
      </c>
    </row>
    <row r="3" spans="1:6" x14ac:dyDescent="0.35">
      <c r="A3">
        <v>77</v>
      </c>
      <c r="C3" t="s">
        <v>641</v>
      </c>
      <c r="D3" t="s">
        <v>639</v>
      </c>
      <c r="E3">
        <v>1</v>
      </c>
      <c r="F3">
        <f>_xlfn.QUARTILE.INC(A2:A633,E3)</f>
        <v>12</v>
      </c>
    </row>
    <row r="4" spans="1:6" x14ac:dyDescent="0.35">
      <c r="A4">
        <v>7</v>
      </c>
      <c r="C4" t="s">
        <v>642</v>
      </c>
      <c r="D4" t="s">
        <v>639</v>
      </c>
      <c r="E4">
        <v>3</v>
      </c>
      <c r="F4">
        <f>_xlfn.QUARTILE.INC(A3:A634,E4)</f>
        <v>180</v>
      </c>
    </row>
    <row r="5" spans="1:6" x14ac:dyDescent="0.35">
      <c r="A5">
        <v>10</v>
      </c>
      <c r="D5" t="s">
        <v>637</v>
      </c>
      <c r="F5">
        <f>MIN(A3:A633)</f>
        <v>4</v>
      </c>
    </row>
    <row r="6" spans="1:6" x14ac:dyDescent="0.35">
      <c r="A6">
        <v>198</v>
      </c>
      <c r="D6" t="s">
        <v>638</v>
      </c>
      <c r="F6">
        <f>MAX(A2:A633)</f>
        <v>2732</v>
      </c>
    </row>
    <row r="7" spans="1:6" x14ac:dyDescent="0.35">
      <c r="A7">
        <v>238</v>
      </c>
      <c r="C7" t="s">
        <v>643</v>
      </c>
      <c r="D7" t="s">
        <v>644</v>
      </c>
      <c r="F7">
        <f>F4-F3</f>
        <v>168</v>
      </c>
    </row>
    <row r="8" spans="1:6" x14ac:dyDescent="0.35">
      <c r="A8">
        <v>123</v>
      </c>
      <c r="C8" t="s">
        <v>645</v>
      </c>
      <c r="D8" t="s">
        <v>647</v>
      </c>
      <c r="F8">
        <f>F3+1.5*F7</f>
        <v>264</v>
      </c>
    </row>
    <row r="9" spans="1:6" x14ac:dyDescent="0.35">
      <c r="A9">
        <v>137</v>
      </c>
      <c r="C9" t="s">
        <v>646</v>
      </c>
      <c r="D9" t="s">
        <v>648</v>
      </c>
      <c r="F9">
        <f>MAX(F4-1.5*F7,F5)</f>
        <v>4</v>
      </c>
    </row>
    <row r="10" spans="1:6" x14ac:dyDescent="0.35">
      <c r="A10">
        <v>11</v>
      </c>
    </row>
    <row r="11" spans="1:6" x14ac:dyDescent="0.35">
      <c r="A11">
        <v>7</v>
      </c>
    </row>
    <row r="12" spans="1:6" x14ac:dyDescent="0.35">
      <c r="A12">
        <v>176</v>
      </c>
    </row>
    <row r="13" spans="1:6" x14ac:dyDescent="0.35">
      <c r="A13">
        <v>159</v>
      </c>
    </row>
    <row r="14" spans="1:6" x14ac:dyDescent="0.35">
      <c r="A14">
        <v>143</v>
      </c>
    </row>
    <row r="15" spans="1:6" x14ac:dyDescent="0.35">
      <c r="A15">
        <v>134</v>
      </c>
    </row>
    <row r="16" spans="1:6" x14ac:dyDescent="0.35">
      <c r="A16">
        <v>180</v>
      </c>
    </row>
    <row r="17" spans="1:1" x14ac:dyDescent="0.35">
      <c r="A17">
        <v>252</v>
      </c>
    </row>
    <row r="18" spans="1:1" x14ac:dyDescent="0.35">
      <c r="A18">
        <v>171</v>
      </c>
    </row>
    <row r="19" spans="1:1" x14ac:dyDescent="0.35">
      <c r="A19">
        <v>152</v>
      </c>
    </row>
    <row r="20" spans="1:1" x14ac:dyDescent="0.35">
      <c r="A20">
        <v>282</v>
      </c>
    </row>
    <row r="21" spans="1:1" x14ac:dyDescent="0.35">
      <c r="A21">
        <v>212</v>
      </c>
    </row>
    <row r="22" spans="1:1" x14ac:dyDescent="0.35">
      <c r="A22">
        <v>6</v>
      </c>
    </row>
    <row r="23" spans="1:1" x14ac:dyDescent="0.35">
      <c r="A23">
        <v>5</v>
      </c>
    </row>
    <row r="24" spans="1:1" x14ac:dyDescent="0.35">
      <c r="A24">
        <v>6</v>
      </c>
    </row>
    <row r="25" spans="1:1" x14ac:dyDescent="0.35">
      <c r="A25">
        <v>5</v>
      </c>
    </row>
    <row r="26" spans="1:1" x14ac:dyDescent="0.35">
      <c r="A26">
        <v>80</v>
      </c>
    </row>
    <row r="27" spans="1:1" x14ac:dyDescent="0.35">
      <c r="A27">
        <v>95</v>
      </c>
    </row>
    <row r="28" spans="1:1" x14ac:dyDescent="0.35">
      <c r="A28">
        <v>42</v>
      </c>
    </row>
    <row r="29" spans="1:1" x14ac:dyDescent="0.35">
      <c r="A29">
        <v>245</v>
      </c>
    </row>
    <row r="30" spans="1:1" x14ac:dyDescent="0.35">
      <c r="A30">
        <v>12</v>
      </c>
    </row>
    <row r="31" spans="1:1" x14ac:dyDescent="0.35">
      <c r="A31">
        <v>5</v>
      </c>
    </row>
    <row r="32" spans="1:1" x14ac:dyDescent="0.35">
      <c r="A32">
        <v>5</v>
      </c>
    </row>
    <row r="33" spans="1:1" x14ac:dyDescent="0.35">
      <c r="A33">
        <v>5</v>
      </c>
    </row>
    <row r="34" spans="1:1" x14ac:dyDescent="0.35">
      <c r="A34">
        <v>6</v>
      </c>
    </row>
    <row r="35" spans="1:1" x14ac:dyDescent="0.35">
      <c r="A35">
        <v>6</v>
      </c>
    </row>
    <row r="36" spans="1:1" x14ac:dyDescent="0.35">
      <c r="A36">
        <v>789</v>
      </c>
    </row>
    <row r="37" spans="1:1" x14ac:dyDescent="0.35">
      <c r="A37">
        <v>49</v>
      </c>
    </row>
    <row r="38" spans="1:1" x14ac:dyDescent="0.35">
      <c r="A38">
        <v>6</v>
      </c>
    </row>
    <row r="39" spans="1:1" x14ac:dyDescent="0.35">
      <c r="A39">
        <v>26</v>
      </c>
    </row>
    <row r="40" spans="1:1" x14ac:dyDescent="0.35">
      <c r="A40">
        <v>189</v>
      </c>
    </row>
    <row r="41" spans="1:1" x14ac:dyDescent="0.35">
      <c r="A41">
        <v>66</v>
      </c>
    </row>
    <row r="42" spans="1:1" x14ac:dyDescent="0.35">
      <c r="A42">
        <v>6</v>
      </c>
    </row>
    <row r="43" spans="1:1" x14ac:dyDescent="0.35">
      <c r="A43">
        <v>726</v>
      </c>
    </row>
    <row r="44" spans="1:1" x14ac:dyDescent="0.35">
      <c r="A44">
        <v>99</v>
      </c>
    </row>
    <row r="45" spans="1:1" x14ac:dyDescent="0.35">
      <c r="A45">
        <v>217</v>
      </c>
    </row>
    <row r="46" spans="1:1" x14ac:dyDescent="0.35">
      <c r="A46">
        <v>5</v>
      </c>
    </row>
    <row r="47" spans="1:1" x14ac:dyDescent="0.35">
      <c r="A47">
        <v>55</v>
      </c>
    </row>
    <row r="48" spans="1:1" x14ac:dyDescent="0.35">
      <c r="A48">
        <v>48</v>
      </c>
    </row>
    <row r="49" spans="1:1" x14ac:dyDescent="0.35">
      <c r="A49">
        <v>653</v>
      </c>
    </row>
    <row r="50" spans="1:1" x14ac:dyDescent="0.35">
      <c r="A50">
        <v>1063</v>
      </c>
    </row>
    <row r="51" spans="1:1" x14ac:dyDescent="0.35">
      <c r="A51">
        <v>42</v>
      </c>
    </row>
    <row r="52" spans="1:1" x14ac:dyDescent="0.35">
      <c r="A52">
        <v>6</v>
      </c>
    </row>
    <row r="53" spans="1:1" x14ac:dyDescent="0.35">
      <c r="A53">
        <v>140</v>
      </c>
    </row>
    <row r="54" spans="1:1" x14ac:dyDescent="0.35">
      <c r="A54">
        <v>18</v>
      </c>
    </row>
    <row r="55" spans="1:1" x14ac:dyDescent="0.35">
      <c r="A55">
        <v>106</v>
      </c>
    </row>
    <row r="56" spans="1:1" x14ac:dyDescent="0.35">
      <c r="A56">
        <v>561</v>
      </c>
    </row>
    <row r="57" spans="1:1" x14ac:dyDescent="0.35">
      <c r="A57">
        <v>565</v>
      </c>
    </row>
    <row r="58" spans="1:1" x14ac:dyDescent="0.35">
      <c r="A58">
        <v>14</v>
      </c>
    </row>
    <row r="59" spans="1:1" x14ac:dyDescent="0.35">
      <c r="A59">
        <v>133</v>
      </c>
    </row>
    <row r="60" spans="1:1" x14ac:dyDescent="0.35">
      <c r="A60">
        <v>215</v>
      </c>
    </row>
    <row r="61" spans="1:1" x14ac:dyDescent="0.35">
      <c r="A61">
        <v>98</v>
      </c>
    </row>
    <row r="62" spans="1:1" x14ac:dyDescent="0.35">
      <c r="A62">
        <v>597</v>
      </c>
    </row>
    <row r="63" spans="1:1" x14ac:dyDescent="0.35">
      <c r="A63">
        <v>19</v>
      </c>
    </row>
    <row r="64" spans="1:1" x14ac:dyDescent="0.35">
      <c r="A64">
        <v>55</v>
      </c>
    </row>
    <row r="65" spans="1:1" x14ac:dyDescent="0.35">
      <c r="A65">
        <v>157</v>
      </c>
    </row>
    <row r="66" spans="1:1" x14ac:dyDescent="0.35">
      <c r="A66">
        <v>670</v>
      </c>
    </row>
    <row r="67" spans="1:1" x14ac:dyDescent="0.35">
      <c r="A67">
        <v>158</v>
      </c>
    </row>
    <row r="68" spans="1:1" x14ac:dyDescent="0.35">
      <c r="A68">
        <v>81</v>
      </c>
    </row>
    <row r="69" spans="1:1" x14ac:dyDescent="0.35">
      <c r="A69">
        <v>39</v>
      </c>
    </row>
    <row r="70" spans="1:1" x14ac:dyDescent="0.35">
      <c r="A70">
        <v>233</v>
      </c>
    </row>
    <row r="71" spans="1:1" x14ac:dyDescent="0.35">
      <c r="A71">
        <v>423</v>
      </c>
    </row>
    <row r="72" spans="1:1" x14ac:dyDescent="0.35">
      <c r="A72">
        <v>65</v>
      </c>
    </row>
    <row r="73" spans="1:1" x14ac:dyDescent="0.35">
      <c r="A73">
        <v>5</v>
      </c>
    </row>
    <row r="74" spans="1:1" x14ac:dyDescent="0.35">
      <c r="A74">
        <v>64</v>
      </c>
    </row>
    <row r="75" spans="1:1" x14ac:dyDescent="0.35">
      <c r="A75">
        <v>72</v>
      </c>
    </row>
    <row r="76" spans="1:1" x14ac:dyDescent="0.35">
      <c r="A76">
        <v>6</v>
      </c>
    </row>
    <row r="77" spans="1:1" x14ac:dyDescent="0.35">
      <c r="A77">
        <v>11</v>
      </c>
    </row>
    <row r="78" spans="1:1" x14ac:dyDescent="0.35">
      <c r="A78">
        <v>767</v>
      </c>
    </row>
    <row r="79" spans="1:1" x14ac:dyDescent="0.35">
      <c r="A79">
        <v>42</v>
      </c>
    </row>
    <row r="80" spans="1:1" x14ac:dyDescent="0.35">
      <c r="A80">
        <v>259</v>
      </c>
    </row>
    <row r="81" spans="1:1" x14ac:dyDescent="0.35">
      <c r="A81">
        <v>7</v>
      </c>
    </row>
    <row r="82" spans="1:1" x14ac:dyDescent="0.35">
      <c r="A82">
        <v>13</v>
      </c>
    </row>
    <row r="83" spans="1:1" x14ac:dyDescent="0.35">
      <c r="A83">
        <v>101</v>
      </c>
    </row>
    <row r="84" spans="1:1" x14ac:dyDescent="0.35">
      <c r="A84">
        <v>126</v>
      </c>
    </row>
    <row r="85" spans="1:1" x14ac:dyDescent="0.35">
      <c r="A85">
        <v>9</v>
      </c>
    </row>
    <row r="86" spans="1:1" x14ac:dyDescent="0.35">
      <c r="A86">
        <v>30</v>
      </c>
    </row>
    <row r="87" spans="1:1" x14ac:dyDescent="0.35">
      <c r="A87">
        <v>15</v>
      </c>
    </row>
    <row r="88" spans="1:1" x14ac:dyDescent="0.35">
      <c r="A88">
        <v>382</v>
      </c>
    </row>
    <row r="89" spans="1:1" x14ac:dyDescent="0.35">
      <c r="A89">
        <v>140</v>
      </c>
    </row>
    <row r="90" spans="1:1" x14ac:dyDescent="0.35">
      <c r="A90">
        <v>72</v>
      </c>
    </row>
    <row r="91" spans="1:1" x14ac:dyDescent="0.35">
      <c r="A91">
        <v>208</v>
      </c>
    </row>
    <row r="92" spans="1:1" x14ac:dyDescent="0.35">
      <c r="A92">
        <v>33</v>
      </c>
    </row>
    <row r="93" spans="1:1" x14ac:dyDescent="0.35">
      <c r="A93">
        <v>4</v>
      </c>
    </row>
    <row r="94" spans="1:1" x14ac:dyDescent="0.35">
      <c r="A94">
        <v>5</v>
      </c>
    </row>
    <row r="95" spans="1:1" x14ac:dyDescent="0.35">
      <c r="A95">
        <v>234</v>
      </c>
    </row>
    <row r="96" spans="1:1" x14ac:dyDescent="0.35">
      <c r="A96">
        <v>242</v>
      </c>
    </row>
    <row r="97" spans="1:1" x14ac:dyDescent="0.35">
      <c r="A97">
        <v>179</v>
      </c>
    </row>
    <row r="98" spans="1:1" x14ac:dyDescent="0.35">
      <c r="A98">
        <v>6</v>
      </c>
    </row>
    <row r="99" spans="1:1" x14ac:dyDescent="0.35">
      <c r="A99">
        <v>118</v>
      </c>
    </row>
    <row r="100" spans="1:1" x14ac:dyDescent="0.35">
      <c r="A100">
        <v>149</v>
      </c>
    </row>
    <row r="101" spans="1:1" x14ac:dyDescent="0.35">
      <c r="A101">
        <v>59</v>
      </c>
    </row>
    <row r="102" spans="1:1" x14ac:dyDescent="0.35">
      <c r="A102">
        <v>70</v>
      </c>
    </row>
    <row r="103" spans="1:1" x14ac:dyDescent="0.35">
      <c r="A103">
        <v>4</v>
      </c>
    </row>
    <row r="104" spans="1:1" x14ac:dyDescent="0.35">
      <c r="A104">
        <v>4</v>
      </c>
    </row>
    <row r="105" spans="1:1" x14ac:dyDescent="0.35">
      <c r="A105">
        <v>1000</v>
      </c>
    </row>
    <row r="106" spans="1:1" x14ac:dyDescent="0.35">
      <c r="A106">
        <v>25</v>
      </c>
    </row>
    <row r="107" spans="1:1" x14ac:dyDescent="0.35">
      <c r="A107">
        <v>97</v>
      </c>
    </row>
    <row r="108" spans="1:1" x14ac:dyDescent="0.35">
      <c r="A108">
        <v>4</v>
      </c>
    </row>
    <row r="109" spans="1:1" x14ac:dyDescent="0.35">
      <c r="A109">
        <v>102</v>
      </c>
    </row>
    <row r="110" spans="1:1" x14ac:dyDescent="0.35">
      <c r="A110">
        <v>235</v>
      </c>
    </row>
    <row r="111" spans="1:1" x14ac:dyDescent="0.35">
      <c r="A111">
        <v>15</v>
      </c>
    </row>
    <row r="112" spans="1:1" x14ac:dyDescent="0.35">
      <c r="A112">
        <v>355</v>
      </c>
    </row>
    <row r="113" spans="1:1" x14ac:dyDescent="0.35">
      <c r="A113">
        <v>175</v>
      </c>
    </row>
    <row r="114" spans="1:1" x14ac:dyDescent="0.35">
      <c r="A114">
        <v>6</v>
      </c>
    </row>
    <row r="115" spans="1:1" x14ac:dyDescent="0.35">
      <c r="A115">
        <v>53</v>
      </c>
    </row>
    <row r="116" spans="1:1" x14ac:dyDescent="0.35">
      <c r="A116">
        <v>13</v>
      </c>
    </row>
    <row r="117" spans="1:1" x14ac:dyDescent="0.35">
      <c r="A117">
        <v>52</v>
      </c>
    </row>
    <row r="118" spans="1:1" x14ac:dyDescent="0.35">
      <c r="A118">
        <v>6</v>
      </c>
    </row>
    <row r="119" spans="1:1" x14ac:dyDescent="0.35">
      <c r="A119">
        <v>59</v>
      </c>
    </row>
    <row r="120" spans="1:1" x14ac:dyDescent="0.35">
      <c r="A120">
        <v>36</v>
      </c>
    </row>
    <row r="121" spans="1:1" x14ac:dyDescent="0.35">
      <c r="A121">
        <v>79</v>
      </c>
    </row>
    <row r="122" spans="1:1" x14ac:dyDescent="0.35">
      <c r="A122">
        <v>65</v>
      </c>
    </row>
    <row r="123" spans="1:1" x14ac:dyDescent="0.35">
      <c r="A123">
        <v>45</v>
      </c>
    </row>
    <row r="124" spans="1:1" x14ac:dyDescent="0.35">
      <c r="A124">
        <v>181</v>
      </c>
    </row>
    <row r="125" spans="1:1" x14ac:dyDescent="0.35">
      <c r="A125">
        <v>13</v>
      </c>
    </row>
    <row r="126" spans="1:1" x14ac:dyDescent="0.35">
      <c r="A126">
        <v>38</v>
      </c>
    </row>
    <row r="127" spans="1:1" x14ac:dyDescent="0.35">
      <c r="A127">
        <v>79</v>
      </c>
    </row>
    <row r="128" spans="1:1" x14ac:dyDescent="0.35">
      <c r="A128">
        <v>56</v>
      </c>
    </row>
    <row r="129" spans="1:1" x14ac:dyDescent="0.35">
      <c r="A129">
        <v>23</v>
      </c>
    </row>
    <row r="130" spans="1:1" x14ac:dyDescent="0.35">
      <c r="A130">
        <v>81</v>
      </c>
    </row>
    <row r="131" spans="1:1" x14ac:dyDescent="0.35">
      <c r="A131">
        <v>79</v>
      </c>
    </row>
    <row r="132" spans="1:1" x14ac:dyDescent="0.35">
      <c r="A132">
        <v>86</v>
      </c>
    </row>
    <row r="133" spans="1:1" x14ac:dyDescent="0.35">
      <c r="A133">
        <v>10</v>
      </c>
    </row>
    <row r="134" spans="1:1" x14ac:dyDescent="0.35">
      <c r="A134">
        <v>79</v>
      </c>
    </row>
    <row r="135" spans="1:1" x14ac:dyDescent="0.35">
      <c r="A135">
        <v>35</v>
      </c>
    </row>
    <row r="136" spans="1:1" x14ac:dyDescent="0.35">
      <c r="A136">
        <v>56</v>
      </c>
    </row>
    <row r="137" spans="1:1" x14ac:dyDescent="0.35">
      <c r="A137">
        <v>14</v>
      </c>
    </row>
    <row r="138" spans="1:1" x14ac:dyDescent="0.35">
      <c r="A138">
        <v>6</v>
      </c>
    </row>
    <row r="139" spans="1:1" x14ac:dyDescent="0.35">
      <c r="A139">
        <v>12</v>
      </c>
    </row>
    <row r="140" spans="1:1" x14ac:dyDescent="0.35">
      <c r="A140">
        <v>5</v>
      </c>
    </row>
    <row r="141" spans="1:1" x14ac:dyDescent="0.35">
      <c r="A141">
        <v>34</v>
      </c>
    </row>
    <row r="142" spans="1:1" x14ac:dyDescent="0.35">
      <c r="A142">
        <v>6</v>
      </c>
    </row>
    <row r="143" spans="1:1" x14ac:dyDescent="0.35">
      <c r="A143">
        <v>5</v>
      </c>
    </row>
    <row r="144" spans="1:1" x14ac:dyDescent="0.35">
      <c r="A144">
        <v>35</v>
      </c>
    </row>
    <row r="145" spans="1:1" x14ac:dyDescent="0.35">
      <c r="A145">
        <v>5</v>
      </c>
    </row>
    <row r="146" spans="1:1" x14ac:dyDescent="0.35">
      <c r="A146">
        <v>5</v>
      </c>
    </row>
    <row r="147" spans="1:1" x14ac:dyDescent="0.35">
      <c r="A147">
        <v>12</v>
      </c>
    </row>
    <row r="148" spans="1:1" x14ac:dyDescent="0.35">
      <c r="A148">
        <v>6</v>
      </c>
    </row>
    <row r="149" spans="1:1" x14ac:dyDescent="0.35">
      <c r="A149">
        <v>12</v>
      </c>
    </row>
    <row r="150" spans="1:1" x14ac:dyDescent="0.35">
      <c r="A150">
        <v>5</v>
      </c>
    </row>
    <row r="151" spans="1:1" x14ac:dyDescent="0.35">
      <c r="A151">
        <v>19</v>
      </c>
    </row>
    <row r="152" spans="1:1" x14ac:dyDescent="0.35">
      <c r="A152">
        <v>5</v>
      </c>
    </row>
    <row r="153" spans="1:1" x14ac:dyDescent="0.35">
      <c r="A153">
        <v>12</v>
      </c>
    </row>
    <row r="154" spans="1:1" x14ac:dyDescent="0.35">
      <c r="A154">
        <v>5</v>
      </c>
    </row>
    <row r="155" spans="1:1" x14ac:dyDescent="0.35">
      <c r="A155">
        <v>20</v>
      </c>
    </row>
    <row r="156" spans="1:1" x14ac:dyDescent="0.35">
      <c r="A156">
        <v>123</v>
      </c>
    </row>
    <row r="157" spans="1:1" x14ac:dyDescent="0.35">
      <c r="A157">
        <v>13</v>
      </c>
    </row>
    <row r="158" spans="1:1" x14ac:dyDescent="0.35">
      <c r="A158">
        <v>12</v>
      </c>
    </row>
    <row r="159" spans="1:1" x14ac:dyDescent="0.35">
      <c r="A159">
        <v>11</v>
      </c>
    </row>
    <row r="160" spans="1:1" x14ac:dyDescent="0.35">
      <c r="A160">
        <v>4</v>
      </c>
    </row>
    <row r="161" spans="1:1" x14ac:dyDescent="0.35">
      <c r="A161">
        <v>8</v>
      </c>
    </row>
    <row r="162" spans="1:1" x14ac:dyDescent="0.35">
      <c r="A162">
        <v>34</v>
      </c>
    </row>
    <row r="163" spans="1:1" x14ac:dyDescent="0.35">
      <c r="A163">
        <v>106</v>
      </c>
    </row>
    <row r="164" spans="1:1" x14ac:dyDescent="0.35">
      <c r="A164">
        <v>89</v>
      </c>
    </row>
    <row r="165" spans="1:1" x14ac:dyDescent="0.35">
      <c r="A165">
        <v>65</v>
      </c>
    </row>
    <row r="166" spans="1:1" x14ac:dyDescent="0.35">
      <c r="A166">
        <v>84</v>
      </c>
    </row>
    <row r="167" spans="1:1" x14ac:dyDescent="0.35">
      <c r="A167">
        <v>117</v>
      </c>
    </row>
    <row r="168" spans="1:1" x14ac:dyDescent="0.35">
      <c r="A168">
        <v>418</v>
      </c>
    </row>
    <row r="169" spans="1:1" x14ac:dyDescent="0.35">
      <c r="A169">
        <v>262</v>
      </c>
    </row>
    <row r="170" spans="1:1" x14ac:dyDescent="0.35">
      <c r="A170">
        <v>780</v>
      </c>
    </row>
    <row r="171" spans="1:1" x14ac:dyDescent="0.35">
      <c r="A171">
        <v>135</v>
      </c>
    </row>
    <row r="172" spans="1:1" x14ac:dyDescent="0.35">
      <c r="A172">
        <v>103</v>
      </c>
    </row>
    <row r="173" spans="1:1" x14ac:dyDescent="0.35">
      <c r="A173">
        <v>155</v>
      </c>
    </row>
    <row r="174" spans="1:1" x14ac:dyDescent="0.35">
      <c r="A174">
        <v>52</v>
      </c>
    </row>
    <row r="175" spans="1:1" x14ac:dyDescent="0.35">
      <c r="A175">
        <v>57</v>
      </c>
    </row>
    <row r="176" spans="1:1" x14ac:dyDescent="0.35">
      <c r="A176">
        <v>115</v>
      </c>
    </row>
    <row r="177" spans="1:1" x14ac:dyDescent="0.35">
      <c r="A177">
        <v>7</v>
      </c>
    </row>
    <row r="178" spans="1:1" x14ac:dyDescent="0.35">
      <c r="A178">
        <v>5</v>
      </c>
    </row>
    <row r="179" spans="1:1" x14ac:dyDescent="0.35">
      <c r="A179">
        <v>5</v>
      </c>
    </row>
    <row r="180" spans="1:1" x14ac:dyDescent="0.35">
      <c r="A180">
        <v>5</v>
      </c>
    </row>
    <row r="181" spans="1:1" x14ac:dyDescent="0.35">
      <c r="A181">
        <v>77</v>
      </c>
    </row>
    <row r="182" spans="1:1" x14ac:dyDescent="0.35">
      <c r="A182">
        <v>6</v>
      </c>
    </row>
    <row r="183" spans="1:1" x14ac:dyDescent="0.35">
      <c r="A183">
        <v>106</v>
      </c>
    </row>
    <row r="184" spans="1:1" x14ac:dyDescent="0.35">
      <c r="A184">
        <v>54</v>
      </c>
    </row>
    <row r="185" spans="1:1" x14ac:dyDescent="0.35">
      <c r="A185">
        <v>64</v>
      </c>
    </row>
    <row r="186" spans="1:1" x14ac:dyDescent="0.35">
      <c r="A186">
        <v>128</v>
      </c>
    </row>
    <row r="187" spans="1:1" x14ac:dyDescent="0.35">
      <c r="A187">
        <v>124</v>
      </c>
    </row>
    <row r="188" spans="1:1" x14ac:dyDescent="0.35">
      <c r="A188">
        <v>28</v>
      </c>
    </row>
    <row r="189" spans="1:1" x14ac:dyDescent="0.35">
      <c r="A189">
        <v>76</v>
      </c>
    </row>
    <row r="190" spans="1:1" x14ac:dyDescent="0.35">
      <c r="A190">
        <v>112</v>
      </c>
    </row>
    <row r="191" spans="1:1" x14ac:dyDescent="0.35">
      <c r="A191">
        <v>11</v>
      </c>
    </row>
    <row r="192" spans="1:1" x14ac:dyDescent="0.35">
      <c r="A192">
        <v>5</v>
      </c>
    </row>
    <row r="193" spans="1:1" x14ac:dyDescent="0.35">
      <c r="A193">
        <v>47</v>
      </c>
    </row>
    <row r="194" spans="1:1" x14ac:dyDescent="0.35">
      <c r="A194">
        <v>57</v>
      </c>
    </row>
    <row r="195" spans="1:1" x14ac:dyDescent="0.35">
      <c r="A195">
        <v>43</v>
      </c>
    </row>
    <row r="196" spans="1:1" x14ac:dyDescent="0.35">
      <c r="A196">
        <v>57</v>
      </c>
    </row>
    <row r="197" spans="1:1" x14ac:dyDescent="0.35">
      <c r="A197">
        <v>47</v>
      </c>
    </row>
    <row r="198" spans="1:1" x14ac:dyDescent="0.35">
      <c r="A198">
        <v>85</v>
      </c>
    </row>
    <row r="199" spans="1:1" x14ac:dyDescent="0.35">
      <c r="A199">
        <v>37</v>
      </c>
    </row>
    <row r="200" spans="1:1" x14ac:dyDescent="0.35">
      <c r="A200">
        <v>58</v>
      </c>
    </row>
    <row r="201" spans="1:1" x14ac:dyDescent="0.35">
      <c r="A201">
        <v>58</v>
      </c>
    </row>
    <row r="202" spans="1:1" x14ac:dyDescent="0.35">
      <c r="A202">
        <v>59</v>
      </c>
    </row>
    <row r="203" spans="1:1" x14ac:dyDescent="0.35">
      <c r="A203">
        <v>109</v>
      </c>
    </row>
    <row r="204" spans="1:1" x14ac:dyDescent="0.35">
      <c r="A204">
        <v>70</v>
      </c>
    </row>
    <row r="205" spans="1:1" x14ac:dyDescent="0.35">
      <c r="A205">
        <v>5</v>
      </c>
    </row>
    <row r="206" spans="1:1" x14ac:dyDescent="0.35">
      <c r="A206">
        <v>5</v>
      </c>
    </row>
    <row r="207" spans="1:1" x14ac:dyDescent="0.35">
      <c r="A207">
        <v>5</v>
      </c>
    </row>
    <row r="208" spans="1:1" x14ac:dyDescent="0.35">
      <c r="A208">
        <v>5</v>
      </c>
    </row>
    <row r="209" spans="1:1" x14ac:dyDescent="0.35">
      <c r="A209">
        <v>334</v>
      </c>
    </row>
    <row r="210" spans="1:1" x14ac:dyDescent="0.35">
      <c r="A210">
        <v>468</v>
      </c>
    </row>
    <row r="211" spans="1:1" x14ac:dyDescent="0.35">
      <c r="A211">
        <v>69</v>
      </c>
    </row>
    <row r="212" spans="1:1" x14ac:dyDescent="0.35">
      <c r="A212">
        <v>56</v>
      </c>
    </row>
    <row r="213" spans="1:1" x14ac:dyDescent="0.35">
      <c r="A213">
        <v>5</v>
      </c>
    </row>
    <row r="214" spans="1:1" x14ac:dyDescent="0.35">
      <c r="A214">
        <v>5</v>
      </c>
    </row>
    <row r="215" spans="1:1" x14ac:dyDescent="0.35">
      <c r="A215">
        <v>347</v>
      </c>
    </row>
    <row r="216" spans="1:1" x14ac:dyDescent="0.35">
      <c r="A216">
        <v>392</v>
      </c>
    </row>
    <row r="217" spans="1:1" x14ac:dyDescent="0.35">
      <c r="A217">
        <v>64</v>
      </c>
    </row>
    <row r="218" spans="1:1" x14ac:dyDescent="0.35">
      <c r="A218">
        <v>69</v>
      </c>
    </row>
    <row r="219" spans="1:1" x14ac:dyDescent="0.35">
      <c r="A219">
        <v>2415</v>
      </c>
    </row>
    <row r="220" spans="1:1" x14ac:dyDescent="0.35">
      <c r="A220">
        <v>6</v>
      </c>
    </row>
    <row r="221" spans="1:1" x14ac:dyDescent="0.35">
      <c r="A221">
        <v>358</v>
      </c>
    </row>
    <row r="222" spans="1:1" x14ac:dyDescent="0.35">
      <c r="A222">
        <v>396</v>
      </c>
    </row>
    <row r="223" spans="1:1" x14ac:dyDescent="0.35">
      <c r="A223">
        <v>307</v>
      </c>
    </row>
    <row r="224" spans="1:1" x14ac:dyDescent="0.35">
      <c r="A224">
        <v>371</v>
      </c>
    </row>
    <row r="225" spans="1:1" x14ac:dyDescent="0.35">
      <c r="A225">
        <v>78</v>
      </c>
    </row>
    <row r="226" spans="1:1" x14ac:dyDescent="0.35">
      <c r="A226">
        <v>438</v>
      </c>
    </row>
    <row r="227" spans="1:1" x14ac:dyDescent="0.35">
      <c r="A227">
        <v>41</v>
      </c>
    </row>
    <row r="228" spans="1:1" x14ac:dyDescent="0.35">
      <c r="A228">
        <v>87</v>
      </c>
    </row>
    <row r="229" spans="1:1" x14ac:dyDescent="0.35">
      <c r="A229">
        <v>178</v>
      </c>
    </row>
    <row r="230" spans="1:1" x14ac:dyDescent="0.35">
      <c r="A230">
        <v>61</v>
      </c>
    </row>
    <row r="231" spans="1:1" x14ac:dyDescent="0.35">
      <c r="A231">
        <v>59</v>
      </c>
    </row>
    <row r="232" spans="1:1" x14ac:dyDescent="0.35">
      <c r="A232">
        <v>51</v>
      </c>
    </row>
    <row r="233" spans="1:1" x14ac:dyDescent="0.35">
      <c r="A233">
        <v>70</v>
      </c>
    </row>
    <row r="234" spans="1:1" x14ac:dyDescent="0.35">
      <c r="A234">
        <v>49</v>
      </c>
    </row>
    <row r="235" spans="1:1" x14ac:dyDescent="0.35">
      <c r="A235">
        <v>45</v>
      </c>
    </row>
    <row r="236" spans="1:1" x14ac:dyDescent="0.35">
      <c r="A236">
        <v>298</v>
      </c>
    </row>
    <row r="237" spans="1:1" x14ac:dyDescent="0.35">
      <c r="A237">
        <v>109</v>
      </c>
    </row>
    <row r="238" spans="1:1" x14ac:dyDescent="0.35">
      <c r="A238">
        <v>5</v>
      </c>
    </row>
    <row r="239" spans="1:1" x14ac:dyDescent="0.35">
      <c r="A239">
        <v>276</v>
      </c>
    </row>
    <row r="240" spans="1:1" x14ac:dyDescent="0.35">
      <c r="A240">
        <v>74</v>
      </c>
    </row>
    <row r="241" spans="1:1" x14ac:dyDescent="0.35">
      <c r="A241">
        <v>228</v>
      </c>
    </row>
    <row r="242" spans="1:1" x14ac:dyDescent="0.35">
      <c r="A242">
        <v>100</v>
      </c>
    </row>
    <row r="243" spans="1:1" x14ac:dyDescent="0.35">
      <c r="A243">
        <v>131</v>
      </c>
    </row>
    <row r="244" spans="1:1" x14ac:dyDescent="0.35">
      <c r="A244">
        <v>7</v>
      </c>
    </row>
    <row r="245" spans="1:1" x14ac:dyDescent="0.35">
      <c r="A245">
        <v>14</v>
      </c>
    </row>
    <row r="246" spans="1:1" x14ac:dyDescent="0.35">
      <c r="A246">
        <v>12</v>
      </c>
    </row>
    <row r="247" spans="1:1" x14ac:dyDescent="0.35">
      <c r="A247">
        <v>5</v>
      </c>
    </row>
    <row r="248" spans="1:1" x14ac:dyDescent="0.35">
      <c r="A248">
        <v>373</v>
      </c>
    </row>
    <row r="249" spans="1:1" x14ac:dyDescent="0.35">
      <c r="A249">
        <v>279</v>
      </c>
    </row>
    <row r="250" spans="1:1" x14ac:dyDescent="0.35">
      <c r="A250">
        <v>5</v>
      </c>
    </row>
    <row r="251" spans="1:1" x14ac:dyDescent="0.35">
      <c r="A251">
        <v>159</v>
      </c>
    </row>
    <row r="252" spans="1:1" x14ac:dyDescent="0.35">
      <c r="A252">
        <v>327</v>
      </c>
    </row>
    <row r="253" spans="1:1" x14ac:dyDescent="0.35">
      <c r="A253">
        <v>149</v>
      </c>
    </row>
    <row r="254" spans="1:1" x14ac:dyDescent="0.35">
      <c r="A254">
        <v>181</v>
      </c>
    </row>
    <row r="255" spans="1:1" x14ac:dyDescent="0.35">
      <c r="A255">
        <v>417</v>
      </c>
    </row>
    <row r="256" spans="1:1" x14ac:dyDescent="0.35">
      <c r="A256">
        <v>6</v>
      </c>
    </row>
    <row r="257" spans="1:1" x14ac:dyDescent="0.35">
      <c r="A257">
        <v>12</v>
      </c>
    </row>
    <row r="258" spans="1:1" x14ac:dyDescent="0.35">
      <c r="A258">
        <v>507</v>
      </c>
    </row>
    <row r="259" spans="1:1" x14ac:dyDescent="0.35">
      <c r="A259">
        <v>455</v>
      </c>
    </row>
    <row r="260" spans="1:1" x14ac:dyDescent="0.35">
      <c r="A260">
        <v>82</v>
      </c>
    </row>
    <row r="261" spans="1:1" x14ac:dyDescent="0.35">
      <c r="A261">
        <v>268</v>
      </c>
    </row>
    <row r="262" spans="1:1" x14ac:dyDescent="0.35">
      <c r="A262">
        <v>89</v>
      </c>
    </row>
    <row r="263" spans="1:1" x14ac:dyDescent="0.35">
      <c r="A263">
        <v>643</v>
      </c>
    </row>
    <row r="264" spans="1:1" x14ac:dyDescent="0.35">
      <c r="A264">
        <v>11</v>
      </c>
    </row>
    <row r="265" spans="1:1" x14ac:dyDescent="0.35">
      <c r="A265">
        <v>24</v>
      </c>
    </row>
    <row r="266" spans="1:1" x14ac:dyDescent="0.35">
      <c r="A266">
        <v>355</v>
      </c>
    </row>
    <row r="267" spans="1:1" x14ac:dyDescent="0.35">
      <c r="A267">
        <v>106</v>
      </c>
    </row>
    <row r="268" spans="1:1" x14ac:dyDescent="0.35">
      <c r="A268">
        <v>6</v>
      </c>
    </row>
    <row r="269" spans="1:1" x14ac:dyDescent="0.35">
      <c r="A269">
        <v>114</v>
      </c>
    </row>
    <row r="270" spans="1:1" x14ac:dyDescent="0.35">
      <c r="A270">
        <v>1547</v>
      </c>
    </row>
    <row r="271" spans="1:1" x14ac:dyDescent="0.35">
      <c r="A271">
        <v>81</v>
      </c>
    </row>
    <row r="272" spans="1:1" x14ac:dyDescent="0.35">
      <c r="A272">
        <v>656</v>
      </c>
    </row>
    <row r="273" spans="1:1" x14ac:dyDescent="0.35">
      <c r="A273">
        <v>11</v>
      </c>
    </row>
    <row r="274" spans="1:1" x14ac:dyDescent="0.35">
      <c r="A274">
        <v>117</v>
      </c>
    </row>
    <row r="275" spans="1:1" x14ac:dyDescent="0.35">
      <c r="A275">
        <v>14</v>
      </c>
    </row>
    <row r="276" spans="1:1" x14ac:dyDescent="0.35">
      <c r="A276">
        <v>11</v>
      </c>
    </row>
    <row r="277" spans="1:1" x14ac:dyDescent="0.35">
      <c r="A277">
        <v>988</v>
      </c>
    </row>
    <row r="278" spans="1:1" x14ac:dyDescent="0.35">
      <c r="A278">
        <v>331</v>
      </c>
    </row>
    <row r="279" spans="1:1" x14ac:dyDescent="0.35">
      <c r="A279">
        <v>5</v>
      </c>
    </row>
    <row r="280" spans="1:1" x14ac:dyDescent="0.35">
      <c r="A280">
        <v>677</v>
      </c>
    </row>
    <row r="281" spans="1:1" x14ac:dyDescent="0.35">
      <c r="A281">
        <v>764</v>
      </c>
    </row>
    <row r="282" spans="1:1" x14ac:dyDescent="0.35">
      <c r="A282">
        <v>6</v>
      </c>
    </row>
    <row r="283" spans="1:1" x14ac:dyDescent="0.35">
      <c r="A283">
        <v>43</v>
      </c>
    </row>
    <row r="284" spans="1:1" x14ac:dyDescent="0.35">
      <c r="A284">
        <v>237</v>
      </c>
    </row>
    <row r="285" spans="1:1" x14ac:dyDescent="0.35">
      <c r="A285">
        <v>6</v>
      </c>
    </row>
    <row r="286" spans="1:1" x14ac:dyDescent="0.35">
      <c r="A286">
        <v>2732</v>
      </c>
    </row>
    <row r="287" spans="1:1" x14ac:dyDescent="0.35">
      <c r="A287">
        <v>18</v>
      </c>
    </row>
    <row r="288" spans="1:1" x14ac:dyDescent="0.35">
      <c r="A288">
        <v>1235</v>
      </c>
    </row>
    <row r="289" spans="1:1" x14ac:dyDescent="0.35">
      <c r="A289">
        <v>6</v>
      </c>
    </row>
    <row r="290" spans="1:1" x14ac:dyDescent="0.35">
      <c r="A290">
        <v>925</v>
      </c>
    </row>
    <row r="291" spans="1:1" x14ac:dyDescent="0.35">
      <c r="A291">
        <v>192</v>
      </c>
    </row>
    <row r="292" spans="1:1" x14ac:dyDescent="0.35">
      <c r="A292">
        <v>11</v>
      </c>
    </row>
    <row r="293" spans="1:1" x14ac:dyDescent="0.35">
      <c r="A293">
        <v>683</v>
      </c>
    </row>
    <row r="294" spans="1:1" x14ac:dyDescent="0.35">
      <c r="A294">
        <v>596</v>
      </c>
    </row>
    <row r="295" spans="1:1" x14ac:dyDescent="0.35">
      <c r="A295">
        <v>170</v>
      </c>
    </row>
    <row r="296" spans="1:1" x14ac:dyDescent="0.35">
      <c r="A296">
        <v>64</v>
      </c>
    </row>
    <row r="297" spans="1:1" x14ac:dyDescent="0.35">
      <c r="A297">
        <v>174</v>
      </c>
    </row>
    <row r="298" spans="1:1" x14ac:dyDescent="0.35">
      <c r="A298">
        <v>7</v>
      </c>
    </row>
    <row r="299" spans="1:1" x14ac:dyDescent="0.35">
      <c r="A299">
        <v>351</v>
      </c>
    </row>
    <row r="300" spans="1:1" x14ac:dyDescent="0.35">
      <c r="A300">
        <v>215</v>
      </c>
    </row>
    <row r="301" spans="1:1" x14ac:dyDescent="0.35">
      <c r="A301">
        <v>218</v>
      </c>
    </row>
    <row r="302" spans="1:1" x14ac:dyDescent="0.35">
      <c r="A302">
        <v>117</v>
      </c>
    </row>
    <row r="303" spans="1:1" x14ac:dyDescent="0.35">
      <c r="A303">
        <v>291</v>
      </c>
    </row>
    <row r="304" spans="1:1" x14ac:dyDescent="0.35">
      <c r="A304">
        <v>222</v>
      </c>
    </row>
    <row r="305" spans="1:1" x14ac:dyDescent="0.35">
      <c r="A305">
        <v>379</v>
      </c>
    </row>
    <row r="306" spans="1:1" x14ac:dyDescent="0.35">
      <c r="A306">
        <v>268</v>
      </c>
    </row>
    <row r="307" spans="1:1" x14ac:dyDescent="0.35">
      <c r="A307">
        <v>269</v>
      </c>
    </row>
    <row r="308" spans="1:1" x14ac:dyDescent="0.35">
      <c r="A308">
        <v>284</v>
      </c>
    </row>
    <row r="309" spans="1:1" x14ac:dyDescent="0.35">
      <c r="A309">
        <v>216</v>
      </c>
    </row>
    <row r="310" spans="1:1" x14ac:dyDescent="0.35">
      <c r="A310">
        <v>106</v>
      </c>
    </row>
    <row r="311" spans="1:1" x14ac:dyDescent="0.35">
      <c r="A311">
        <v>342</v>
      </c>
    </row>
    <row r="312" spans="1:1" x14ac:dyDescent="0.35">
      <c r="A312">
        <v>269</v>
      </c>
    </row>
    <row r="313" spans="1:1" x14ac:dyDescent="0.35">
      <c r="A313">
        <v>261</v>
      </c>
    </row>
    <row r="314" spans="1:1" x14ac:dyDescent="0.35">
      <c r="A314">
        <v>489</v>
      </c>
    </row>
    <row r="315" spans="1:1" x14ac:dyDescent="0.35">
      <c r="A315">
        <v>82</v>
      </c>
    </row>
    <row r="316" spans="1:1" x14ac:dyDescent="0.35">
      <c r="A316">
        <v>179</v>
      </c>
    </row>
    <row r="317" spans="1:1" x14ac:dyDescent="0.35">
      <c r="A317">
        <v>6</v>
      </c>
    </row>
    <row r="318" spans="1:1" x14ac:dyDescent="0.35">
      <c r="A318">
        <v>70</v>
      </c>
    </row>
    <row r="319" spans="1:1" x14ac:dyDescent="0.35">
      <c r="A319">
        <v>49</v>
      </c>
    </row>
    <row r="320" spans="1:1" x14ac:dyDescent="0.35">
      <c r="A320">
        <v>49</v>
      </c>
    </row>
    <row r="321" spans="1:1" x14ac:dyDescent="0.35">
      <c r="A321">
        <v>8</v>
      </c>
    </row>
    <row r="322" spans="1:1" x14ac:dyDescent="0.35">
      <c r="A322">
        <v>35</v>
      </c>
    </row>
    <row r="323" spans="1:1" x14ac:dyDescent="0.35">
      <c r="A323">
        <v>31</v>
      </c>
    </row>
    <row r="324" spans="1:1" x14ac:dyDescent="0.35">
      <c r="A324">
        <v>153</v>
      </c>
    </row>
    <row r="325" spans="1:1" x14ac:dyDescent="0.35">
      <c r="A325">
        <v>204</v>
      </c>
    </row>
    <row r="326" spans="1:1" x14ac:dyDescent="0.35">
      <c r="A326">
        <v>974</v>
      </c>
    </row>
    <row r="327" spans="1:1" x14ac:dyDescent="0.35">
      <c r="A327">
        <v>429</v>
      </c>
    </row>
    <row r="328" spans="1:1" x14ac:dyDescent="0.35">
      <c r="A328">
        <v>200</v>
      </c>
    </row>
    <row r="329" spans="1:1" x14ac:dyDescent="0.35">
      <c r="A329">
        <v>249</v>
      </c>
    </row>
    <row r="330" spans="1:1" x14ac:dyDescent="0.35">
      <c r="A330">
        <v>6</v>
      </c>
    </row>
    <row r="331" spans="1:1" x14ac:dyDescent="0.35">
      <c r="A331">
        <v>168</v>
      </c>
    </row>
    <row r="332" spans="1:1" x14ac:dyDescent="0.35">
      <c r="A332">
        <v>173</v>
      </c>
    </row>
    <row r="333" spans="1:1" x14ac:dyDescent="0.35">
      <c r="A333">
        <v>214</v>
      </c>
    </row>
    <row r="334" spans="1:1" x14ac:dyDescent="0.35">
      <c r="A334">
        <v>243</v>
      </c>
    </row>
    <row r="335" spans="1:1" x14ac:dyDescent="0.35">
      <c r="A335">
        <v>170</v>
      </c>
    </row>
    <row r="336" spans="1:1" x14ac:dyDescent="0.35">
      <c r="A336">
        <v>335</v>
      </c>
    </row>
    <row r="337" spans="1:1" x14ac:dyDescent="0.35">
      <c r="A337">
        <v>325</v>
      </c>
    </row>
    <row r="338" spans="1:1" x14ac:dyDescent="0.35">
      <c r="A338">
        <v>224</v>
      </c>
    </row>
    <row r="339" spans="1:1" x14ac:dyDescent="0.35">
      <c r="A339">
        <v>106</v>
      </c>
    </row>
    <row r="340" spans="1:1" x14ac:dyDescent="0.35">
      <c r="A340">
        <v>466</v>
      </c>
    </row>
    <row r="341" spans="1:1" x14ac:dyDescent="0.35">
      <c r="A341">
        <v>207</v>
      </c>
    </row>
    <row r="342" spans="1:1" x14ac:dyDescent="0.35">
      <c r="A342">
        <v>84</v>
      </c>
    </row>
    <row r="343" spans="1:1" x14ac:dyDescent="0.35">
      <c r="A343">
        <v>387</v>
      </c>
    </row>
    <row r="344" spans="1:1" x14ac:dyDescent="0.35">
      <c r="A344">
        <v>234</v>
      </c>
    </row>
    <row r="345" spans="1:1" x14ac:dyDescent="0.35">
      <c r="A345">
        <v>11</v>
      </c>
    </row>
    <row r="346" spans="1:1" x14ac:dyDescent="0.35">
      <c r="A346">
        <v>623</v>
      </c>
    </row>
    <row r="347" spans="1:1" x14ac:dyDescent="0.35">
      <c r="A347">
        <v>258</v>
      </c>
    </row>
    <row r="348" spans="1:1" x14ac:dyDescent="0.35">
      <c r="A348">
        <v>434</v>
      </c>
    </row>
    <row r="349" spans="1:1" x14ac:dyDescent="0.35">
      <c r="A349">
        <v>192</v>
      </c>
    </row>
    <row r="350" spans="1:1" x14ac:dyDescent="0.35">
      <c r="A350">
        <v>708</v>
      </c>
    </row>
    <row r="351" spans="1:1" x14ac:dyDescent="0.35">
      <c r="A351">
        <v>169</v>
      </c>
    </row>
    <row r="352" spans="1:1" x14ac:dyDescent="0.35">
      <c r="A352">
        <v>213</v>
      </c>
    </row>
    <row r="353" spans="1:1" x14ac:dyDescent="0.35">
      <c r="A353">
        <v>169</v>
      </c>
    </row>
    <row r="354" spans="1:1" x14ac:dyDescent="0.35">
      <c r="A354">
        <v>37</v>
      </c>
    </row>
    <row r="355" spans="1:1" x14ac:dyDescent="0.35">
      <c r="A355">
        <v>521</v>
      </c>
    </row>
    <row r="356" spans="1:1" x14ac:dyDescent="0.35">
      <c r="A356">
        <v>272</v>
      </c>
    </row>
    <row r="357" spans="1:1" x14ac:dyDescent="0.35">
      <c r="A357">
        <v>258</v>
      </c>
    </row>
    <row r="358" spans="1:1" x14ac:dyDescent="0.35">
      <c r="A358">
        <v>293</v>
      </c>
    </row>
    <row r="359" spans="1:1" x14ac:dyDescent="0.35">
      <c r="A359">
        <v>167</v>
      </c>
    </row>
    <row r="360" spans="1:1" x14ac:dyDescent="0.35">
      <c r="A360">
        <v>142</v>
      </c>
    </row>
    <row r="361" spans="1:1" x14ac:dyDescent="0.35">
      <c r="A361">
        <v>947</v>
      </c>
    </row>
    <row r="362" spans="1:1" x14ac:dyDescent="0.35">
      <c r="A362">
        <v>32</v>
      </c>
    </row>
    <row r="363" spans="1:1" x14ac:dyDescent="0.35">
      <c r="A363">
        <v>35</v>
      </c>
    </row>
    <row r="364" spans="1:1" x14ac:dyDescent="0.35">
      <c r="A364">
        <v>25</v>
      </c>
    </row>
    <row r="365" spans="1:1" x14ac:dyDescent="0.35">
      <c r="A365">
        <v>28</v>
      </c>
    </row>
    <row r="366" spans="1:1" x14ac:dyDescent="0.35">
      <c r="A366">
        <v>7</v>
      </c>
    </row>
    <row r="367" spans="1:1" x14ac:dyDescent="0.35">
      <c r="A367">
        <v>1575</v>
      </c>
    </row>
    <row r="368" spans="1:1" x14ac:dyDescent="0.35">
      <c r="A368">
        <v>398</v>
      </c>
    </row>
    <row r="369" spans="1:1" x14ac:dyDescent="0.35">
      <c r="A369">
        <v>156</v>
      </c>
    </row>
    <row r="370" spans="1:1" x14ac:dyDescent="0.35">
      <c r="A370">
        <v>6</v>
      </c>
    </row>
    <row r="371" spans="1:1" x14ac:dyDescent="0.35">
      <c r="A371">
        <v>5</v>
      </c>
    </row>
    <row r="372" spans="1:1" x14ac:dyDescent="0.35">
      <c r="A372">
        <v>18</v>
      </c>
    </row>
    <row r="373" spans="1:1" x14ac:dyDescent="0.35">
      <c r="A373">
        <v>221</v>
      </c>
    </row>
    <row r="374" spans="1:1" x14ac:dyDescent="0.35">
      <c r="A374">
        <v>143</v>
      </c>
    </row>
    <row r="375" spans="1:1" x14ac:dyDescent="0.35">
      <c r="A375">
        <v>10</v>
      </c>
    </row>
    <row r="376" spans="1:1" x14ac:dyDescent="0.35">
      <c r="A376">
        <v>82</v>
      </c>
    </row>
    <row r="377" spans="1:1" x14ac:dyDescent="0.35">
      <c r="A377">
        <v>97</v>
      </c>
    </row>
    <row r="378" spans="1:1" x14ac:dyDescent="0.35">
      <c r="A378">
        <v>365</v>
      </c>
    </row>
    <row r="379" spans="1:1" x14ac:dyDescent="0.35">
      <c r="A379">
        <v>110</v>
      </c>
    </row>
    <row r="380" spans="1:1" x14ac:dyDescent="0.35">
      <c r="A380">
        <v>155</v>
      </c>
    </row>
    <row r="381" spans="1:1" x14ac:dyDescent="0.35">
      <c r="A381">
        <v>226</v>
      </c>
    </row>
    <row r="382" spans="1:1" x14ac:dyDescent="0.35">
      <c r="A382">
        <v>113</v>
      </c>
    </row>
    <row r="383" spans="1:1" x14ac:dyDescent="0.35">
      <c r="A383">
        <v>29</v>
      </c>
    </row>
    <row r="384" spans="1:1" x14ac:dyDescent="0.35">
      <c r="A384">
        <v>147</v>
      </c>
    </row>
    <row r="385" spans="1:1" x14ac:dyDescent="0.35">
      <c r="A385">
        <v>43</v>
      </c>
    </row>
    <row r="386" spans="1:1" x14ac:dyDescent="0.35">
      <c r="A386">
        <v>30</v>
      </c>
    </row>
    <row r="387" spans="1:1" x14ac:dyDescent="0.35">
      <c r="A387">
        <v>72</v>
      </c>
    </row>
    <row r="388" spans="1:1" x14ac:dyDescent="0.35">
      <c r="A388">
        <v>65</v>
      </c>
    </row>
    <row r="389" spans="1:1" x14ac:dyDescent="0.35">
      <c r="A389">
        <v>30</v>
      </c>
    </row>
    <row r="390" spans="1:1" x14ac:dyDescent="0.35">
      <c r="A390">
        <v>7</v>
      </c>
    </row>
    <row r="391" spans="1:1" x14ac:dyDescent="0.35">
      <c r="A391">
        <v>7</v>
      </c>
    </row>
    <row r="392" spans="1:1" x14ac:dyDescent="0.35">
      <c r="A392">
        <v>5</v>
      </c>
    </row>
    <row r="393" spans="1:1" x14ac:dyDescent="0.35">
      <c r="A393">
        <v>116</v>
      </c>
    </row>
    <row r="394" spans="1:1" x14ac:dyDescent="0.35">
      <c r="A394">
        <v>24</v>
      </c>
    </row>
    <row r="395" spans="1:1" x14ac:dyDescent="0.35">
      <c r="A395">
        <v>85</v>
      </c>
    </row>
    <row r="396" spans="1:1" x14ac:dyDescent="0.35">
      <c r="A396">
        <v>43</v>
      </c>
    </row>
    <row r="397" spans="1:1" x14ac:dyDescent="0.35">
      <c r="A397">
        <v>46</v>
      </c>
    </row>
    <row r="398" spans="1:1" x14ac:dyDescent="0.35">
      <c r="A398">
        <v>32</v>
      </c>
    </row>
    <row r="399" spans="1:1" x14ac:dyDescent="0.35">
      <c r="A399">
        <v>98</v>
      </c>
    </row>
    <row r="400" spans="1:1" x14ac:dyDescent="0.35">
      <c r="A400">
        <v>229</v>
      </c>
    </row>
    <row r="401" spans="1:1" x14ac:dyDescent="0.35">
      <c r="A401">
        <v>18</v>
      </c>
    </row>
    <row r="402" spans="1:1" x14ac:dyDescent="0.35">
      <c r="A402">
        <v>51</v>
      </c>
    </row>
    <row r="403" spans="1:1" x14ac:dyDescent="0.35">
      <c r="A403">
        <v>137</v>
      </c>
    </row>
    <row r="404" spans="1:1" x14ac:dyDescent="0.35">
      <c r="A404">
        <v>12</v>
      </c>
    </row>
    <row r="405" spans="1:1" x14ac:dyDescent="0.35">
      <c r="A405">
        <v>204</v>
      </c>
    </row>
    <row r="406" spans="1:1" x14ac:dyDescent="0.35">
      <c r="A406">
        <v>126</v>
      </c>
    </row>
    <row r="407" spans="1:1" x14ac:dyDescent="0.35">
      <c r="A407">
        <v>108</v>
      </c>
    </row>
    <row r="408" spans="1:1" x14ac:dyDescent="0.35">
      <c r="A408">
        <v>4</v>
      </c>
    </row>
    <row r="409" spans="1:1" x14ac:dyDescent="0.35">
      <c r="A409">
        <v>393</v>
      </c>
    </row>
    <row r="410" spans="1:1" x14ac:dyDescent="0.35">
      <c r="A410">
        <v>97</v>
      </c>
    </row>
    <row r="411" spans="1:1" x14ac:dyDescent="0.35">
      <c r="A411">
        <v>37</v>
      </c>
    </row>
    <row r="412" spans="1:1" x14ac:dyDescent="0.35">
      <c r="A412">
        <v>176</v>
      </c>
    </row>
    <row r="413" spans="1:1" x14ac:dyDescent="0.35">
      <c r="A413">
        <v>119</v>
      </c>
    </row>
    <row r="414" spans="1:1" x14ac:dyDescent="0.35">
      <c r="A414">
        <v>469</v>
      </c>
    </row>
    <row r="415" spans="1:1" x14ac:dyDescent="0.35">
      <c r="A415">
        <v>180</v>
      </c>
    </row>
    <row r="416" spans="1:1" x14ac:dyDescent="0.35">
      <c r="A416">
        <v>6</v>
      </c>
    </row>
    <row r="417" spans="1:1" x14ac:dyDescent="0.35">
      <c r="A417">
        <v>88</v>
      </c>
    </row>
    <row r="418" spans="1:1" x14ac:dyDescent="0.35">
      <c r="A418">
        <v>95</v>
      </c>
    </row>
    <row r="419" spans="1:1" x14ac:dyDescent="0.35">
      <c r="A419">
        <v>89</v>
      </c>
    </row>
    <row r="420" spans="1:1" x14ac:dyDescent="0.35">
      <c r="A420">
        <v>5</v>
      </c>
    </row>
    <row r="421" spans="1:1" x14ac:dyDescent="0.35">
      <c r="A421">
        <v>86</v>
      </c>
    </row>
    <row r="422" spans="1:1" x14ac:dyDescent="0.35">
      <c r="A422">
        <v>70</v>
      </c>
    </row>
    <row r="423" spans="1:1" x14ac:dyDescent="0.35">
      <c r="A423">
        <v>58</v>
      </c>
    </row>
    <row r="424" spans="1:1" x14ac:dyDescent="0.35">
      <c r="A424">
        <v>9</v>
      </c>
    </row>
    <row r="425" spans="1:1" x14ac:dyDescent="0.35">
      <c r="A425">
        <v>90</v>
      </c>
    </row>
    <row r="426" spans="1:1" x14ac:dyDescent="0.35">
      <c r="A426">
        <v>5</v>
      </c>
    </row>
    <row r="427" spans="1:1" x14ac:dyDescent="0.35">
      <c r="A427">
        <v>5</v>
      </c>
    </row>
    <row r="428" spans="1:1" x14ac:dyDescent="0.35">
      <c r="A428">
        <v>182</v>
      </c>
    </row>
    <row r="429" spans="1:1" x14ac:dyDescent="0.35">
      <c r="A429">
        <v>158</v>
      </c>
    </row>
    <row r="430" spans="1:1" x14ac:dyDescent="0.35">
      <c r="A430">
        <v>48</v>
      </c>
    </row>
    <row r="431" spans="1:1" x14ac:dyDescent="0.35">
      <c r="A431">
        <v>112</v>
      </c>
    </row>
    <row r="432" spans="1:1" x14ac:dyDescent="0.35">
      <c r="A432">
        <v>6</v>
      </c>
    </row>
    <row r="433" spans="1:1" x14ac:dyDescent="0.35">
      <c r="A433">
        <v>7</v>
      </c>
    </row>
    <row r="434" spans="1:1" x14ac:dyDescent="0.35">
      <c r="A434">
        <v>144</v>
      </c>
    </row>
    <row r="435" spans="1:1" x14ac:dyDescent="0.35">
      <c r="A435">
        <v>7</v>
      </c>
    </row>
    <row r="436" spans="1:1" x14ac:dyDescent="0.35">
      <c r="A436">
        <v>79</v>
      </c>
    </row>
    <row r="437" spans="1:1" x14ac:dyDescent="0.35">
      <c r="A437">
        <v>25</v>
      </c>
    </row>
    <row r="438" spans="1:1" x14ac:dyDescent="0.35">
      <c r="A438">
        <v>6</v>
      </c>
    </row>
    <row r="439" spans="1:1" x14ac:dyDescent="0.35">
      <c r="A439">
        <v>7</v>
      </c>
    </row>
    <row r="440" spans="1:1" x14ac:dyDescent="0.35">
      <c r="A440">
        <v>155</v>
      </c>
    </row>
    <row r="441" spans="1:1" x14ac:dyDescent="0.35">
      <c r="A441">
        <v>146</v>
      </c>
    </row>
    <row r="442" spans="1:1" x14ac:dyDescent="0.35">
      <c r="A442">
        <v>380</v>
      </c>
    </row>
    <row r="443" spans="1:1" x14ac:dyDescent="0.35">
      <c r="A443">
        <v>8</v>
      </c>
    </row>
    <row r="444" spans="1:1" x14ac:dyDescent="0.35">
      <c r="A444">
        <v>152</v>
      </c>
    </row>
    <row r="445" spans="1:1" x14ac:dyDescent="0.35">
      <c r="A445">
        <v>56</v>
      </c>
    </row>
    <row r="446" spans="1:1" x14ac:dyDescent="0.35">
      <c r="A446">
        <v>209</v>
      </c>
    </row>
    <row r="447" spans="1:1" x14ac:dyDescent="0.35">
      <c r="A447">
        <v>126</v>
      </c>
    </row>
    <row r="448" spans="1:1" x14ac:dyDescent="0.35">
      <c r="A448">
        <v>56</v>
      </c>
    </row>
    <row r="449" spans="1:1" x14ac:dyDescent="0.35">
      <c r="A449">
        <v>203</v>
      </c>
    </row>
    <row r="450" spans="1:1" x14ac:dyDescent="0.35">
      <c r="A450">
        <v>255</v>
      </c>
    </row>
    <row r="451" spans="1:1" x14ac:dyDescent="0.35">
      <c r="A451">
        <v>6</v>
      </c>
    </row>
    <row r="452" spans="1:1" x14ac:dyDescent="0.35">
      <c r="A452">
        <v>6</v>
      </c>
    </row>
    <row r="453" spans="1:1" x14ac:dyDescent="0.35">
      <c r="A453">
        <v>181</v>
      </c>
    </row>
    <row r="454" spans="1:1" x14ac:dyDescent="0.35">
      <c r="A454">
        <v>14</v>
      </c>
    </row>
    <row r="455" spans="1:1" x14ac:dyDescent="0.35">
      <c r="A455">
        <v>93</v>
      </c>
    </row>
    <row r="456" spans="1:1" x14ac:dyDescent="0.35">
      <c r="A456">
        <v>66</v>
      </c>
    </row>
    <row r="457" spans="1:1" x14ac:dyDescent="0.35">
      <c r="A457">
        <v>56</v>
      </c>
    </row>
    <row r="458" spans="1:1" x14ac:dyDescent="0.35">
      <c r="A458">
        <v>4</v>
      </c>
    </row>
    <row r="459" spans="1:1" x14ac:dyDescent="0.35">
      <c r="A459">
        <v>42</v>
      </c>
    </row>
    <row r="460" spans="1:1" x14ac:dyDescent="0.35">
      <c r="A460">
        <v>50</v>
      </c>
    </row>
    <row r="461" spans="1:1" x14ac:dyDescent="0.35">
      <c r="A461">
        <v>38</v>
      </c>
    </row>
    <row r="462" spans="1:1" x14ac:dyDescent="0.35">
      <c r="A462">
        <v>42</v>
      </c>
    </row>
    <row r="463" spans="1:1" x14ac:dyDescent="0.35">
      <c r="A463">
        <v>15</v>
      </c>
    </row>
    <row r="464" spans="1:1" x14ac:dyDescent="0.35">
      <c r="A464">
        <v>283</v>
      </c>
    </row>
    <row r="465" spans="1:1" x14ac:dyDescent="0.35">
      <c r="A465">
        <v>98</v>
      </c>
    </row>
    <row r="466" spans="1:1" x14ac:dyDescent="0.35">
      <c r="A466">
        <v>79</v>
      </c>
    </row>
    <row r="467" spans="1:1" x14ac:dyDescent="0.35">
      <c r="A467">
        <v>316</v>
      </c>
    </row>
    <row r="468" spans="1:1" x14ac:dyDescent="0.35">
      <c r="A468">
        <v>203</v>
      </c>
    </row>
    <row r="469" spans="1:1" x14ac:dyDescent="0.35">
      <c r="A469">
        <v>70</v>
      </c>
    </row>
    <row r="470" spans="1:1" x14ac:dyDescent="0.35">
      <c r="A470">
        <v>28</v>
      </c>
    </row>
    <row r="471" spans="1:1" x14ac:dyDescent="0.35">
      <c r="A471">
        <v>5</v>
      </c>
    </row>
    <row r="472" spans="1:1" x14ac:dyDescent="0.35">
      <c r="A472">
        <v>11</v>
      </c>
    </row>
    <row r="473" spans="1:1" x14ac:dyDescent="0.35">
      <c r="A473">
        <v>5</v>
      </c>
    </row>
    <row r="474" spans="1:1" x14ac:dyDescent="0.35">
      <c r="A474">
        <v>1459</v>
      </c>
    </row>
    <row r="475" spans="1:1" x14ac:dyDescent="0.35">
      <c r="A475">
        <v>136</v>
      </c>
    </row>
    <row r="476" spans="1:1" x14ac:dyDescent="0.35">
      <c r="A476">
        <v>78</v>
      </c>
    </row>
    <row r="477" spans="1:1" x14ac:dyDescent="0.35">
      <c r="A477">
        <v>8</v>
      </c>
    </row>
    <row r="478" spans="1:1" x14ac:dyDescent="0.35">
      <c r="A478">
        <v>5</v>
      </c>
    </row>
    <row r="479" spans="1:1" x14ac:dyDescent="0.35">
      <c r="A479">
        <v>127</v>
      </c>
    </row>
    <row r="480" spans="1:1" x14ac:dyDescent="0.35">
      <c r="A480">
        <v>42</v>
      </c>
    </row>
    <row r="481" spans="1:1" x14ac:dyDescent="0.35">
      <c r="A481">
        <v>13</v>
      </c>
    </row>
    <row r="482" spans="1:1" x14ac:dyDescent="0.35">
      <c r="A482">
        <v>50</v>
      </c>
    </row>
    <row r="483" spans="1:1" x14ac:dyDescent="0.35">
      <c r="A483">
        <v>4</v>
      </c>
    </row>
    <row r="484" spans="1:1" x14ac:dyDescent="0.35">
      <c r="A484">
        <v>4</v>
      </c>
    </row>
    <row r="485" spans="1:1" x14ac:dyDescent="0.35">
      <c r="A485">
        <v>4</v>
      </c>
    </row>
    <row r="486" spans="1:1" x14ac:dyDescent="0.35">
      <c r="A486">
        <v>5</v>
      </c>
    </row>
    <row r="487" spans="1:1" x14ac:dyDescent="0.35">
      <c r="A487">
        <v>79</v>
      </c>
    </row>
    <row r="488" spans="1:1" x14ac:dyDescent="0.35">
      <c r="A488">
        <v>9</v>
      </c>
    </row>
    <row r="489" spans="1:1" x14ac:dyDescent="0.35">
      <c r="A489">
        <v>5</v>
      </c>
    </row>
    <row r="490" spans="1:1" x14ac:dyDescent="0.35">
      <c r="A490">
        <v>11</v>
      </c>
    </row>
    <row r="491" spans="1:1" x14ac:dyDescent="0.35">
      <c r="A491">
        <v>8</v>
      </c>
    </row>
    <row r="492" spans="1:1" x14ac:dyDescent="0.35">
      <c r="A492">
        <v>4</v>
      </c>
    </row>
    <row r="493" spans="1:1" x14ac:dyDescent="0.35">
      <c r="A493">
        <v>109</v>
      </c>
    </row>
    <row r="494" spans="1:1" x14ac:dyDescent="0.35">
      <c r="A494">
        <v>96</v>
      </c>
    </row>
    <row r="495" spans="1:1" x14ac:dyDescent="0.35">
      <c r="A495">
        <v>4</v>
      </c>
    </row>
    <row r="496" spans="1:1" x14ac:dyDescent="0.35">
      <c r="A496">
        <v>72</v>
      </c>
    </row>
    <row r="497" spans="1:1" x14ac:dyDescent="0.35">
      <c r="A497">
        <v>4</v>
      </c>
    </row>
    <row r="498" spans="1:1" x14ac:dyDescent="0.35">
      <c r="A498">
        <v>85</v>
      </c>
    </row>
    <row r="499" spans="1:1" x14ac:dyDescent="0.35">
      <c r="A499">
        <v>6</v>
      </c>
    </row>
    <row r="500" spans="1:1" x14ac:dyDescent="0.35">
      <c r="A500">
        <v>156</v>
      </c>
    </row>
    <row r="501" spans="1:1" x14ac:dyDescent="0.35">
      <c r="A501">
        <v>102</v>
      </c>
    </row>
    <row r="502" spans="1:1" x14ac:dyDescent="0.35">
      <c r="A502">
        <v>56</v>
      </c>
    </row>
    <row r="503" spans="1:1" x14ac:dyDescent="0.35">
      <c r="A503">
        <v>149</v>
      </c>
    </row>
    <row r="504" spans="1:1" x14ac:dyDescent="0.35">
      <c r="A504">
        <v>244</v>
      </c>
    </row>
    <row r="505" spans="1:1" x14ac:dyDescent="0.35">
      <c r="A505">
        <v>4</v>
      </c>
    </row>
    <row r="506" spans="1:1" x14ac:dyDescent="0.35">
      <c r="A506">
        <v>84</v>
      </c>
    </row>
    <row r="507" spans="1:1" x14ac:dyDescent="0.35">
      <c r="A507">
        <v>5</v>
      </c>
    </row>
    <row r="508" spans="1:1" x14ac:dyDescent="0.35">
      <c r="A508">
        <v>8</v>
      </c>
    </row>
    <row r="509" spans="1:1" x14ac:dyDescent="0.35">
      <c r="A509">
        <v>12</v>
      </c>
    </row>
    <row r="510" spans="1:1" x14ac:dyDescent="0.35">
      <c r="A510">
        <v>72</v>
      </c>
    </row>
    <row r="511" spans="1:1" x14ac:dyDescent="0.35">
      <c r="A511">
        <v>49</v>
      </c>
    </row>
    <row r="512" spans="1:1" x14ac:dyDescent="0.35">
      <c r="A512">
        <v>162</v>
      </c>
    </row>
    <row r="513" spans="1:1" x14ac:dyDescent="0.35">
      <c r="A513">
        <v>196</v>
      </c>
    </row>
    <row r="514" spans="1:1" x14ac:dyDescent="0.35">
      <c r="A514">
        <v>6</v>
      </c>
    </row>
    <row r="515" spans="1:1" x14ac:dyDescent="0.35">
      <c r="A515">
        <v>6</v>
      </c>
    </row>
    <row r="516" spans="1:1" x14ac:dyDescent="0.35">
      <c r="A516">
        <v>12</v>
      </c>
    </row>
    <row r="517" spans="1:1" x14ac:dyDescent="0.35">
      <c r="A517">
        <v>12</v>
      </c>
    </row>
    <row r="518" spans="1:1" x14ac:dyDescent="0.35">
      <c r="A518">
        <v>12</v>
      </c>
    </row>
    <row r="519" spans="1:1" x14ac:dyDescent="0.35">
      <c r="A519">
        <v>12</v>
      </c>
    </row>
    <row r="520" spans="1:1" x14ac:dyDescent="0.35">
      <c r="A520">
        <v>12</v>
      </c>
    </row>
    <row r="521" spans="1:1" x14ac:dyDescent="0.35">
      <c r="A521">
        <v>12</v>
      </c>
    </row>
    <row r="522" spans="1:1" x14ac:dyDescent="0.35">
      <c r="A522">
        <v>110</v>
      </c>
    </row>
    <row r="523" spans="1:1" x14ac:dyDescent="0.35">
      <c r="A523">
        <v>24</v>
      </c>
    </row>
    <row r="524" spans="1:1" x14ac:dyDescent="0.35">
      <c r="A524">
        <v>125</v>
      </c>
    </row>
    <row r="525" spans="1:1" x14ac:dyDescent="0.35">
      <c r="A525">
        <v>17</v>
      </c>
    </row>
    <row r="526" spans="1:1" x14ac:dyDescent="0.35">
      <c r="A526">
        <v>412</v>
      </c>
    </row>
    <row r="527" spans="1:1" x14ac:dyDescent="0.35">
      <c r="A527">
        <v>239</v>
      </c>
    </row>
    <row r="528" spans="1:1" x14ac:dyDescent="0.35">
      <c r="A528">
        <v>196</v>
      </c>
    </row>
    <row r="529" spans="1:1" x14ac:dyDescent="0.35">
      <c r="A529">
        <v>363</v>
      </c>
    </row>
    <row r="530" spans="1:1" x14ac:dyDescent="0.35">
      <c r="A530">
        <v>62</v>
      </c>
    </row>
    <row r="531" spans="1:1" x14ac:dyDescent="0.35">
      <c r="A531">
        <v>213</v>
      </c>
    </row>
    <row r="532" spans="1:1" x14ac:dyDescent="0.35">
      <c r="A532">
        <v>6</v>
      </c>
    </row>
    <row r="533" spans="1:1" x14ac:dyDescent="0.35">
      <c r="A533">
        <v>65</v>
      </c>
    </row>
    <row r="534" spans="1:1" x14ac:dyDescent="0.35">
      <c r="A534">
        <v>8</v>
      </c>
    </row>
    <row r="535" spans="1:1" x14ac:dyDescent="0.35">
      <c r="A535">
        <v>223</v>
      </c>
    </row>
    <row r="536" spans="1:1" x14ac:dyDescent="0.35">
      <c r="A536">
        <v>130</v>
      </c>
    </row>
    <row r="537" spans="1:1" x14ac:dyDescent="0.35">
      <c r="A537">
        <v>188</v>
      </c>
    </row>
    <row r="538" spans="1:1" x14ac:dyDescent="0.35">
      <c r="A538">
        <v>9</v>
      </c>
    </row>
    <row r="539" spans="1:1" x14ac:dyDescent="0.35">
      <c r="A539">
        <v>234</v>
      </c>
    </row>
    <row r="540" spans="1:1" x14ac:dyDescent="0.35">
      <c r="A540">
        <v>44</v>
      </c>
    </row>
    <row r="541" spans="1:1" x14ac:dyDescent="0.35">
      <c r="A541">
        <v>187</v>
      </c>
    </row>
    <row r="542" spans="1:1" x14ac:dyDescent="0.35">
      <c r="A542">
        <v>403</v>
      </c>
    </row>
    <row r="543" spans="1:1" x14ac:dyDescent="0.35">
      <c r="A543">
        <v>111</v>
      </c>
    </row>
    <row r="544" spans="1:1" x14ac:dyDescent="0.35">
      <c r="A544">
        <v>197</v>
      </c>
    </row>
    <row r="545" spans="1:1" x14ac:dyDescent="0.35">
      <c r="A545">
        <v>194</v>
      </c>
    </row>
    <row r="546" spans="1:1" x14ac:dyDescent="0.35">
      <c r="A546">
        <v>207</v>
      </c>
    </row>
    <row r="547" spans="1:1" x14ac:dyDescent="0.35">
      <c r="A547">
        <v>239</v>
      </c>
    </row>
    <row r="548" spans="1:1" x14ac:dyDescent="0.35">
      <c r="A548">
        <v>165</v>
      </c>
    </row>
    <row r="549" spans="1:1" x14ac:dyDescent="0.35">
      <c r="A549">
        <v>59</v>
      </c>
    </row>
    <row r="550" spans="1:1" x14ac:dyDescent="0.35">
      <c r="A550">
        <v>51</v>
      </c>
    </row>
    <row r="551" spans="1:1" x14ac:dyDescent="0.35">
      <c r="A551">
        <v>38</v>
      </c>
    </row>
    <row r="552" spans="1:1" x14ac:dyDescent="0.35">
      <c r="A552">
        <v>187</v>
      </c>
    </row>
    <row r="553" spans="1:1" x14ac:dyDescent="0.35">
      <c r="A553">
        <v>198</v>
      </c>
    </row>
    <row r="554" spans="1:1" x14ac:dyDescent="0.35">
      <c r="A554">
        <v>110</v>
      </c>
    </row>
    <row r="555" spans="1:1" x14ac:dyDescent="0.35">
      <c r="A555">
        <v>196</v>
      </c>
    </row>
    <row r="556" spans="1:1" x14ac:dyDescent="0.35">
      <c r="A556">
        <v>91</v>
      </c>
    </row>
    <row r="557" spans="1:1" x14ac:dyDescent="0.35">
      <c r="A557">
        <v>6</v>
      </c>
    </row>
    <row r="558" spans="1:1" x14ac:dyDescent="0.35">
      <c r="A558">
        <v>6</v>
      </c>
    </row>
    <row r="559" spans="1:1" x14ac:dyDescent="0.35">
      <c r="A559">
        <v>6</v>
      </c>
    </row>
    <row r="560" spans="1:1" x14ac:dyDescent="0.35">
      <c r="A560">
        <v>66</v>
      </c>
    </row>
    <row r="561" spans="1:1" x14ac:dyDescent="0.35">
      <c r="A561">
        <v>221</v>
      </c>
    </row>
    <row r="562" spans="1:1" x14ac:dyDescent="0.35">
      <c r="A562">
        <v>207</v>
      </c>
    </row>
    <row r="563" spans="1:1" x14ac:dyDescent="0.35">
      <c r="A563">
        <v>606</v>
      </c>
    </row>
    <row r="564" spans="1:1" x14ac:dyDescent="0.35">
      <c r="A564">
        <v>323</v>
      </c>
    </row>
    <row r="565" spans="1:1" x14ac:dyDescent="0.35">
      <c r="A565">
        <v>66</v>
      </c>
    </row>
    <row r="566" spans="1:1" x14ac:dyDescent="0.35">
      <c r="A566">
        <v>127</v>
      </c>
    </row>
    <row r="567" spans="1:1" x14ac:dyDescent="0.35">
      <c r="A567">
        <v>230</v>
      </c>
    </row>
    <row r="568" spans="1:1" x14ac:dyDescent="0.35">
      <c r="A568">
        <v>302</v>
      </c>
    </row>
    <row r="569" spans="1:1" x14ac:dyDescent="0.35">
      <c r="A569">
        <v>141</v>
      </c>
    </row>
    <row r="570" spans="1:1" x14ac:dyDescent="0.35">
      <c r="A570">
        <v>6</v>
      </c>
    </row>
    <row r="571" spans="1:1" x14ac:dyDescent="0.35">
      <c r="A571">
        <v>4</v>
      </c>
    </row>
    <row r="572" spans="1:1" x14ac:dyDescent="0.35">
      <c r="A572">
        <v>5</v>
      </c>
    </row>
    <row r="573" spans="1:1" x14ac:dyDescent="0.35">
      <c r="A573">
        <v>6</v>
      </c>
    </row>
    <row r="574" spans="1:1" x14ac:dyDescent="0.35">
      <c r="A574">
        <v>48</v>
      </c>
    </row>
    <row r="575" spans="1:1" x14ac:dyDescent="0.35">
      <c r="A575">
        <v>56</v>
      </c>
    </row>
    <row r="576" spans="1:1" x14ac:dyDescent="0.35">
      <c r="A576">
        <v>74</v>
      </c>
    </row>
    <row r="577" spans="1:1" x14ac:dyDescent="0.35">
      <c r="A577">
        <v>9</v>
      </c>
    </row>
    <row r="578" spans="1:1" x14ac:dyDescent="0.35">
      <c r="A578">
        <v>62</v>
      </c>
    </row>
    <row r="579" spans="1:1" x14ac:dyDescent="0.35">
      <c r="A579">
        <v>53</v>
      </c>
    </row>
    <row r="580" spans="1:1" x14ac:dyDescent="0.35">
      <c r="A580">
        <v>45</v>
      </c>
    </row>
    <row r="581" spans="1:1" x14ac:dyDescent="0.35">
      <c r="A581">
        <v>39</v>
      </c>
    </row>
    <row r="582" spans="1:1" x14ac:dyDescent="0.35">
      <c r="A582">
        <v>60</v>
      </c>
    </row>
    <row r="583" spans="1:1" x14ac:dyDescent="0.35">
      <c r="A583">
        <v>41</v>
      </c>
    </row>
    <row r="584" spans="1:1" x14ac:dyDescent="0.35">
      <c r="A584">
        <v>28</v>
      </c>
    </row>
    <row r="585" spans="1:1" x14ac:dyDescent="0.35">
      <c r="A585">
        <v>13</v>
      </c>
    </row>
    <row r="586" spans="1:1" x14ac:dyDescent="0.35">
      <c r="A586">
        <v>143</v>
      </c>
    </row>
    <row r="587" spans="1:1" x14ac:dyDescent="0.35">
      <c r="A587">
        <v>155</v>
      </c>
    </row>
    <row r="588" spans="1:1" x14ac:dyDescent="0.35">
      <c r="A588">
        <v>197</v>
      </c>
    </row>
    <row r="589" spans="1:1" x14ac:dyDescent="0.35">
      <c r="A589">
        <v>128</v>
      </c>
    </row>
    <row r="590" spans="1:1" x14ac:dyDescent="0.35">
      <c r="A590">
        <v>293</v>
      </c>
    </row>
    <row r="591" spans="1:1" x14ac:dyDescent="0.35">
      <c r="A591">
        <v>186</v>
      </c>
    </row>
    <row r="592" spans="1:1" x14ac:dyDescent="0.35">
      <c r="A592">
        <v>148</v>
      </c>
    </row>
    <row r="593" spans="1:1" x14ac:dyDescent="0.35">
      <c r="A593">
        <v>158</v>
      </c>
    </row>
    <row r="594" spans="1:1" x14ac:dyDescent="0.35">
      <c r="A594">
        <v>11</v>
      </c>
    </row>
    <row r="595" spans="1:1" x14ac:dyDescent="0.35">
      <c r="A595">
        <v>180</v>
      </c>
    </row>
    <row r="596" spans="1:1" x14ac:dyDescent="0.35">
      <c r="A596">
        <v>10</v>
      </c>
    </row>
    <row r="597" spans="1:1" x14ac:dyDescent="0.35">
      <c r="A597">
        <v>75</v>
      </c>
    </row>
    <row r="598" spans="1:1" x14ac:dyDescent="0.35">
      <c r="A598">
        <v>108</v>
      </c>
    </row>
    <row r="599" spans="1:1" x14ac:dyDescent="0.35">
      <c r="A599">
        <v>35</v>
      </c>
    </row>
    <row r="600" spans="1:1" x14ac:dyDescent="0.35">
      <c r="A600">
        <v>77</v>
      </c>
    </row>
    <row r="601" spans="1:1" x14ac:dyDescent="0.35">
      <c r="A601">
        <v>13</v>
      </c>
    </row>
    <row r="602" spans="1:1" x14ac:dyDescent="0.35">
      <c r="A602">
        <v>4</v>
      </c>
    </row>
    <row r="603" spans="1:1" x14ac:dyDescent="0.35">
      <c r="A603">
        <v>48</v>
      </c>
    </row>
    <row r="604" spans="1:1" x14ac:dyDescent="0.35">
      <c r="A604">
        <v>36</v>
      </c>
    </row>
    <row r="605" spans="1:1" x14ac:dyDescent="0.35">
      <c r="A605">
        <v>44</v>
      </c>
    </row>
    <row r="606" spans="1:1" x14ac:dyDescent="0.35">
      <c r="A606">
        <v>115</v>
      </c>
    </row>
    <row r="607" spans="1:1" x14ac:dyDescent="0.35">
      <c r="A607">
        <v>6</v>
      </c>
    </row>
    <row r="608" spans="1:1" x14ac:dyDescent="0.35">
      <c r="A608">
        <v>5</v>
      </c>
    </row>
    <row r="609" spans="1:1" x14ac:dyDescent="0.35">
      <c r="A609">
        <v>34</v>
      </c>
    </row>
    <row r="610" spans="1:1" x14ac:dyDescent="0.35">
      <c r="A610">
        <v>40</v>
      </c>
    </row>
    <row r="611" spans="1:1" x14ac:dyDescent="0.35">
      <c r="A611">
        <v>140</v>
      </c>
    </row>
    <row r="612" spans="1:1" x14ac:dyDescent="0.35">
      <c r="A612">
        <v>6</v>
      </c>
    </row>
    <row r="613" spans="1:1" x14ac:dyDescent="0.35">
      <c r="A613">
        <v>125</v>
      </c>
    </row>
    <row r="614" spans="1:1" x14ac:dyDescent="0.35">
      <c r="A614">
        <v>71</v>
      </c>
    </row>
    <row r="615" spans="1:1" x14ac:dyDescent="0.35">
      <c r="A615">
        <v>93</v>
      </c>
    </row>
    <row r="616" spans="1:1" x14ac:dyDescent="0.35">
      <c r="A616">
        <v>11</v>
      </c>
    </row>
    <row r="617" spans="1:1" x14ac:dyDescent="0.35">
      <c r="A617">
        <v>73</v>
      </c>
    </row>
    <row r="618" spans="1:1" x14ac:dyDescent="0.35">
      <c r="A618">
        <v>6</v>
      </c>
    </row>
    <row r="619" spans="1:1" x14ac:dyDescent="0.35">
      <c r="A619">
        <v>58</v>
      </c>
    </row>
    <row r="620" spans="1:1" x14ac:dyDescent="0.35">
      <c r="A620">
        <v>56</v>
      </c>
    </row>
    <row r="621" spans="1:1" x14ac:dyDescent="0.35">
      <c r="A621">
        <v>49</v>
      </c>
    </row>
    <row r="622" spans="1:1" x14ac:dyDescent="0.35">
      <c r="A622">
        <v>132</v>
      </c>
    </row>
    <row r="623" spans="1:1" x14ac:dyDescent="0.35">
      <c r="A623">
        <v>70</v>
      </c>
    </row>
    <row r="624" spans="1:1" x14ac:dyDescent="0.35">
      <c r="A624">
        <v>6</v>
      </c>
    </row>
    <row r="625" spans="1:1" x14ac:dyDescent="0.35">
      <c r="A625">
        <v>425</v>
      </c>
    </row>
    <row r="626" spans="1:1" x14ac:dyDescent="0.35">
      <c r="A626">
        <v>371</v>
      </c>
    </row>
    <row r="627" spans="1:1" x14ac:dyDescent="0.35">
      <c r="A627">
        <v>5</v>
      </c>
    </row>
    <row r="628" spans="1:1" x14ac:dyDescent="0.35">
      <c r="A628">
        <v>41</v>
      </c>
    </row>
    <row r="629" spans="1:1" x14ac:dyDescent="0.35">
      <c r="A629">
        <v>37</v>
      </c>
    </row>
    <row r="630" spans="1:1" x14ac:dyDescent="0.35">
      <c r="A630">
        <v>39</v>
      </c>
    </row>
    <row r="631" spans="1:1" x14ac:dyDescent="0.35">
      <c r="A631">
        <v>122</v>
      </c>
    </row>
    <row r="632" spans="1:1" x14ac:dyDescent="0.35">
      <c r="A632">
        <v>6</v>
      </c>
    </row>
    <row r="633" spans="1:1" x14ac:dyDescent="0.35">
      <c r="A633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B5C8-6DA5-47BA-92DF-6588976906CC}">
  <dimension ref="A1:F633"/>
  <sheetViews>
    <sheetView workbookViewId="0">
      <selection activeCell="O39" sqref="O39:O40"/>
    </sheetView>
  </sheetViews>
  <sheetFormatPr defaultRowHeight="14.5" x14ac:dyDescent="0.35"/>
  <sheetData>
    <row r="1" spans="1:6" x14ac:dyDescent="0.35">
      <c r="A1" t="s">
        <v>1</v>
      </c>
      <c r="F1" t="s">
        <v>1</v>
      </c>
    </row>
    <row r="2" spans="1:6" x14ac:dyDescent="0.35">
      <c r="A2">
        <v>4</v>
      </c>
      <c r="C2" t="s">
        <v>640</v>
      </c>
      <c r="E2" t="s">
        <v>636</v>
      </c>
      <c r="F2">
        <f>MEDIAN(A2:A633)</f>
        <v>5</v>
      </c>
    </row>
    <row r="3" spans="1:6" x14ac:dyDescent="0.35">
      <c r="A3">
        <v>6</v>
      </c>
      <c r="C3" t="s">
        <v>641</v>
      </c>
      <c r="D3">
        <v>1</v>
      </c>
      <c r="E3" t="str">
        <f>"Quartil"&amp;D3</f>
        <v>Quartil1</v>
      </c>
      <c r="F3">
        <f>_xlfn.QUARTILE.INC(A2:A633,D3)</f>
        <v>3</v>
      </c>
    </row>
    <row r="4" spans="1:6" x14ac:dyDescent="0.35">
      <c r="A4">
        <v>5</v>
      </c>
      <c r="C4" t="s">
        <v>642</v>
      </c>
      <c r="D4">
        <v>3</v>
      </c>
      <c r="E4" t="s">
        <v>639</v>
      </c>
      <c r="F4">
        <f>_xlfn.QUARTILE.INC(A3:A634,D4)</f>
        <v>9</v>
      </c>
    </row>
    <row r="5" spans="1:6" x14ac:dyDescent="0.35">
      <c r="A5">
        <v>4</v>
      </c>
      <c r="E5" t="s">
        <v>637</v>
      </c>
      <c r="F5">
        <f>MIN(A3:A633)</f>
        <v>2</v>
      </c>
    </row>
    <row r="6" spans="1:6" x14ac:dyDescent="0.35">
      <c r="A6">
        <v>12</v>
      </c>
      <c r="E6" t="s">
        <v>638</v>
      </c>
      <c r="F6">
        <f>MAX(A2:A633)</f>
        <v>32</v>
      </c>
    </row>
    <row r="7" spans="1:6" x14ac:dyDescent="0.35">
      <c r="A7">
        <v>12</v>
      </c>
      <c r="C7" t="s">
        <v>643</v>
      </c>
      <c r="E7" t="s">
        <v>644</v>
      </c>
      <c r="F7">
        <f>F4-F3</f>
        <v>6</v>
      </c>
    </row>
    <row r="8" spans="1:6" x14ac:dyDescent="0.35">
      <c r="A8">
        <v>8</v>
      </c>
      <c r="C8" t="s">
        <v>645</v>
      </c>
      <c r="E8" t="s">
        <v>647</v>
      </c>
      <c r="F8">
        <f>F3+1.5*F7</f>
        <v>12</v>
      </c>
    </row>
    <row r="9" spans="1:6" x14ac:dyDescent="0.35">
      <c r="A9">
        <v>11</v>
      </c>
      <c r="C9" t="s">
        <v>646</v>
      </c>
      <c r="E9" t="s">
        <v>648</v>
      </c>
      <c r="F9">
        <f>MAX(F4-1.5*F7,F5)</f>
        <v>2</v>
      </c>
    </row>
    <row r="10" spans="1:6" x14ac:dyDescent="0.35">
      <c r="A10">
        <v>4</v>
      </c>
    </row>
    <row r="11" spans="1:6" x14ac:dyDescent="0.35">
      <c r="A11">
        <v>5</v>
      </c>
    </row>
    <row r="12" spans="1:6" x14ac:dyDescent="0.35">
      <c r="A12">
        <v>10</v>
      </c>
    </row>
    <row r="13" spans="1:6" x14ac:dyDescent="0.35">
      <c r="A13">
        <v>10</v>
      </c>
    </row>
    <row r="14" spans="1:6" x14ac:dyDescent="0.35">
      <c r="A14">
        <v>12</v>
      </c>
    </row>
    <row r="15" spans="1:6" x14ac:dyDescent="0.35">
      <c r="A15">
        <v>12</v>
      </c>
    </row>
    <row r="16" spans="1:6" x14ac:dyDescent="0.35">
      <c r="A16">
        <v>13</v>
      </c>
    </row>
    <row r="17" spans="1:1" x14ac:dyDescent="0.35">
      <c r="A17">
        <v>12</v>
      </c>
    </row>
    <row r="18" spans="1:1" x14ac:dyDescent="0.35">
      <c r="A18">
        <v>13</v>
      </c>
    </row>
    <row r="19" spans="1:1" x14ac:dyDescent="0.35">
      <c r="A19">
        <v>11</v>
      </c>
    </row>
    <row r="20" spans="1:1" x14ac:dyDescent="0.35">
      <c r="A20">
        <v>14</v>
      </c>
    </row>
    <row r="21" spans="1:1" x14ac:dyDescent="0.35">
      <c r="A21">
        <v>15</v>
      </c>
    </row>
    <row r="22" spans="1:1" x14ac:dyDescent="0.35">
      <c r="A22">
        <v>2</v>
      </c>
    </row>
    <row r="23" spans="1:1" x14ac:dyDescent="0.35">
      <c r="A23">
        <v>2</v>
      </c>
    </row>
    <row r="24" spans="1:1" x14ac:dyDescent="0.35">
      <c r="A24">
        <v>2</v>
      </c>
    </row>
    <row r="25" spans="1:1" x14ac:dyDescent="0.35">
      <c r="A25">
        <v>2</v>
      </c>
    </row>
    <row r="26" spans="1:1" x14ac:dyDescent="0.35">
      <c r="A26">
        <v>2</v>
      </c>
    </row>
    <row r="27" spans="1:1" x14ac:dyDescent="0.35">
      <c r="A27">
        <v>3</v>
      </c>
    </row>
    <row r="28" spans="1:1" x14ac:dyDescent="0.35">
      <c r="A28">
        <v>2</v>
      </c>
    </row>
    <row r="29" spans="1:1" x14ac:dyDescent="0.35">
      <c r="A29">
        <v>5</v>
      </c>
    </row>
    <row r="30" spans="1:1" x14ac:dyDescent="0.35">
      <c r="A30">
        <v>2</v>
      </c>
    </row>
    <row r="31" spans="1:1" x14ac:dyDescent="0.35">
      <c r="A31">
        <v>2</v>
      </c>
    </row>
    <row r="32" spans="1:1" x14ac:dyDescent="0.35">
      <c r="A32">
        <v>2</v>
      </c>
    </row>
    <row r="33" spans="1:1" x14ac:dyDescent="0.35">
      <c r="A33">
        <v>2</v>
      </c>
    </row>
    <row r="34" spans="1:1" x14ac:dyDescent="0.35">
      <c r="A34">
        <v>2</v>
      </c>
    </row>
    <row r="35" spans="1:1" x14ac:dyDescent="0.35">
      <c r="A35">
        <v>3</v>
      </c>
    </row>
    <row r="36" spans="1:1" x14ac:dyDescent="0.35">
      <c r="A36">
        <v>15</v>
      </c>
    </row>
    <row r="37" spans="1:1" x14ac:dyDescent="0.35">
      <c r="A37">
        <v>8</v>
      </c>
    </row>
    <row r="38" spans="1:1" x14ac:dyDescent="0.35">
      <c r="A38">
        <v>5</v>
      </c>
    </row>
    <row r="39" spans="1:1" x14ac:dyDescent="0.35">
      <c r="A39">
        <v>9</v>
      </c>
    </row>
    <row r="40" spans="1:1" x14ac:dyDescent="0.35">
      <c r="A40">
        <v>7</v>
      </c>
    </row>
    <row r="41" spans="1:1" x14ac:dyDescent="0.35">
      <c r="A41">
        <v>7</v>
      </c>
    </row>
    <row r="42" spans="1:1" x14ac:dyDescent="0.35">
      <c r="A42">
        <v>6</v>
      </c>
    </row>
    <row r="43" spans="1:1" x14ac:dyDescent="0.35">
      <c r="A43">
        <v>16</v>
      </c>
    </row>
    <row r="44" spans="1:1" x14ac:dyDescent="0.35">
      <c r="A44">
        <v>8</v>
      </c>
    </row>
    <row r="45" spans="1:1" x14ac:dyDescent="0.35">
      <c r="A45">
        <v>8</v>
      </c>
    </row>
    <row r="46" spans="1:1" x14ac:dyDescent="0.35">
      <c r="A46">
        <v>7</v>
      </c>
    </row>
    <row r="47" spans="1:1" x14ac:dyDescent="0.35">
      <c r="A47">
        <v>6</v>
      </c>
    </row>
    <row r="48" spans="1:1" x14ac:dyDescent="0.35">
      <c r="A48">
        <v>5</v>
      </c>
    </row>
    <row r="49" spans="1:1" x14ac:dyDescent="0.35">
      <c r="A49">
        <v>11</v>
      </c>
    </row>
    <row r="50" spans="1:1" x14ac:dyDescent="0.35">
      <c r="A50">
        <v>17</v>
      </c>
    </row>
    <row r="51" spans="1:1" x14ac:dyDescent="0.35">
      <c r="A51">
        <v>8</v>
      </c>
    </row>
    <row r="52" spans="1:1" x14ac:dyDescent="0.35">
      <c r="A52">
        <v>5</v>
      </c>
    </row>
    <row r="53" spans="1:1" x14ac:dyDescent="0.35">
      <c r="A53">
        <v>9</v>
      </c>
    </row>
    <row r="54" spans="1:1" x14ac:dyDescent="0.35">
      <c r="A54">
        <v>4</v>
      </c>
    </row>
    <row r="55" spans="1:1" x14ac:dyDescent="0.35">
      <c r="A55">
        <v>8</v>
      </c>
    </row>
    <row r="56" spans="1:1" x14ac:dyDescent="0.35">
      <c r="A56">
        <v>7</v>
      </c>
    </row>
    <row r="57" spans="1:1" x14ac:dyDescent="0.35">
      <c r="A57">
        <v>12</v>
      </c>
    </row>
    <row r="58" spans="1:1" x14ac:dyDescent="0.35">
      <c r="A58">
        <v>4</v>
      </c>
    </row>
    <row r="59" spans="1:1" x14ac:dyDescent="0.35">
      <c r="A59">
        <v>9</v>
      </c>
    </row>
    <row r="60" spans="1:1" x14ac:dyDescent="0.35">
      <c r="A60">
        <v>6</v>
      </c>
    </row>
    <row r="61" spans="1:1" x14ac:dyDescent="0.35">
      <c r="A61">
        <v>5</v>
      </c>
    </row>
    <row r="62" spans="1:1" x14ac:dyDescent="0.35">
      <c r="A62">
        <v>10</v>
      </c>
    </row>
    <row r="63" spans="1:1" x14ac:dyDescent="0.35">
      <c r="A63">
        <v>6</v>
      </c>
    </row>
    <row r="64" spans="1:1" x14ac:dyDescent="0.35">
      <c r="A64">
        <v>6</v>
      </c>
    </row>
    <row r="65" spans="1:1" x14ac:dyDescent="0.35">
      <c r="A65">
        <v>6</v>
      </c>
    </row>
    <row r="66" spans="1:1" x14ac:dyDescent="0.35">
      <c r="A66">
        <v>14</v>
      </c>
    </row>
    <row r="67" spans="1:1" x14ac:dyDescent="0.35">
      <c r="A67">
        <v>9</v>
      </c>
    </row>
    <row r="68" spans="1:1" x14ac:dyDescent="0.35">
      <c r="A68">
        <v>5</v>
      </c>
    </row>
    <row r="69" spans="1:1" x14ac:dyDescent="0.35">
      <c r="A69">
        <v>3</v>
      </c>
    </row>
    <row r="70" spans="1:1" x14ac:dyDescent="0.35">
      <c r="A70">
        <v>11</v>
      </c>
    </row>
    <row r="71" spans="1:1" x14ac:dyDescent="0.35">
      <c r="A71">
        <v>11</v>
      </c>
    </row>
    <row r="72" spans="1:1" x14ac:dyDescent="0.35">
      <c r="A72">
        <v>7</v>
      </c>
    </row>
    <row r="73" spans="1:1" x14ac:dyDescent="0.35">
      <c r="A73">
        <v>4</v>
      </c>
    </row>
    <row r="74" spans="1:1" x14ac:dyDescent="0.35">
      <c r="A74">
        <v>4</v>
      </c>
    </row>
    <row r="75" spans="1:1" x14ac:dyDescent="0.35">
      <c r="A75">
        <v>2</v>
      </c>
    </row>
    <row r="76" spans="1:1" x14ac:dyDescent="0.35">
      <c r="A76">
        <v>4</v>
      </c>
    </row>
    <row r="77" spans="1:1" x14ac:dyDescent="0.35">
      <c r="A77">
        <v>4</v>
      </c>
    </row>
    <row r="78" spans="1:1" x14ac:dyDescent="0.35">
      <c r="A78">
        <v>14</v>
      </c>
    </row>
    <row r="79" spans="1:1" x14ac:dyDescent="0.35">
      <c r="A79">
        <v>6</v>
      </c>
    </row>
    <row r="80" spans="1:1" x14ac:dyDescent="0.35">
      <c r="A80">
        <v>13</v>
      </c>
    </row>
    <row r="81" spans="1:1" x14ac:dyDescent="0.35">
      <c r="A81">
        <v>5</v>
      </c>
    </row>
    <row r="82" spans="1:1" x14ac:dyDescent="0.35">
      <c r="A82">
        <v>6</v>
      </c>
    </row>
    <row r="83" spans="1:1" x14ac:dyDescent="0.35">
      <c r="A83">
        <v>9</v>
      </c>
    </row>
    <row r="84" spans="1:1" x14ac:dyDescent="0.35">
      <c r="A84">
        <v>10</v>
      </c>
    </row>
    <row r="85" spans="1:1" x14ac:dyDescent="0.35">
      <c r="A85">
        <v>7</v>
      </c>
    </row>
    <row r="86" spans="1:1" x14ac:dyDescent="0.35">
      <c r="A86">
        <v>2</v>
      </c>
    </row>
    <row r="87" spans="1:1" x14ac:dyDescent="0.35">
      <c r="A87">
        <v>2</v>
      </c>
    </row>
    <row r="88" spans="1:1" x14ac:dyDescent="0.35">
      <c r="A88">
        <v>6</v>
      </c>
    </row>
    <row r="89" spans="1:1" x14ac:dyDescent="0.35">
      <c r="A89">
        <v>5</v>
      </c>
    </row>
    <row r="90" spans="1:1" x14ac:dyDescent="0.35">
      <c r="A90">
        <v>7</v>
      </c>
    </row>
    <row r="91" spans="1:1" x14ac:dyDescent="0.35">
      <c r="A91">
        <v>6</v>
      </c>
    </row>
    <row r="92" spans="1:1" x14ac:dyDescent="0.35">
      <c r="A92">
        <v>5</v>
      </c>
    </row>
    <row r="93" spans="1:1" x14ac:dyDescent="0.35">
      <c r="A93">
        <v>3</v>
      </c>
    </row>
    <row r="94" spans="1:1" x14ac:dyDescent="0.35">
      <c r="A94">
        <v>3</v>
      </c>
    </row>
    <row r="95" spans="1:1" x14ac:dyDescent="0.35">
      <c r="A95">
        <v>7</v>
      </c>
    </row>
    <row r="96" spans="1:1" x14ac:dyDescent="0.35">
      <c r="A96">
        <v>7</v>
      </c>
    </row>
    <row r="97" spans="1:1" x14ac:dyDescent="0.35">
      <c r="A97">
        <v>14</v>
      </c>
    </row>
    <row r="98" spans="1:1" x14ac:dyDescent="0.35">
      <c r="A98">
        <v>5</v>
      </c>
    </row>
    <row r="99" spans="1:1" x14ac:dyDescent="0.35">
      <c r="A99">
        <v>11</v>
      </c>
    </row>
    <row r="100" spans="1:1" x14ac:dyDescent="0.35">
      <c r="A100">
        <v>7</v>
      </c>
    </row>
    <row r="101" spans="1:1" x14ac:dyDescent="0.35">
      <c r="A101">
        <v>2</v>
      </c>
    </row>
    <row r="102" spans="1:1" x14ac:dyDescent="0.35">
      <c r="A102">
        <v>3</v>
      </c>
    </row>
    <row r="103" spans="1:1" x14ac:dyDescent="0.35">
      <c r="A103">
        <v>2</v>
      </c>
    </row>
    <row r="104" spans="1:1" x14ac:dyDescent="0.35">
      <c r="A104">
        <v>2</v>
      </c>
    </row>
    <row r="105" spans="1:1" x14ac:dyDescent="0.35">
      <c r="A105">
        <v>22</v>
      </c>
    </row>
    <row r="106" spans="1:1" x14ac:dyDescent="0.35">
      <c r="A106">
        <v>4</v>
      </c>
    </row>
    <row r="107" spans="1:1" x14ac:dyDescent="0.35">
      <c r="A107">
        <v>7</v>
      </c>
    </row>
    <row r="108" spans="1:1" x14ac:dyDescent="0.35">
      <c r="A108">
        <v>5</v>
      </c>
    </row>
    <row r="109" spans="1:1" x14ac:dyDescent="0.35">
      <c r="A109">
        <v>7</v>
      </c>
    </row>
    <row r="110" spans="1:1" x14ac:dyDescent="0.35">
      <c r="A110">
        <v>10</v>
      </c>
    </row>
    <row r="111" spans="1:1" x14ac:dyDescent="0.35">
      <c r="A111">
        <v>5</v>
      </c>
    </row>
    <row r="112" spans="1:1" x14ac:dyDescent="0.35">
      <c r="A112">
        <v>8</v>
      </c>
    </row>
    <row r="113" spans="1:1" x14ac:dyDescent="0.35">
      <c r="A113">
        <v>6</v>
      </c>
    </row>
    <row r="114" spans="1:1" x14ac:dyDescent="0.35">
      <c r="A114">
        <v>2</v>
      </c>
    </row>
    <row r="115" spans="1:1" x14ac:dyDescent="0.35">
      <c r="A115">
        <v>2</v>
      </c>
    </row>
    <row r="116" spans="1:1" x14ac:dyDescent="0.35">
      <c r="A116">
        <v>3</v>
      </c>
    </row>
    <row r="117" spans="1:1" x14ac:dyDescent="0.35">
      <c r="A117">
        <v>4</v>
      </c>
    </row>
    <row r="118" spans="1:1" x14ac:dyDescent="0.35">
      <c r="A118">
        <v>3</v>
      </c>
    </row>
    <row r="119" spans="1:1" x14ac:dyDescent="0.35">
      <c r="A119">
        <v>5</v>
      </c>
    </row>
    <row r="120" spans="1:1" x14ac:dyDescent="0.35">
      <c r="A120">
        <v>4</v>
      </c>
    </row>
    <row r="121" spans="1:1" x14ac:dyDescent="0.35">
      <c r="A121">
        <v>10</v>
      </c>
    </row>
    <row r="122" spans="1:1" x14ac:dyDescent="0.35">
      <c r="A122">
        <v>11</v>
      </c>
    </row>
    <row r="123" spans="1:1" x14ac:dyDescent="0.35">
      <c r="A123">
        <v>8</v>
      </c>
    </row>
    <row r="124" spans="1:1" x14ac:dyDescent="0.35">
      <c r="A124">
        <v>9</v>
      </c>
    </row>
    <row r="125" spans="1:1" x14ac:dyDescent="0.35">
      <c r="A125">
        <v>5</v>
      </c>
    </row>
    <row r="126" spans="1:1" x14ac:dyDescent="0.35">
      <c r="A126">
        <v>2</v>
      </c>
    </row>
    <row r="127" spans="1:1" x14ac:dyDescent="0.35">
      <c r="A127">
        <v>10</v>
      </c>
    </row>
    <row r="128" spans="1:1" x14ac:dyDescent="0.35">
      <c r="A128">
        <v>7</v>
      </c>
    </row>
    <row r="129" spans="1:1" x14ac:dyDescent="0.35">
      <c r="A129">
        <v>2</v>
      </c>
    </row>
    <row r="130" spans="1:1" x14ac:dyDescent="0.35">
      <c r="A130">
        <v>7</v>
      </c>
    </row>
    <row r="131" spans="1:1" x14ac:dyDescent="0.35">
      <c r="A131">
        <v>10</v>
      </c>
    </row>
    <row r="132" spans="1:1" x14ac:dyDescent="0.35">
      <c r="A132">
        <v>8</v>
      </c>
    </row>
    <row r="133" spans="1:1" x14ac:dyDescent="0.35">
      <c r="A133">
        <v>3</v>
      </c>
    </row>
    <row r="134" spans="1:1" x14ac:dyDescent="0.35">
      <c r="A134">
        <v>10</v>
      </c>
    </row>
    <row r="135" spans="1:1" x14ac:dyDescent="0.35">
      <c r="A135">
        <v>3</v>
      </c>
    </row>
    <row r="136" spans="1:1" x14ac:dyDescent="0.35">
      <c r="A136">
        <v>3</v>
      </c>
    </row>
    <row r="137" spans="1:1" x14ac:dyDescent="0.35">
      <c r="A137">
        <v>7</v>
      </c>
    </row>
    <row r="138" spans="1:1" x14ac:dyDescent="0.35">
      <c r="A138">
        <v>5</v>
      </c>
    </row>
    <row r="139" spans="1:1" x14ac:dyDescent="0.35">
      <c r="A139">
        <v>3</v>
      </c>
    </row>
    <row r="140" spans="1:1" x14ac:dyDescent="0.35">
      <c r="A140">
        <v>4</v>
      </c>
    </row>
    <row r="141" spans="1:1" x14ac:dyDescent="0.35">
      <c r="A141">
        <v>4</v>
      </c>
    </row>
    <row r="142" spans="1:1" x14ac:dyDescent="0.35">
      <c r="A142">
        <v>6</v>
      </c>
    </row>
    <row r="143" spans="1:1" x14ac:dyDescent="0.35">
      <c r="A143">
        <v>5</v>
      </c>
    </row>
    <row r="144" spans="1:1" x14ac:dyDescent="0.35">
      <c r="A144">
        <v>4</v>
      </c>
    </row>
    <row r="145" spans="1:1" x14ac:dyDescent="0.35">
      <c r="A145">
        <v>3</v>
      </c>
    </row>
    <row r="146" spans="1:1" x14ac:dyDescent="0.35">
      <c r="A146">
        <v>4</v>
      </c>
    </row>
    <row r="147" spans="1:1" x14ac:dyDescent="0.35">
      <c r="A147">
        <v>5</v>
      </c>
    </row>
    <row r="148" spans="1:1" x14ac:dyDescent="0.35">
      <c r="A148">
        <v>5</v>
      </c>
    </row>
    <row r="149" spans="1:1" x14ac:dyDescent="0.35">
      <c r="A149">
        <v>3</v>
      </c>
    </row>
    <row r="150" spans="1:1" x14ac:dyDescent="0.35">
      <c r="A150">
        <v>4</v>
      </c>
    </row>
    <row r="151" spans="1:1" x14ac:dyDescent="0.35">
      <c r="A151">
        <v>5</v>
      </c>
    </row>
    <row r="152" spans="1:1" x14ac:dyDescent="0.35">
      <c r="A152">
        <v>4</v>
      </c>
    </row>
    <row r="153" spans="1:1" x14ac:dyDescent="0.35">
      <c r="A153">
        <v>3</v>
      </c>
    </row>
    <row r="154" spans="1:1" x14ac:dyDescent="0.35">
      <c r="A154">
        <v>4</v>
      </c>
    </row>
    <row r="155" spans="1:1" x14ac:dyDescent="0.35">
      <c r="A155">
        <v>3</v>
      </c>
    </row>
    <row r="156" spans="1:1" x14ac:dyDescent="0.35">
      <c r="A156">
        <v>6</v>
      </c>
    </row>
    <row r="157" spans="1:1" x14ac:dyDescent="0.35">
      <c r="A157">
        <v>3</v>
      </c>
    </row>
    <row r="158" spans="1:1" x14ac:dyDescent="0.35">
      <c r="A158">
        <v>3</v>
      </c>
    </row>
    <row r="159" spans="1:1" x14ac:dyDescent="0.35">
      <c r="A159">
        <v>2</v>
      </c>
    </row>
    <row r="160" spans="1:1" x14ac:dyDescent="0.35">
      <c r="A160">
        <v>4</v>
      </c>
    </row>
    <row r="161" spans="1:1" x14ac:dyDescent="0.35">
      <c r="A161">
        <v>4</v>
      </c>
    </row>
    <row r="162" spans="1:1" x14ac:dyDescent="0.35">
      <c r="A162">
        <v>3</v>
      </c>
    </row>
    <row r="163" spans="1:1" x14ac:dyDescent="0.35">
      <c r="A163">
        <v>2</v>
      </c>
    </row>
    <row r="164" spans="1:1" x14ac:dyDescent="0.35">
      <c r="A164">
        <v>6</v>
      </c>
    </row>
    <row r="165" spans="1:1" x14ac:dyDescent="0.35">
      <c r="A165">
        <v>7</v>
      </c>
    </row>
    <row r="166" spans="1:1" x14ac:dyDescent="0.35">
      <c r="A166">
        <v>3</v>
      </c>
    </row>
    <row r="167" spans="1:1" x14ac:dyDescent="0.35">
      <c r="A167">
        <v>3</v>
      </c>
    </row>
    <row r="168" spans="1:1" x14ac:dyDescent="0.35">
      <c r="A168">
        <v>4</v>
      </c>
    </row>
    <row r="169" spans="1:1" x14ac:dyDescent="0.35">
      <c r="A169">
        <v>5</v>
      </c>
    </row>
    <row r="170" spans="1:1" x14ac:dyDescent="0.35">
      <c r="A170">
        <v>24</v>
      </c>
    </row>
    <row r="171" spans="1:1" x14ac:dyDescent="0.35">
      <c r="A171">
        <v>12</v>
      </c>
    </row>
    <row r="172" spans="1:1" x14ac:dyDescent="0.35">
      <c r="A172">
        <v>7</v>
      </c>
    </row>
    <row r="173" spans="1:1" x14ac:dyDescent="0.35">
      <c r="A173">
        <v>10</v>
      </c>
    </row>
    <row r="174" spans="1:1" x14ac:dyDescent="0.35">
      <c r="A174">
        <v>5</v>
      </c>
    </row>
    <row r="175" spans="1:1" x14ac:dyDescent="0.35">
      <c r="A175">
        <v>3</v>
      </c>
    </row>
    <row r="176" spans="1:1" x14ac:dyDescent="0.35">
      <c r="A176">
        <v>9</v>
      </c>
    </row>
    <row r="177" spans="1:1" x14ac:dyDescent="0.35">
      <c r="A177">
        <v>6</v>
      </c>
    </row>
    <row r="178" spans="1:1" x14ac:dyDescent="0.35">
      <c r="A178">
        <v>5</v>
      </c>
    </row>
    <row r="179" spans="1:1" x14ac:dyDescent="0.35">
      <c r="A179">
        <v>5</v>
      </c>
    </row>
    <row r="180" spans="1:1" x14ac:dyDescent="0.35">
      <c r="A180">
        <v>5</v>
      </c>
    </row>
    <row r="181" spans="1:1" x14ac:dyDescent="0.35">
      <c r="A181">
        <v>5</v>
      </c>
    </row>
    <row r="182" spans="1:1" x14ac:dyDescent="0.35">
      <c r="A182">
        <v>2</v>
      </c>
    </row>
    <row r="183" spans="1:1" x14ac:dyDescent="0.35">
      <c r="A183">
        <v>6</v>
      </c>
    </row>
    <row r="184" spans="1:1" x14ac:dyDescent="0.35">
      <c r="A184">
        <v>6</v>
      </c>
    </row>
    <row r="185" spans="1:1" x14ac:dyDescent="0.35">
      <c r="A185">
        <v>4</v>
      </c>
    </row>
    <row r="186" spans="1:1" x14ac:dyDescent="0.35">
      <c r="A186">
        <v>6</v>
      </c>
    </row>
    <row r="187" spans="1:1" x14ac:dyDescent="0.35">
      <c r="A187">
        <v>6</v>
      </c>
    </row>
    <row r="188" spans="1:1" x14ac:dyDescent="0.35">
      <c r="A188">
        <v>7</v>
      </c>
    </row>
    <row r="189" spans="1:1" x14ac:dyDescent="0.35">
      <c r="A189">
        <v>9</v>
      </c>
    </row>
    <row r="190" spans="1:1" x14ac:dyDescent="0.35">
      <c r="A190">
        <v>10</v>
      </c>
    </row>
    <row r="191" spans="1:1" x14ac:dyDescent="0.35">
      <c r="A191">
        <v>6</v>
      </c>
    </row>
    <row r="192" spans="1:1" x14ac:dyDescent="0.35">
      <c r="A192">
        <v>4</v>
      </c>
    </row>
    <row r="193" spans="1:1" x14ac:dyDescent="0.35">
      <c r="A193">
        <v>6</v>
      </c>
    </row>
    <row r="194" spans="1:1" x14ac:dyDescent="0.35">
      <c r="A194">
        <v>8</v>
      </c>
    </row>
    <row r="195" spans="1:1" x14ac:dyDescent="0.35">
      <c r="A195">
        <v>3</v>
      </c>
    </row>
    <row r="196" spans="1:1" x14ac:dyDescent="0.35">
      <c r="A196">
        <v>5</v>
      </c>
    </row>
    <row r="197" spans="1:1" x14ac:dyDescent="0.35">
      <c r="A197">
        <v>2</v>
      </c>
    </row>
    <row r="198" spans="1:1" x14ac:dyDescent="0.35">
      <c r="A198">
        <v>7</v>
      </c>
    </row>
    <row r="199" spans="1:1" x14ac:dyDescent="0.35">
      <c r="A199">
        <v>8</v>
      </c>
    </row>
    <row r="200" spans="1:1" x14ac:dyDescent="0.35">
      <c r="A200">
        <v>6</v>
      </c>
    </row>
    <row r="201" spans="1:1" x14ac:dyDescent="0.35">
      <c r="A201">
        <v>9</v>
      </c>
    </row>
    <row r="202" spans="1:1" x14ac:dyDescent="0.35">
      <c r="A202">
        <v>6</v>
      </c>
    </row>
    <row r="203" spans="1:1" x14ac:dyDescent="0.35">
      <c r="A203">
        <v>7</v>
      </c>
    </row>
    <row r="204" spans="1:1" x14ac:dyDescent="0.35">
      <c r="A204">
        <v>5</v>
      </c>
    </row>
    <row r="205" spans="1:1" x14ac:dyDescent="0.35">
      <c r="A205">
        <v>4</v>
      </c>
    </row>
    <row r="206" spans="1:1" x14ac:dyDescent="0.35">
      <c r="A206">
        <v>5</v>
      </c>
    </row>
    <row r="207" spans="1:1" x14ac:dyDescent="0.35">
      <c r="A207">
        <v>4</v>
      </c>
    </row>
    <row r="208" spans="1:1" x14ac:dyDescent="0.35">
      <c r="A208">
        <v>4</v>
      </c>
    </row>
    <row r="209" spans="1:1" x14ac:dyDescent="0.35">
      <c r="A209">
        <v>8</v>
      </c>
    </row>
    <row r="210" spans="1:1" x14ac:dyDescent="0.35">
      <c r="A210">
        <v>6</v>
      </c>
    </row>
    <row r="211" spans="1:1" x14ac:dyDescent="0.35">
      <c r="A211">
        <v>3</v>
      </c>
    </row>
    <row r="212" spans="1:1" x14ac:dyDescent="0.35">
      <c r="A212">
        <v>3</v>
      </c>
    </row>
    <row r="213" spans="1:1" x14ac:dyDescent="0.35">
      <c r="A213">
        <v>2</v>
      </c>
    </row>
    <row r="214" spans="1:1" x14ac:dyDescent="0.35">
      <c r="A214">
        <v>2</v>
      </c>
    </row>
    <row r="215" spans="1:1" x14ac:dyDescent="0.35">
      <c r="A215">
        <v>7</v>
      </c>
    </row>
    <row r="216" spans="1:1" x14ac:dyDescent="0.35">
      <c r="A216">
        <v>5</v>
      </c>
    </row>
    <row r="217" spans="1:1" x14ac:dyDescent="0.35">
      <c r="A217">
        <v>4</v>
      </c>
    </row>
    <row r="218" spans="1:1" x14ac:dyDescent="0.35">
      <c r="A218">
        <v>7</v>
      </c>
    </row>
    <row r="219" spans="1:1" x14ac:dyDescent="0.35">
      <c r="A219">
        <v>32</v>
      </c>
    </row>
    <row r="220" spans="1:1" x14ac:dyDescent="0.35">
      <c r="A220">
        <v>3</v>
      </c>
    </row>
    <row r="221" spans="1:1" x14ac:dyDescent="0.35">
      <c r="A221">
        <v>14</v>
      </c>
    </row>
    <row r="222" spans="1:1" x14ac:dyDescent="0.35">
      <c r="A222">
        <v>15</v>
      </c>
    </row>
    <row r="223" spans="1:1" x14ac:dyDescent="0.35">
      <c r="A223">
        <v>12</v>
      </c>
    </row>
    <row r="224" spans="1:1" x14ac:dyDescent="0.35">
      <c r="A224">
        <v>16</v>
      </c>
    </row>
    <row r="225" spans="1:1" x14ac:dyDescent="0.35">
      <c r="A225">
        <v>2</v>
      </c>
    </row>
    <row r="226" spans="1:1" x14ac:dyDescent="0.35">
      <c r="A226">
        <v>5</v>
      </c>
    </row>
    <row r="227" spans="1:1" x14ac:dyDescent="0.35">
      <c r="A227">
        <v>2</v>
      </c>
    </row>
    <row r="228" spans="1:1" x14ac:dyDescent="0.35">
      <c r="A228">
        <v>2</v>
      </c>
    </row>
    <row r="229" spans="1:1" x14ac:dyDescent="0.35">
      <c r="A229">
        <v>3</v>
      </c>
    </row>
    <row r="230" spans="1:1" x14ac:dyDescent="0.35">
      <c r="A230">
        <v>3</v>
      </c>
    </row>
    <row r="231" spans="1:1" x14ac:dyDescent="0.35">
      <c r="A231">
        <v>3</v>
      </c>
    </row>
    <row r="232" spans="1:1" x14ac:dyDescent="0.35">
      <c r="A232">
        <v>2</v>
      </c>
    </row>
    <row r="233" spans="1:1" x14ac:dyDescent="0.35">
      <c r="A233">
        <v>2</v>
      </c>
    </row>
    <row r="234" spans="1:1" x14ac:dyDescent="0.35">
      <c r="A234">
        <v>2</v>
      </c>
    </row>
    <row r="235" spans="1:1" x14ac:dyDescent="0.35">
      <c r="A235">
        <v>2</v>
      </c>
    </row>
    <row r="236" spans="1:1" x14ac:dyDescent="0.35">
      <c r="A236">
        <v>16</v>
      </c>
    </row>
    <row r="237" spans="1:1" x14ac:dyDescent="0.35">
      <c r="A237">
        <v>7</v>
      </c>
    </row>
    <row r="238" spans="1:1" x14ac:dyDescent="0.35">
      <c r="A238">
        <v>5</v>
      </c>
    </row>
    <row r="239" spans="1:1" x14ac:dyDescent="0.35">
      <c r="A239">
        <v>8</v>
      </c>
    </row>
    <row r="240" spans="1:1" x14ac:dyDescent="0.35">
      <c r="A240">
        <v>6</v>
      </c>
    </row>
    <row r="241" spans="1:1" x14ac:dyDescent="0.35">
      <c r="A241">
        <v>10</v>
      </c>
    </row>
    <row r="242" spans="1:1" x14ac:dyDescent="0.35">
      <c r="A242">
        <v>11</v>
      </c>
    </row>
    <row r="243" spans="1:1" x14ac:dyDescent="0.35">
      <c r="A243">
        <v>10</v>
      </c>
    </row>
    <row r="244" spans="1:1" x14ac:dyDescent="0.35">
      <c r="A244">
        <v>4</v>
      </c>
    </row>
    <row r="245" spans="1:1" x14ac:dyDescent="0.35">
      <c r="A245">
        <v>4</v>
      </c>
    </row>
    <row r="246" spans="1:1" x14ac:dyDescent="0.35">
      <c r="A246">
        <v>3</v>
      </c>
    </row>
    <row r="247" spans="1:1" x14ac:dyDescent="0.35">
      <c r="A247">
        <v>4</v>
      </c>
    </row>
    <row r="248" spans="1:1" x14ac:dyDescent="0.35">
      <c r="A248">
        <v>16</v>
      </c>
    </row>
    <row r="249" spans="1:1" x14ac:dyDescent="0.35">
      <c r="A249">
        <v>10</v>
      </c>
    </row>
    <row r="250" spans="1:1" x14ac:dyDescent="0.35">
      <c r="A250">
        <v>4</v>
      </c>
    </row>
    <row r="251" spans="1:1" x14ac:dyDescent="0.35">
      <c r="A251">
        <v>12</v>
      </c>
    </row>
    <row r="252" spans="1:1" x14ac:dyDescent="0.35">
      <c r="A252">
        <v>16</v>
      </c>
    </row>
    <row r="253" spans="1:1" x14ac:dyDescent="0.35">
      <c r="A253">
        <v>10</v>
      </c>
    </row>
    <row r="254" spans="1:1" x14ac:dyDescent="0.35">
      <c r="A254">
        <v>10</v>
      </c>
    </row>
    <row r="255" spans="1:1" x14ac:dyDescent="0.35">
      <c r="A255">
        <v>11</v>
      </c>
    </row>
    <row r="256" spans="1:1" x14ac:dyDescent="0.35">
      <c r="A256">
        <v>6</v>
      </c>
    </row>
    <row r="257" spans="1:1" x14ac:dyDescent="0.35">
      <c r="A257">
        <v>5</v>
      </c>
    </row>
    <row r="258" spans="1:1" x14ac:dyDescent="0.35">
      <c r="A258">
        <v>15</v>
      </c>
    </row>
    <row r="259" spans="1:1" x14ac:dyDescent="0.35">
      <c r="A259">
        <v>3</v>
      </c>
    </row>
    <row r="260" spans="1:1" x14ac:dyDescent="0.35">
      <c r="A260">
        <v>8</v>
      </c>
    </row>
    <row r="261" spans="1:1" x14ac:dyDescent="0.35">
      <c r="A261">
        <v>13</v>
      </c>
    </row>
    <row r="262" spans="1:1" x14ac:dyDescent="0.35">
      <c r="A262">
        <v>9</v>
      </c>
    </row>
    <row r="263" spans="1:1" x14ac:dyDescent="0.35">
      <c r="A263">
        <v>19</v>
      </c>
    </row>
    <row r="264" spans="1:1" x14ac:dyDescent="0.35">
      <c r="A264">
        <v>4</v>
      </c>
    </row>
    <row r="265" spans="1:1" x14ac:dyDescent="0.35">
      <c r="A265">
        <v>2</v>
      </c>
    </row>
    <row r="266" spans="1:1" x14ac:dyDescent="0.35">
      <c r="A266">
        <v>5</v>
      </c>
    </row>
    <row r="267" spans="1:1" x14ac:dyDescent="0.35">
      <c r="A267">
        <v>2</v>
      </c>
    </row>
    <row r="268" spans="1:1" x14ac:dyDescent="0.35">
      <c r="A268">
        <v>2</v>
      </c>
    </row>
    <row r="269" spans="1:1" x14ac:dyDescent="0.35">
      <c r="A269">
        <v>2</v>
      </c>
    </row>
    <row r="270" spans="1:1" x14ac:dyDescent="0.35">
      <c r="A270">
        <v>6</v>
      </c>
    </row>
    <row r="271" spans="1:1" x14ac:dyDescent="0.35">
      <c r="A271">
        <v>2</v>
      </c>
    </row>
    <row r="272" spans="1:1" x14ac:dyDescent="0.35">
      <c r="A272">
        <v>22</v>
      </c>
    </row>
    <row r="273" spans="1:1" x14ac:dyDescent="0.35">
      <c r="A273">
        <v>4</v>
      </c>
    </row>
    <row r="274" spans="1:1" x14ac:dyDescent="0.35">
      <c r="A274">
        <v>11</v>
      </c>
    </row>
    <row r="275" spans="1:1" x14ac:dyDescent="0.35">
      <c r="A275">
        <v>4</v>
      </c>
    </row>
    <row r="276" spans="1:1" x14ac:dyDescent="0.35">
      <c r="A276">
        <v>6</v>
      </c>
    </row>
    <row r="277" spans="1:1" x14ac:dyDescent="0.35">
      <c r="A277">
        <v>27</v>
      </c>
    </row>
    <row r="278" spans="1:1" x14ac:dyDescent="0.35">
      <c r="A278">
        <v>22</v>
      </c>
    </row>
    <row r="279" spans="1:1" x14ac:dyDescent="0.35">
      <c r="A279">
        <v>5</v>
      </c>
    </row>
    <row r="280" spans="1:1" x14ac:dyDescent="0.35">
      <c r="A280">
        <v>24</v>
      </c>
    </row>
    <row r="281" spans="1:1" x14ac:dyDescent="0.35">
      <c r="A281">
        <v>20</v>
      </c>
    </row>
    <row r="282" spans="1:1" x14ac:dyDescent="0.35">
      <c r="A282">
        <v>4</v>
      </c>
    </row>
    <row r="283" spans="1:1" x14ac:dyDescent="0.35">
      <c r="A283">
        <v>4</v>
      </c>
    </row>
    <row r="284" spans="1:1" x14ac:dyDescent="0.35">
      <c r="A284">
        <v>10</v>
      </c>
    </row>
    <row r="285" spans="1:1" x14ac:dyDescent="0.35">
      <c r="A285">
        <v>2</v>
      </c>
    </row>
    <row r="286" spans="1:1" x14ac:dyDescent="0.35">
      <c r="A286">
        <v>31</v>
      </c>
    </row>
    <row r="287" spans="1:1" x14ac:dyDescent="0.35">
      <c r="A287">
        <v>6</v>
      </c>
    </row>
    <row r="288" spans="1:1" x14ac:dyDescent="0.35">
      <c r="A288">
        <v>30</v>
      </c>
    </row>
    <row r="289" spans="1:1" x14ac:dyDescent="0.35">
      <c r="A289">
        <v>4</v>
      </c>
    </row>
    <row r="290" spans="1:1" x14ac:dyDescent="0.35">
      <c r="A290">
        <v>28</v>
      </c>
    </row>
    <row r="291" spans="1:1" x14ac:dyDescent="0.35">
      <c r="A291">
        <v>10</v>
      </c>
    </row>
    <row r="292" spans="1:1" x14ac:dyDescent="0.35">
      <c r="A292">
        <v>7</v>
      </c>
    </row>
    <row r="293" spans="1:1" x14ac:dyDescent="0.35">
      <c r="A293">
        <v>16</v>
      </c>
    </row>
    <row r="294" spans="1:1" x14ac:dyDescent="0.35">
      <c r="A294">
        <v>16</v>
      </c>
    </row>
    <row r="295" spans="1:1" x14ac:dyDescent="0.35">
      <c r="A295">
        <v>16</v>
      </c>
    </row>
    <row r="296" spans="1:1" x14ac:dyDescent="0.35">
      <c r="A296">
        <v>3</v>
      </c>
    </row>
    <row r="297" spans="1:1" x14ac:dyDescent="0.35">
      <c r="A297">
        <v>8</v>
      </c>
    </row>
    <row r="298" spans="1:1" x14ac:dyDescent="0.35">
      <c r="A298">
        <v>2</v>
      </c>
    </row>
    <row r="299" spans="1:1" x14ac:dyDescent="0.35">
      <c r="A299">
        <v>12</v>
      </c>
    </row>
    <row r="300" spans="1:1" x14ac:dyDescent="0.35">
      <c r="A300">
        <v>7</v>
      </c>
    </row>
    <row r="301" spans="1:1" x14ac:dyDescent="0.35">
      <c r="A301">
        <v>9</v>
      </c>
    </row>
    <row r="302" spans="1:1" x14ac:dyDescent="0.35">
      <c r="A302">
        <v>6</v>
      </c>
    </row>
    <row r="303" spans="1:1" x14ac:dyDescent="0.35">
      <c r="A303">
        <v>12</v>
      </c>
    </row>
    <row r="304" spans="1:1" x14ac:dyDescent="0.35">
      <c r="A304">
        <v>12</v>
      </c>
    </row>
    <row r="305" spans="1:1" x14ac:dyDescent="0.35">
      <c r="A305">
        <v>14</v>
      </c>
    </row>
    <row r="306" spans="1:1" x14ac:dyDescent="0.35">
      <c r="A306">
        <v>11</v>
      </c>
    </row>
    <row r="307" spans="1:1" x14ac:dyDescent="0.35">
      <c r="A307">
        <v>13</v>
      </c>
    </row>
    <row r="308" spans="1:1" x14ac:dyDescent="0.35">
      <c r="A308">
        <v>12</v>
      </c>
    </row>
    <row r="309" spans="1:1" x14ac:dyDescent="0.35">
      <c r="A309">
        <v>11</v>
      </c>
    </row>
    <row r="310" spans="1:1" x14ac:dyDescent="0.35">
      <c r="A310">
        <v>6</v>
      </c>
    </row>
    <row r="311" spans="1:1" x14ac:dyDescent="0.35">
      <c r="A311">
        <v>12</v>
      </c>
    </row>
    <row r="312" spans="1:1" x14ac:dyDescent="0.35">
      <c r="A312">
        <v>11</v>
      </c>
    </row>
    <row r="313" spans="1:1" x14ac:dyDescent="0.35">
      <c r="A313">
        <v>10</v>
      </c>
    </row>
    <row r="314" spans="1:1" x14ac:dyDescent="0.35">
      <c r="A314">
        <v>22</v>
      </c>
    </row>
    <row r="315" spans="1:1" x14ac:dyDescent="0.35">
      <c r="A315">
        <v>7</v>
      </c>
    </row>
    <row r="316" spans="1:1" x14ac:dyDescent="0.35">
      <c r="A316">
        <v>9</v>
      </c>
    </row>
    <row r="317" spans="1:1" x14ac:dyDescent="0.35">
      <c r="A317">
        <v>2</v>
      </c>
    </row>
    <row r="318" spans="1:1" x14ac:dyDescent="0.35">
      <c r="A318">
        <v>2</v>
      </c>
    </row>
    <row r="319" spans="1:1" x14ac:dyDescent="0.35">
      <c r="A319">
        <v>3</v>
      </c>
    </row>
    <row r="320" spans="1:1" x14ac:dyDescent="0.35">
      <c r="A320">
        <v>6</v>
      </c>
    </row>
    <row r="321" spans="1:1" x14ac:dyDescent="0.35">
      <c r="A321">
        <v>5</v>
      </c>
    </row>
    <row r="322" spans="1:1" x14ac:dyDescent="0.35">
      <c r="A322">
        <v>8</v>
      </c>
    </row>
    <row r="323" spans="1:1" x14ac:dyDescent="0.35">
      <c r="A323">
        <v>3</v>
      </c>
    </row>
    <row r="324" spans="1:1" x14ac:dyDescent="0.35">
      <c r="A324">
        <v>4</v>
      </c>
    </row>
    <row r="325" spans="1:1" x14ac:dyDescent="0.35">
      <c r="A325">
        <v>5</v>
      </c>
    </row>
    <row r="326" spans="1:1" x14ac:dyDescent="0.35">
      <c r="A326">
        <v>30</v>
      </c>
    </row>
    <row r="327" spans="1:1" x14ac:dyDescent="0.35">
      <c r="A327">
        <v>15</v>
      </c>
    </row>
    <row r="328" spans="1:1" x14ac:dyDescent="0.35">
      <c r="A328">
        <v>12</v>
      </c>
    </row>
    <row r="329" spans="1:1" x14ac:dyDescent="0.35">
      <c r="A329">
        <v>4</v>
      </c>
    </row>
    <row r="330" spans="1:1" x14ac:dyDescent="0.35">
      <c r="A330">
        <v>2</v>
      </c>
    </row>
    <row r="331" spans="1:1" x14ac:dyDescent="0.35">
      <c r="A331">
        <v>8</v>
      </c>
    </row>
    <row r="332" spans="1:1" x14ac:dyDescent="0.35">
      <c r="A332">
        <v>3</v>
      </c>
    </row>
    <row r="333" spans="1:1" x14ac:dyDescent="0.35">
      <c r="A333">
        <v>8</v>
      </c>
    </row>
    <row r="334" spans="1:1" x14ac:dyDescent="0.35">
      <c r="A334">
        <v>10</v>
      </c>
    </row>
    <row r="335" spans="1:1" x14ac:dyDescent="0.35">
      <c r="A335">
        <v>13</v>
      </c>
    </row>
    <row r="336" spans="1:1" x14ac:dyDescent="0.35">
      <c r="A336">
        <v>10</v>
      </c>
    </row>
    <row r="337" spans="1:1" x14ac:dyDescent="0.35">
      <c r="A337">
        <v>9</v>
      </c>
    </row>
    <row r="338" spans="1:1" x14ac:dyDescent="0.35">
      <c r="A338">
        <v>11</v>
      </c>
    </row>
    <row r="339" spans="1:1" x14ac:dyDescent="0.35">
      <c r="A339">
        <v>7</v>
      </c>
    </row>
    <row r="340" spans="1:1" x14ac:dyDescent="0.35">
      <c r="A340">
        <v>20</v>
      </c>
    </row>
    <row r="341" spans="1:1" x14ac:dyDescent="0.35">
      <c r="A341">
        <v>8</v>
      </c>
    </row>
    <row r="342" spans="1:1" x14ac:dyDescent="0.35">
      <c r="A342">
        <v>8</v>
      </c>
    </row>
    <row r="343" spans="1:1" x14ac:dyDescent="0.35">
      <c r="A343">
        <v>17</v>
      </c>
    </row>
    <row r="344" spans="1:1" x14ac:dyDescent="0.35">
      <c r="A344">
        <v>13</v>
      </c>
    </row>
    <row r="345" spans="1:1" x14ac:dyDescent="0.35">
      <c r="A345">
        <v>7</v>
      </c>
    </row>
    <row r="346" spans="1:1" x14ac:dyDescent="0.35">
      <c r="A346">
        <v>18</v>
      </c>
    </row>
    <row r="347" spans="1:1" x14ac:dyDescent="0.35">
      <c r="A347">
        <v>17</v>
      </c>
    </row>
    <row r="348" spans="1:1" x14ac:dyDescent="0.35">
      <c r="A348">
        <v>12</v>
      </c>
    </row>
    <row r="349" spans="1:1" x14ac:dyDescent="0.35">
      <c r="A349">
        <v>10</v>
      </c>
    </row>
    <row r="350" spans="1:1" x14ac:dyDescent="0.35">
      <c r="A350">
        <v>15</v>
      </c>
    </row>
    <row r="351" spans="1:1" x14ac:dyDescent="0.35">
      <c r="A351">
        <v>12</v>
      </c>
    </row>
    <row r="352" spans="1:1" x14ac:dyDescent="0.35">
      <c r="A352">
        <v>10</v>
      </c>
    </row>
    <row r="353" spans="1:1" x14ac:dyDescent="0.35">
      <c r="A353">
        <v>19</v>
      </c>
    </row>
    <row r="354" spans="1:1" x14ac:dyDescent="0.35">
      <c r="A354">
        <v>2</v>
      </c>
    </row>
    <row r="355" spans="1:1" x14ac:dyDescent="0.35">
      <c r="A355">
        <v>21</v>
      </c>
    </row>
    <row r="356" spans="1:1" x14ac:dyDescent="0.35">
      <c r="A356">
        <v>14</v>
      </c>
    </row>
    <row r="357" spans="1:1" x14ac:dyDescent="0.35">
      <c r="A357">
        <v>13</v>
      </c>
    </row>
    <row r="358" spans="1:1" x14ac:dyDescent="0.35">
      <c r="A358">
        <v>11</v>
      </c>
    </row>
    <row r="359" spans="1:1" x14ac:dyDescent="0.35">
      <c r="A359">
        <v>15</v>
      </c>
    </row>
    <row r="360" spans="1:1" x14ac:dyDescent="0.35">
      <c r="A360">
        <v>10</v>
      </c>
    </row>
    <row r="361" spans="1:1" x14ac:dyDescent="0.35">
      <c r="A361">
        <v>20</v>
      </c>
    </row>
    <row r="362" spans="1:1" x14ac:dyDescent="0.35">
      <c r="A362">
        <v>3</v>
      </c>
    </row>
    <row r="363" spans="1:1" x14ac:dyDescent="0.35">
      <c r="A363">
        <v>2</v>
      </c>
    </row>
    <row r="364" spans="1:1" x14ac:dyDescent="0.35">
      <c r="A364">
        <v>2</v>
      </c>
    </row>
    <row r="365" spans="1:1" x14ac:dyDescent="0.35">
      <c r="A365">
        <v>2</v>
      </c>
    </row>
    <row r="366" spans="1:1" x14ac:dyDescent="0.35">
      <c r="A366">
        <v>2</v>
      </c>
    </row>
    <row r="367" spans="1:1" x14ac:dyDescent="0.35">
      <c r="A367">
        <v>9</v>
      </c>
    </row>
    <row r="368" spans="1:1" x14ac:dyDescent="0.35">
      <c r="A368">
        <v>8</v>
      </c>
    </row>
    <row r="369" spans="1:1" x14ac:dyDescent="0.35">
      <c r="A369">
        <v>4</v>
      </c>
    </row>
    <row r="370" spans="1:1" x14ac:dyDescent="0.35">
      <c r="A370">
        <v>2</v>
      </c>
    </row>
    <row r="371" spans="1:1" x14ac:dyDescent="0.35">
      <c r="A371">
        <v>2</v>
      </c>
    </row>
    <row r="372" spans="1:1" x14ac:dyDescent="0.35">
      <c r="A372">
        <v>3</v>
      </c>
    </row>
    <row r="373" spans="1:1" x14ac:dyDescent="0.35">
      <c r="A373">
        <v>5</v>
      </c>
    </row>
    <row r="374" spans="1:1" x14ac:dyDescent="0.35">
      <c r="A374">
        <v>4</v>
      </c>
    </row>
    <row r="375" spans="1:1" x14ac:dyDescent="0.35">
      <c r="A375">
        <v>2</v>
      </c>
    </row>
    <row r="376" spans="1:1" x14ac:dyDescent="0.35">
      <c r="A376">
        <v>2</v>
      </c>
    </row>
    <row r="377" spans="1:1" x14ac:dyDescent="0.35">
      <c r="A377">
        <v>3</v>
      </c>
    </row>
    <row r="378" spans="1:1" x14ac:dyDescent="0.35">
      <c r="A378">
        <v>5</v>
      </c>
    </row>
    <row r="379" spans="1:1" x14ac:dyDescent="0.35">
      <c r="A379">
        <v>3</v>
      </c>
    </row>
    <row r="380" spans="1:1" x14ac:dyDescent="0.35">
      <c r="A380">
        <v>4</v>
      </c>
    </row>
    <row r="381" spans="1:1" x14ac:dyDescent="0.35">
      <c r="A381">
        <v>4</v>
      </c>
    </row>
    <row r="382" spans="1:1" x14ac:dyDescent="0.35">
      <c r="A382">
        <v>3</v>
      </c>
    </row>
    <row r="383" spans="1:1" x14ac:dyDescent="0.35">
      <c r="A383">
        <v>3</v>
      </c>
    </row>
    <row r="384" spans="1:1" x14ac:dyDescent="0.35">
      <c r="A384">
        <v>2</v>
      </c>
    </row>
    <row r="385" spans="1:1" x14ac:dyDescent="0.35">
      <c r="A385">
        <v>2</v>
      </c>
    </row>
    <row r="386" spans="1:1" x14ac:dyDescent="0.35">
      <c r="A386">
        <v>2</v>
      </c>
    </row>
    <row r="387" spans="1:1" x14ac:dyDescent="0.35">
      <c r="A387">
        <v>2</v>
      </c>
    </row>
    <row r="388" spans="1:1" x14ac:dyDescent="0.35">
      <c r="A388">
        <v>4</v>
      </c>
    </row>
    <row r="389" spans="1:1" x14ac:dyDescent="0.35">
      <c r="A389">
        <v>2</v>
      </c>
    </row>
    <row r="390" spans="1:1" x14ac:dyDescent="0.35">
      <c r="A390">
        <v>3</v>
      </c>
    </row>
    <row r="391" spans="1:1" x14ac:dyDescent="0.35">
      <c r="A391">
        <v>2</v>
      </c>
    </row>
    <row r="392" spans="1:1" x14ac:dyDescent="0.35">
      <c r="A392">
        <v>2</v>
      </c>
    </row>
    <row r="393" spans="1:1" x14ac:dyDescent="0.35">
      <c r="A393">
        <v>2</v>
      </c>
    </row>
    <row r="394" spans="1:1" x14ac:dyDescent="0.35">
      <c r="A394">
        <v>4</v>
      </c>
    </row>
    <row r="395" spans="1:1" x14ac:dyDescent="0.35">
      <c r="A395">
        <v>2</v>
      </c>
    </row>
    <row r="396" spans="1:1" x14ac:dyDescent="0.35">
      <c r="A396">
        <v>3</v>
      </c>
    </row>
    <row r="397" spans="1:1" x14ac:dyDescent="0.35">
      <c r="A397">
        <v>2</v>
      </c>
    </row>
    <row r="398" spans="1:1" x14ac:dyDescent="0.35">
      <c r="A398">
        <v>2</v>
      </c>
    </row>
    <row r="399" spans="1:1" x14ac:dyDescent="0.35">
      <c r="A399">
        <v>2</v>
      </c>
    </row>
    <row r="400" spans="1:1" x14ac:dyDescent="0.35">
      <c r="A400">
        <v>2</v>
      </c>
    </row>
    <row r="401" spans="1:1" x14ac:dyDescent="0.35">
      <c r="A401">
        <v>3</v>
      </c>
    </row>
    <row r="402" spans="1:1" x14ac:dyDescent="0.35">
      <c r="A402">
        <v>3</v>
      </c>
    </row>
    <row r="403" spans="1:1" x14ac:dyDescent="0.35">
      <c r="A403">
        <v>11</v>
      </c>
    </row>
    <row r="404" spans="1:1" x14ac:dyDescent="0.35">
      <c r="A404">
        <v>5</v>
      </c>
    </row>
    <row r="405" spans="1:1" x14ac:dyDescent="0.35">
      <c r="A405">
        <v>8</v>
      </c>
    </row>
    <row r="406" spans="1:1" x14ac:dyDescent="0.35">
      <c r="A406">
        <v>9</v>
      </c>
    </row>
    <row r="407" spans="1:1" x14ac:dyDescent="0.35">
      <c r="A407">
        <v>10</v>
      </c>
    </row>
    <row r="408" spans="1:1" x14ac:dyDescent="0.35">
      <c r="A408">
        <v>4</v>
      </c>
    </row>
    <row r="409" spans="1:1" x14ac:dyDescent="0.35">
      <c r="A409">
        <v>6</v>
      </c>
    </row>
    <row r="410" spans="1:1" x14ac:dyDescent="0.35">
      <c r="A410">
        <v>8</v>
      </c>
    </row>
    <row r="411" spans="1:1" x14ac:dyDescent="0.35">
      <c r="A411">
        <v>7</v>
      </c>
    </row>
    <row r="412" spans="1:1" x14ac:dyDescent="0.35">
      <c r="A412">
        <v>7</v>
      </c>
    </row>
    <row r="413" spans="1:1" x14ac:dyDescent="0.35">
      <c r="A413">
        <v>6</v>
      </c>
    </row>
    <row r="414" spans="1:1" x14ac:dyDescent="0.35">
      <c r="A414">
        <v>13</v>
      </c>
    </row>
    <row r="415" spans="1:1" x14ac:dyDescent="0.35">
      <c r="A415">
        <v>9</v>
      </c>
    </row>
    <row r="416" spans="1:1" x14ac:dyDescent="0.35">
      <c r="A416">
        <v>4</v>
      </c>
    </row>
    <row r="417" spans="1:1" x14ac:dyDescent="0.35">
      <c r="A417">
        <v>5</v>
      </c>
    </row>
    <row r="418" spans="1:1" x14ac:dyDescent="0.35">
      <c r="A418">
        <v>8</v>
      </c>
    </row>
    <row r="419" spans="1:1" x14ac:dyDescent="0.35">
      <c r="A419">
        <v>4</v>
      </c>
    </row>
    <row r="420" spans="1:1" x14ac:dyDescent="0.35">
      <c r="A420">
        <v>5</v>
      </c>
    </row>
    <row r="421" spans="1:1" x14ac:dyDescent="0.35">
      <c r="A421">
        <v>6</v>
      </c>
    </row>
    <row r="422" spans="1:1" x14ac:dyDescent="0.35">
      <c r="A422">
        <v>6</v>
      </c>
    </row>
    <row r="423" spans="1:1" x14ac:dyDescent="0.35">
      <c r="A423">
        <v>8</v>
      </c>
    </row>
    <row r="424" spans="1:1" x14ac:dyDescent="0.35">
      <c r="A424">
        <v>2</v>
      </c>
    </row>
    <row r="425" spans="1:1" x14ac:dyDescent="0.35">
      <c r="A425">
        <v>5</v>
      </c>
    </row>
    <row r="426" spans="1:1" x14ac:dyDescent="0.35">
      <c r="A426">
        <v>3</v>
      </c>
    </row>
    <row r="427" spans="1:1" x14ac:dyDescent="0.35">
      <c r="A427">
        <v>3</v>
      </c>
    </row>
    <row r="428" spans="1:1" x14ac:dyDescent="0.35">
      <c r="A428">
        <v>8</v>
      </c>
    </row>
    <row r="429" spans="1:1" x14ac:dyDescent="0.35">
      <c r="A429">
        <v>8</v>
      </c>
    </row>
    <row r="430" spans="1:1" x14ac:dyDescent="0.35">
      <c r="A430">
        <v>6</v>
      </c>
    </row>
    <row r="431" spans="1:1" x14ac:dyDescent="0.35">
      <c r="A431">
        <v>12</v>
      </c>
    </row>
    <row r="432" spans="1:1" x14ac:dyDescent="0.35">
      <c r="A432">
        <v>2</v>
      </c>
    </row>
    <row r="433" spans="1:1" x14ac:dyDescent="0.35">
      <c r="A433">
        <v>2</v>
      </c>
    </row>
    <row r="434" spans="1:1" x14ac:dyDescent="0.35">
      <c r="A434">
        <v>5</v>
      </c>
    </row>
    <row r="435" spans="1:1" x14ac:dyDescent="0.35">
      <c r="A435">
        <v>4</v>
      </c>
    </row>
    <row r="436" spans="1:1" x14ac:dyDescent="0.35">
      <c r="A436">
        <v>2</v>
      </c>
    </row>
    <row r="437" spans="1:1" x14ac:dyDescent="0.35">
      <c r="A437">
        <v>5</v>
      </c>
    </row>
    <row r="438" spans="1:1" x14ac:dyDescent="0.35">
      <c r="A438">
        <v>4</v>
      </c>
    </row>
    <row r="439" spans="1:1" x14ac:dyDescent="0.35">
      <c r="A439">
        <v>3</v>
      </c>
    </row>
    <row r="440" spans="1:1" x14ac:dyDescent="0.35">
      <c r="A440">
        <v>8</v>
      </c>
    </row>
    <row r="441" spans="1:1" x14ac:dyDescent="0.35">
      <c r="A441">
        <v>7</v>
      </c>
    </row>
    <row r="442" spans="1:1" x14ac:dyDescent="0.35">
      <c r="A442">
        <v>8</v>
      </c>
    </row>
    <row r="443" spans="1:1" x14ac:dyDescent="0.35">
      <c r="A443">
        <v>5</v>
      </c>
    </row>
    <row r="444" spans="1:1" x14ac:dyDescent="0.35">
      <c r="A444">
        <v>8</v>
      </c>
    </row>
    <row r="445" spans="1:1" x14ac:dyDescent="0.35">
      <c r="A445">
        <v>8</v>
      </c>
    </row>
    <row r="446" spans="1:1" x14ac:dyDescent="0.35">
      <c r="A446">
        <v>12</v>
      </c>
    </row>
    <row r="447" spans="1:1" x14ac:dyDescent="0.35">
      <c r="A447">
        <v>7</v>
      </c>
    </row>
    <row r="448" spans="1:1" x14ac:dyDescent="0.35">
      <c r="A448">
        <v>7</v>
      </c>
    </row>
    <row r="449" spans="1:1" x14ac:dyDescent="0.35">
      <c r="A449">
        <v>9</v>
      </c>
    </row>
    <row r="450" spans="1:1" x14ac:dyDescent="0.35">
      <c r="A450">
        <v>13</v>
      </c>
    </row>
    <row r="451" spans="1:1" x14ac:dyDescent="0.35">
      <c r="A451">
        <v>5</v>
      </c>
    </row>
    <row r="452" spans="1:1" x14ac:dyDescent="0.35">
      <c r="A452">
        <v>6</v>
      </c>
    </row>
    <row r="453" spans="1:1" x14ac:dyDescent="0.35">
      <c r="A453">
        <v>2</v>
      </c>
    </row>
    <row r="454" spans="1:1" x14ac:dyDescent="0.35">
      <c r="A454">
        <v>2</v>
      </c>
    </row>
    <row r="455" spans="1:1" x14ac:dyDescent="0.35">
      <c r="A455">
        <v>2</v>
      </c>
    </row>
    <row r="456" spans="1:1" x14ac:dyDescent="0.35">
      <c r="A456">
        <v>2</v>
      </c>
    </row>
    <row r="457" spans="1:1" x14ac:dyDescent="0.35">
      <c r="A457">
        <v>2</v>
      </c>
    </row>
    <row r="458" spans="1:1" x14ac:dyDescent="0.35">
      <c r="A458">
        <v>4</v>
      </c>
    </row>
    <row r="459" spans="1:1" x14ac:dyDescent="0.35">
      <c r="A459">
        <v>4</v>
      </c>
    </row>
    <row r="460" spans="1:1" x14ac:dyDescent="0.35">
      <c r="A460">
        <v>4</v>
      </c>
    </row>
    <row r="461" spans="1:1" x14ac:dyDescent="0.35">
      <c r="A461">
        <v>6</v>
      </c>
    </row>
    <row r="462" spans="1:1" x14ac:dyDescent="0.35">
      <c r="A462">
        <v>4</v>
      </c>
    </row>
    <row r="463" spans="1:1" x14ac:dyDescent="0.35">
      <c r="A463">
        <v>4</v>
      </c>
    </row>
    <row r="464" spans="1:1" x14ac:dyDescent="0.35">
      <c r="A464">
        <v>6</v>
      </c>
    </row>
    <row r="465" spans="1:1" x14ac:dyDescent="0.35">
      <c r="A465">
        <v>8</v>
      </c>
    </row>
    <row r="466" spans="1:1" x14ac:dyDescent="0.35">
      <c r="A466">
        <v>8</v>
      </c>
    </row>
    <row r="467" spans="1:1" x14ac:dyDescent="0.35">
      <c r="A467">
        <v>11</v>
      </c>
    </row>
    <row r="468" spans="1:1" x14ac:dyDescent="0.35">
      <c r="A468">
        <v>6</v>
      </c>
    </row>
    <row r="469" spans="1:1" x14ac:dyDescent="0.35">
      <c r="A469">
        <v>7</v>
      </c>
    </row>
    <row r="470" spans="1:1" x14ac:dyDescent="0.35">
      <c r="A470">
        <v>3</v>
      </c>
    </row>
    <row r="471" spans="1:1" x14ac:dyDescent="0.35">
      <c r="A471">
        <v>4</v>
      </c>
    </row>
    <row r="472" spans="1:1" x14ac:dyDescent="0.35">
      <c r="A472">
        <v>3</v>
      </c>
    </row>
    <row r="473" spans="1:1" x14ac:dyDescent="0.35">
      <c r="A473">
        <v>3</v>
      </c>
    </row>
    <row r="474" spans="1:1" x14ac:dyDescent="0.35">
      <c r="A474">
        <v>13</v>
      </c>
    </row>
    <row r="475" spans="1:1" x14ac:dyDescent="0.35">
      <c r="A475">
        <v>7</v>
      </c>
    </row>
    <row r="476" spans="1:1" x14ac:dyDescent="0.35">
      <c r="A476">
        <v>4</v>
      </c>
    </row>
    <row r="477" spans="1:1" x14ac:dyDescent="0.35">
      <c r="A477">
        <v>3</v>
      </c>
    </row>
    <row r="478" spans="1:1" x14ac:dyDescent="0.35">
      <c r="A478">
        <v>3</v>
      </c>
    </row>
    <row r="479" spans="1:1" x14ac:dyDescent="0.35">
      <c r="A479">
        <v>14</v>
      </c>
    </row>
    <row r="480" spans="1:1" x14ac:dyDescent="0.35">
      <c r="A480">
        <v>6</v>
      </c>
    </row>
    <row r="481" spans="1:1" x14ac:dyDescent="0.35">
      <c r="A481">
        <v>3</v>
      </c>
    </row>
    <row r="482" spans="1:1" x14ac:dyDescent="0.35">
      <c r="A482">
        <v>4</v>
      </c>
    </row>
    <row r="483" spans="1:1" x14ac:dyDescent="0.35">
      <c r="A483">
        <v>2</v>
      </c>
    </row>
    <row r="484" spans="1:1" x14ac:dyDescent="0.35">
      <c r="A484">
        <v>3</v>
      </c>
    </row>
    <row r="485" spans="1:1" x14ac:dyDescent="0.35">
      <c r="A485">
        <v>3</v>
      </c>
    </row>
    <row r="486" spans="1:1" x14ac:dyDescent="0.35">
      <c r="A486">
        <v>5</v>
      </c>
    </row>
    <row r="487" spans="1:1" x14ac:dyDescent="0.35">
      <c r="A487">
        <v>12</v>
      </c>
    </row>
    <row r="488" spans="1:1" x14ac:dyDescent="0.35">
      <c r="A488">
        <v>2</v>
      </c>
    </row>
    <row r="489" spans="1:1" x14ac:dyDescent="0.35">
      <c r="A489">
        <v>3</v>
      </c>
    </row>
    <row r="490" spans="1:1" x14ac:dyDescent="0.35">
      <c r="A490">
        <v>6</v>
      </c>
    </row>
    <row r="491" spans="1:1" x14ac:dyDescent="0.35">
      <c r="A491">
        <v>2</v>
      </c>
    </row>
    <row r="492" spans="1:1" x14ac:dyDescent="0.35">
      <c r="A492">
        <v>2</v>
      </c>
    </row>
    <row r="493" spans="1:1" x14ac:dyDescent="0.35">
      <c r="A493">
        <v>5</v>
      </c>
    </row>
    <row r="494" spans="1:1" x14ac:dyDescent="0.35">
      <c r="A494">
        <v>2</v>
      </c>
    </row>
    <row r="495" spans="1:1" x14ac:dyDescent="0.35">
      <c r="A495">
        <v>4</v>
      </c>
    </row>
    <row r="496" spans="1:1" x14ac:dyDescent="0.35">
      <c r="A496">
        <v>4</v>
      </c>
    </row>
    <row r="497" spans="1:1" x14ac:dyDescent="0.35">
      <c r="A497">
        <v>2</v>
      </c>
    </row>
    <row r="498" spans="1:1" x14ac:dyDescent="0.35">
      <c r="A498">
        <v>4</v>
      </c>
    </row>
    <row r="499" spans="1:1" x14ac:dyDescent="0.35">
      <c r="A499">
        <v>3</v>
      </c>
    </row>
    <row r="500" spans="1:1" x14ac:dyDescent="0.35">
      <c r="A500">
        <v>4</v>
      </c>
    </row>
    <row r="501" spans="1:1" x14ac:dyDescent="0.35">
      <c r="A501">
        <v>7</v>
      </c>
    </row>
    <row r="502" spans="1:1" x14ac:dyDescent="0.35">
      <c r="A502">
        <v>8</v>
      </c>
    </row>
    <row r="503" spans="1:1" x14ac:dyDescent="0.35">
      <c r="A503">
        <v>8</v>
      </c>
    </row>
    <row r="504" spans="1:1" x14ac:dyDescent="0.35">
      <c r="A504">
        <v>7</v>
      </c>
    </row>
    <row r="505" spans="1:1" x14ac:dyDescent="0.35">
      <c r="A505">
        <v>4</v>
      </c>
    </row>
    <row r="506" spans="1:1" x14ac:dyDescent="0.35">
      <c r="A506">
        <v>9</v>
      </c>
    </row>
    <row r="507" spans="1:1" x14ac:dyDescent="0.35">
      <c r="A507">
        <v>5</v>
      </c>
    </row>
    <row r="508" spans="1:1" x14ac:dyDescent="0.35">
      <c r="A508">
        <v>5</v>
      </c>
    </row>
    <row r="509" spans="1:1" x14ac:dyDescent="0.35">
      <c r="A509">
        <v>6</v>
      </c>
    </row>
    <row r="510" spans="1:1" x14ac:dyDescent="0.35">
      <c r="A510">
        <v>9</v>
      </c>
    </row>
    <row r="511" spans="1:1" x14ac:dyDescent="0.35">
      <c r="A511">
        <v>7</v>
      </c>
    </row>
    <row r="512" spans="1:1" x14ac:dyDescent="0.35">
      <c r="A512">
        <v>16</v>
      </c>
    </row>
    <row r="513" spans="1:1" x14ac:dyDescent="0.35">
      <c r="A513">
        <v>8</v>
      </c>
    </row>
    <row r="514" spans="1:1" x14ac:dyDescent="0.35">
      <c r="A514">
        <v>4</v>
      </c>
    </row>
    <row r="515" spans="1:1" x14ac:dyDescent="0.35">
      <c r="A515">
        <v>5</v>
      </c>
    </row>
    <row r="516" spans="1:1" x14ac:dyDescent="0.35">
      <c r="A516">
        <v>2</v>
      </c>
    </row>
    <row r="517" spans="1:1" x14ac:dyDescent="0.35">
      <c r="A517">
        <v>2</v>
      </c>
    </row>
    <row r="518" spans="1:1" x14ac:dyDescent="0.35">
      <c r="A518">
        <v>2</v>
      </c>
    </row>
    <row r="519" spans="1:1" x14ac:dyDescent="0.35">
      <c r="A519">
        <v>2</v>
      </c>
    </row>
    <row r="520" spans="1:1" x14ac:dyDescent="0.35">
      <c r="A520">
        <v>2</v>
      </c>
    </row>
    <row r="521" spans="1:1" x14ac:dyDescent="0.35">
      <c r="A521">
        <v>2</v>
      </c>
    </row>
    <row r="522" spans="1:1" x14ac:dyDescent="0.35">
      <c r="A522">
        <v>7</v>
      </c>
    </row>
    <row r="523" spans="1:1" x14ac:dyDescent="0.35">
      <c r="A523">
        <v>4</v>
      </c>
    </row>
    <row r="524" spans="1:1" x14ac:dyDescent="0.35">
      <c r="A524">
        <v>7</v>
      </c>
    </row>
    <row r="525" spans="1:1" x14ac:dyDescent="0.35">
      <c r="A525">
        <v>5</v>
      </c>
    </row>
    <row r="526" spans="1:1" x14ac:dyDescent="0.35">
      <c r="A526">
        <v>8</v>
      </c>
    </row>
    <row r="527" spans="1:1" x14ac:dyDescent="0.35">
      <c r="A527">
        <v>7</v>
      </c>
    </row>
    <row r="528" spans="1:1" x14ac:dyDescent="0.35">
      <c r="A528">
        <v>7</v>
      </c>
    </row>
    <row r="529" spans="1:1" x14ac:dyDescent="0.35">
      <c r="A529">
        <v>8</v>
      </c>
    </row>
    <row r="530" spans="1:1" x14ac:dyDescent="0.35">
      <c r="A530">
        <v>3</v>
      </c>
    </row>
    <row r="531" spans="1:1" x14ac:dyDescent="0.35">
      <c r="A531">
        <v>8</v>
      </c>
    </row>
    <row r="532" spans="1:1" x14ac:dyDescent="0.35">
      <c r="A532">
        <v>5</v>
      </c>
    </row>
    <row r="533" spans="1:1" x14ac:dyDescent="0.35">
      <c r="A533">
        <v>6</v>
      </c>
    </row>
    <row r="534" spans="1:1" x14ac:dyDescent="0.35">
      <c r="A534">
        <v>4</v>
      </c>
    </row>
    <row r="535" spans="1:1" x14ac:dyDescent="0.35">
      <c r="A535">
        <v>4</v>
      </c>
    </row>
    <row r="536" spans="1:1" x14ac:dyDescent="0.35">
      <c r="A536">
        <v>7</v>
      </c>
    </row>
    <row r="537" spans="1:1" x14ac:dyDescent="0.35">
      <c r="A537">
        <v>10</v>
      </c>
    </row>
    <row r="538" spans="1:1" x14ac:dyDescent="0.35">
      <c r="A538">
        <v>4</v>
      </c>
    </row>
    <row r="539" spans="1:1" x14ac:dyDescent="0.35">
      <c r="A539">
        <v>5</v>
      </c>
    </row>
    <row r="540" spans="1:1" x14ac:dyDescent="0.35">
      <c r="A540">
        <v>5</v>
      </c>
    </row>
    <row r="541" spans="1:1" x14ac:dyDescent="0.35">
      <c r="A541">
        <v>11</v>
      </c>
    </row>
    <row r="542" spans="1:1" x14ac:dyDescent="0.35">
      <c r="A542">
        <v>4</v>
      </c>
    </row>
    <row r="543" spans="1:1" x14ac:dyDescent="0.35">
      <c r="A543">
        <v>4</v>
      </c>
    </row>
    <row r="544" spans="1:1" x14ac:dyDescent="0.35">
      <c r="A544">
        <v>9</v>
      </c>
    </row>
    <row r="545" spans="1:1" x14ac:dyDescent="0.35">
      <c r="A545">
        <v>8</v>
      </c>
    </row>
    <row r="546" spans="1:1" x14ac:dyDescent="0.35">
      <c r="A546">
        <v>9</v>
      </c>
    </row>
    <row r="547" spans="1:1" x14ac:dyDescent="0.35">
      <c r="A547">
        <v>8</v>
      </c>
    </row>
    <row r="548" spans="1:1" x14ac:dyDescent="0.35">
      <c r="A548">
        <v>8</v>
      </c>
    </row>
    <row r="549" spans="1:1" x14ac:dyDescent="0.35">
      <c r="A549">
        <v>5</v>
      </c>
    </row>
    <row r="550" spans="1:1" x14ac:dyDescent="0.35">
      <c r="A550">
        <v>6</v>
      </c>
    </row>
    <row r="551" spans="1:1" x14ac:dyDescent="0.35">
      <c r="A551">
        <v>6</v>
      </c>
    </row>
    <row r="552" spans="1:1" x14ac:dyDescent="0.35">
      <c r="A552">
        <v>12</v>
      </c>
    </row>
    <row r="553" spans="1:1" x14ac:dyDescent="0.35">
      <c r="A553">
        <v>11</v>
      </c>
    </row>
    <row r="554" spans="1:1" x14ac:dyDescent="0.35">
      <c r="A554">
        <v>12</v>
      </c>
    </row>
    <row r="555" spans="1:1" x14ac:dyDescent="0.35">
      <c r="A555">
        <v>9</v>
      </c>
    </row>
    <row r="556" spans="1:1" x14ac:dyDescent="0.35">
      <c r="A556">
        <v>6</v>
      </c>
    </row>
    <row r="557" spans="1:1" x14ac:dyDescent="0.35">
      <c r="A557">
        <v>5</v>
      </c>
    </row>
    <row r="558" spans="1:1" x14ac:dyDescent="0.35">
      <c r="A558">
        <v>7</v>
      </c>
    </row>
    <row r="559" spans="1:1" x14ac:dyDescent="0.35">
      <c r="A559">
        <v>3</v>
      </c>
    </row>
    <row r="560" spans="1:1" x14ac:dyDescent="0.35">
      <c r="A560">
        <v>7</v>
      </c>
    </row>
    <row r="561" spans="1:1" x14ac:dyDescent="0.35">
      <c r="A561">
        <v>12</v>
      </c>
    </row>
    <row r="562" spans="1:1" x14ac:dyDescent="0.35">
      <c r="A562">
        <v>12</v>
      </c>
    </row>
    <row r="563" spans="1:1" x14ac:dyDescent="0.35">
      <c r="A563">
        <v>19</v>
      </c>
    </row>
    <row r="564" spans="1:1" x14ac:dyDescent="0.35">
      <c r="A564">
        <v>18</v>
      </c>
    </row>
    <row r="565" spans="1:1" x14ac:dyDescent="0.35">
      <c r="A565">
        <v>10</v>
      </c>
    </row>
    <row r="566" spans="1:1" x14ac:dyDescent="0.35">
      <c r="A566">
        <v>4</v>
      </c>
    </row>
    <row r="567" spans="1:1" x14ac:dyDescent="0.35">
      <c r="A567">
        <v>11</v>
      </c>
    </row>
    <row r="568" spans="1:1" x14ac:dyDescent="0.35">
      <c r="A568">
        <v>9</v>
      </c>
    </row>
    <row r="569" spans="1:1" x14ac:dyDescent="0.35">
      <c r="A569">
        <v>10</v>
      </c>
    </row>
    <row r="570" spans="1:1" x14ac:dyDescent="0.35">
      <c r="A570">
        <v>2</v>
      </c>
    </row>
    <row r="571" spans="1:1" x14ac:dyDescent="0.35">
      <c r="A571">
        <v>3</v>
      </c>
    </row>
    <row r="572" spans="1:1" x14ac:dyDescent="0.35">
      <c r="A572">
        <v>5</v>
      </c>
    </row>
    <row r="573" spans="1:1" x14ac:dyDescent="0.35">
      <c r="A573">
        <v>4</v>
      </c>
    </row>
    <row r="574" spans="1:1" x14ac:dyDescent="0.35">
      <c r="A574">
        <v>3</v>
      </c>
    </row>
    <row r="575" spans="1:1" x14ac:dyDescent="0.35">
      <c r="A575">
        <v>5</v>
      </c>
    </row>
    <row r="576" spans="1:1" x14ac:dyDescent="0.35">
      <c r="A576">
        <v>5</v>
      </c>
    </row>
    <row r="577" spans="1:1" x14ac:dyDescent="0.35">
      <c r="A577">
        <v>3</v>
      </c>
    </row>
    <row r="578" spans="1:1" x14ac:dyDescent="0.35">
      <c r="A578">
        <v>2</v>
      </c>
    </row>
    <row r="579" spans="1:1" x14ac:dyDescent="0.35">
      <c r="A579">
        <v>2</v>
      </c>
    </row>
    <row r="580" spans="1:1" x14ac:dyDescent="0.35">
      <c r="A580">
        <v>2</v>
      </c>
    </row>
    <row r="581" spans="1:1" x14ac:dyDescent="0.35">
      <c r="A581">
        <v>2</v>
      </c>
    </row>
    <row r="582" spans="1:1" x14ac:dyDescent="0.35">
      <c r="A582">
        <v>2</v>
      </c>
    </row>
    <row r="583" spans="1:1" x14ac:dyDescent="0.35">
      <c r="A583">
        <v>3</v>
      </c>
    </row>
    <row r="584" spans="1:1" x14ac:dyDescent="0.35">
      <c r="A584">
        <v>4</v>
      </c>
    </row>
    <row r="585" spans="1:1" x14ac:dyDescent="0.35">
      <c r="A585">
        <v>3</v>
      </c>
    </row>
    <row r="586" spans="1:1" x14ac:dyDescent="0.35">
      <c r="A586">
        <v>7</v>
      </c>
    </row>
    <row r="587" spans="1:1" x14ac:dyDescent="0.35">
      <c r="A587">
        <v>9</v>
      </c>
    </row>
    <row r="588" spans="1:1" x14ac:dyDescent="0.35">
      <c r="A588">
        <v>8</v>
      </c>
    </row>
    <row r="589" spans="1:1" x14ac:dyDescent="0.35">
      <c r="A589">
        <v>6</v>
      </c>
    </row>
    <row r="590" spans="1:1" x14ac:dyDescent="0.35">
      <c r="A590">
        <v>12</v>
      </c>
    </row>
    <row r="591" spans="1:1" x14ac:dyDescent="0.35">
      <c r="A591">
        <v>7</v>
      </c>
    </row>
    <row r="592" spans="1:1" x14ac:dyDescent="0.35">
      <c r="A592">
        <v>8</v>
      </c>
    </row>
    <row r="593" spans="1:1" x14ac:dyDescent="0.35">
      <c r="A593">
        <v>7</v>
      </c>
    </row>
    <row r="594" spans="1:1" x14ac:dyDescent="0.35">
      <c r="A594">
        <v>4</v>
      </c>
    </row>
    <row r="595" spans="1:1" x14ac:dyDescent="0.35">
      <c r="A595">
        <v>9</v>
      </c>
    </row>
    <row r="596" spans="1:1" x14ac:dyDescent="0.35">
      <c r="A596">
        <v>4</v>
      </c>
    </row>
    <row r="597" spans="1:1" x14ac:dyDescent="0.35">
      <c r="A597">
        <v>4</v>
      </c>
    </row>
    <row r="598" spans="1:1" x14ac:dyDescent="0.35">
      <c r="A598">
        <v>8</v>
      </c>
    </row>
    <row r="599" spans="1:1" x14ac:dyDescent="0.35">
      <c r="A599">
        <v>4</v>
      </c>
    </row>
    <row r="600" spans="1:1" x14ac:dyDescent="0.35">
      <c r="A600">
        <v>5</v>
      </c>
    </row>
    <row r="601" spans="1:1" x14ac:dyDescent="0.35">
      <c r="A601">
        <v>3</v>
      </c>
    </row>
    <row r="602" spans="1:1" x14ac:dyDescent="0.35">
      <c r="A602">
        <v>4</v>
      </c>
    </row>
    <row r="603" spans="1:1" x14ac:dyDescent="0.35">
      <c r="A603">
        <v>3</v>
      </c>
    </row>
    <row r="604" spans="1:1" x14ac:dyDescent="0.35">
      <c r="A604">
        <v>3</v>
      </c>
    </row>
    <row r="605" spans="1:1" x14ac:dyDescent="0.35">
      <c r="A605">
        <v>3</v>
      </c>
    </row>
    <row r="606" spans="1:1" x14ac:dyDescent="0.35">
      <c r="A606">
        <v>10</v>
      </c>
    </row>
    <row r="607" spans="1:1" x14ac:dyDescent="0.35">
      <c r="A607">
        <v>5</v>
      </c>
    </row>
    <row r="608" spans="1:1" x14ac:dyDescent="0.35">
      <c r="A608">
        <v>5</v>
      </c>
    </row>
    <row r="609" spans="1:1" x14ac:dyDescent="0.35">
      <c r="A609">
        <v>6</v>
      </c>
    </row>
    <row r="610" spans="1:1" x14ac:dyDescent="0.35">
      <c r="A610">
        <v>3</v>
      </c>
    </row>
    <row r="611" spans="1:1" x14ac:dyDescent="0.35">
      <c r="A611">
        <v>11</v>
      </c>
    </row>
    <row r="612" spans="1:1" x14ac:dyDescent="0.35">
      <c r="A612">
        <v>4</v>
      </c>
    </row>
    <row r="613" spans="1:1" x14ac:dyDescent="0.35">
      <c r="A613">
        <v>6</v>
      </c>
    </row>
    <row r="614" spans="1:1" x14ac:dyDescent="0.35">
      <c r="A614">
        <v>3</v>
      </c>
    </row>
    <row r="615" spans="1:1" x14ac:dyDescent="0.35">
      <c r="A615">
        <v>9</v>
      </c>
    </row>
    <row r="616" spans="1:1" x14ac:dyDescent="0.35">
      <c r="A616">
        <v>5</v>
      </c>
    </row>
    <row r="617" spans="1:1" x14ac:dyDescent="0.35">
      <c r="A617">
        <v>2</v>
      </c>
    </row>
    <row r="618" spans="1:1" x14ac:dyDescent="0.35">
      <c r="A618">
        <v>5</v>
      </c>
    </row>
    <row r="619" spans="1:1" x14ac:dyDescent="0.35">
      <c r="A619">
        <v>4</v>
      </c>
    </row>
    <row r="620" spans="1:1" x14ac:dyDescent="0.35">
      <c r="A620">
        <v>5</v>
      </c>
    </row>
    <row r="621" spans="1:1" x14ac:dyDescent="0.35">
      <c r="A621">
        <v>3</v>
      </c>
    </row>
    <row r="622" spans="1:1" x14ac:dyDescent="0.35">
      <c r="A622">
        <v>10</v>
      </c>
    </row>
    <row r="623" spans="1:1" x14ac:dyDescent="0.35">
      <c r="A623">
        <v>8</v>
      </c>
    </row>
    <row r="624" spans="1:1" x14ac:dyDescent="0.35">
      <c r="A624">
        <v>4</v>
      </c>
    </row>
    <row r="625" spans="1:1" x14ac:dyDescent="0.35">
      <c r="A625">
        <v>15</v>
      </c>
    </row>
    <row r="626" spans="1:1" x14ac:dyDescent="0.35">
      <c r="A626">
        <v>14</v>
      </c>
    </row>
    <row r="627" spans="1:1" x14ac:dyDescent="0.35">
      <c r="A627">
        <v>4</v>
      </c>
    </row>
    <row r="628" spans="1:1" x14ac:dyDescent="0.35">
      <c r="A628">
        <v>4</v>
      </c>
    </row>
    <row r="629" spans="1:1" x14ac:dyDescent="0.35">
      <c r="A629">
        <v>5</v>
      </c>
    </row>
    <row r="630" spans="1:1" x14ac:dyDescent="0.35">
      <c r="A630">
        <v>3</v>
      </c>
    </row>
    <row r="631" spans="1:1" x14ac:dyDescent="0.35">
      <c r="A631">
        <v>12</v>
      </c>
    </row>
    <row r="632" spans="1:1" x14ac:dyDescent="0.35">
      <c r="A632">
        <v>4</v>
      </c>
    </row>
    <row r="633" spans="1:1" x14ac:dyDescent="0.35">
      <c r="A633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95573-9733-4E0D-8EB5-7BBAA6A57716}">
  <dimension ref="A1:C13"/>
  <sheetViews>
    <sheetView workbookViewId="0">
      <selection activeCell="J17" sqref="J17"/>
    </sheetView>
  </sheetViews>
  <sheetFormatPr defaultRowHeight="14.5" x14ac:dyDescent="0.35"/>
  <cols>
    <col min="1" max="1" width="41.90625" bestFit="1" customWidth="1"/>
    <col min="2" max="2" width="12.453125" bestFit="1" customWidth="1"/>
    <col min="3" max="3" width="11.81640625" bestFit="1" customWidth="1"/>
  </cols>
  <sheetData>
    <row r="1" spans="1:3" x14ac:dyDescent="0.35">
      <c r="A1" t="s">
        <v>667</v>
      </c>
    </row>
    <row r="2" spans="1:3" ht="15" thickBot="1" x14ac:dyDescent="0.4"/>
    <row r="3" spans="1:3" x14ac:dyDescent="0.35">
      <c r="A3" s="3"/>
      <c r="B3" s="3" t="s">
        <v>652</v>
      </c>
      <c r="C3" s="3" t="s">
        <v>651</v>
      </c>
    </row>
    <row r="4" spans="1:3" x14ac:dyDescent="0.35">
      <c r="A4" s="1" t="s">
        <v>655</v>
      </c>
      <c r="B4" s="1">
        <v>48.185277777777806</v>
      </c>
      <c r="C4" s="1">
        <v>66.621927480916042</v>
      </c>
    </row>
    <row r="5" spans="1:3" x14ac:dyDescent="0.35">
      <c r="A5" s="1" t="s">
        <v>656</v>
      </c>
      <c r="B5" s="1">
        <v>81.21956534267764</v>
      </c>
      <c r="C5" s="1">
        <v>310.54205841920293</v>
      </c>
    </row>
    <row r="6" spans="1:3" x14ac:dyDescent="0.35">
      <c r="A6" s="1" t="s">
        <v>657</v>
      </c>
      <c r="B6" s="1">
        <v>108</v>
      </c>
      <c r="C6" s="1">
        <v>524</v>
      </c>
    </row>
    <row r="7" spans="1:3" x14ac:dyDescent="0.35">
      <c r="A7" s="1" t="s">
        <v>658</v>
      </c>
      <c r="B7" s="1">
        <v>0</v>
      </c>
      <c r="C7" s="1"/>
    </row>
    <row r="8" spans="1:3" x14ac:dyDescent="0.35">
      <c r="A8" s="1" t="s">
        <v>659</v>
      </c>
      <c r="B8" s="1">
        <v>304</v>
      </c>
      <c r="C8" s="1"/>
    </row>
    <row r="9" spans="1:3" x14ac:dyDescent="0.35">
      <c r="A9" s="1" t="s">
        <v>660</v>
      </c>
      <c r="B9" s="1">
        <v>-15.899155646610673</v>
      </c>
      <c r="C9" s="1"/>
    </row>
    <row r="10" spans="1:3" x14ac:dyDescent="0.35">
      <c r="A10" s="1" t="s">
        <v>661</v>
      </c>
      <c r="B10" s="1">
        <v>3.8141218878249894E-42</v>
      </c>
      <c r="C10" s="1"/>
    </row>
    <row r="11" spans="1:3" x14ac:dyDescent="0.35">
      <c r="A11" s="1" t="s">
        <v>662</v>
      </c>
      <c r="B11" s="1">
        <v>1.6498814280043741</v>
      </c>
      <c r="C11" s="1"/>
    </row>
    <row r="12" spans="1:3" x14ac:dyDescent="0.35">
      <c r="A12" s="1" t="s">
        <v>663</v>
      </c>
      <c r="B12" s="1">
        <v>7.6282437756499788E-42</v>
      </c>
      <c r="C12" s="1"/>
    </row>
    <row r="13" spans="1:3" ht="15" thickBot="1" x14ac:dyDescent="0.4">
      <c r="A13" s="2" t="s">
        <v>664</v>
      </c>
      <c r="B13" s="2">
        <v>1.9677981407170377</v>
      </c>
      <c r="C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8876-27F1-4E7F-8388-E9D78D9682D9}">
  <dimension ref="A1:C14"/>
  <sheetViews>
    <sheetView workbookViewId="0">
      <selection activeCell="C59" sqref="C59"/>
    </sheetView>
  </sheetViews>
  <sheetFormatPr defaultRowHeight="14.5" x14ac:dyDescent="0.35"/>
  <cols>
    <col min="1" max="1" width="39.453125" bestFit="1" customWidth="1"/>
    <col min="3" max="3" width="11.81640625" bestFit="1" customWidth="1"/>
  </cols>
  <sheetData>
    <row r="1" spans="1:3" x14ac:dyDescent="0.35">
      <c r="A1" t="s">
        <v>665</v>
      </c>
    </row>
    <row r="2" spans="1:3" ht="15" thickBot="1" x14ac:dyDescent="0.4"/>
    <row r="3" spans="1:3" x14ac:dyDescent="0.35">
      <c r="A3" s="3"/>
      <c r="B3" s="3" t="s">
        <v>653</v>
      </c>
      <c r="C3" s="3" t="s">
        <v>654</v>
      </c>
    </row>
    <row r="4" spans="1:3" x14ac:dyDescent="0.35">
      <c r="A4" s="1" t="s">
        <v>655</v>
      </c>
      <c r="B4" s="1">
        <v>48.185277777777806</v>
      </c>
      <c r="C4" s="1">
        <v>66.621927480916042</v>
      </c>
    </row>
    <row r="5" spans="1:3" x14ac:dyDescent="0.35">
      <c r="A5" s="1" t="s">
        <v>656</v>
      </c>
      <c r="B5" s="1">
        <v>81.21956534267764</v>
      </c>
      <c r="C5" s="1">
        <v>310.54205841920293</v>
      </c>
    </row>
    <row r="6" spans="1:3" x14ac:dyDescent="0.35">
      <c r="A6" s="1" t="s">
        <v>657</v>
      </c>
      <c r="B6" s="1">
        <v>108</v>
      </c>
      <c r="C6" s="1">
        <v>524</v>
      </c>
    </row>
    <row r="7" spans="1:3" x14ac:dyDescent="0.35">
      <c r="A7" s="1" t="s">
        <v>666</v>
      </c>
      <c r="B7" s="1">
        <v>271.59363499192006</v>
      </c>
      <c r="C7" s="1"/>
    </row>
    <row r="8" spans="1:3" x14ac:dyDescent="0.35">
      <c r="A8" s="1" t="s">
        <v>658</v>
      </c>
      <c r="B8" s="1">
        <v>0</v>
      </c>
      <c r="C8" s="1"/>
    </row>
    <row r="9" spans="1:3" x14ac:dyDescent="0.35">
      <c r="A9" s="1" t="s">
        <v>659</v>
      </c>
      <c r="B9" s="1">
        <v>630</v>
      </c>
      <c r="C9" s="1"/>
    </row>
    <row r="10" spans="1:3" x14ac:dyDescent="0.35">
      <c r="A10" s="1" t="s">
        <v>660</v>
      </c>
      <c r="B10" s="1">
        <v>-10.586226758395718</v>
      </c>
      <c r="C10" s="1"/>
    </row>
    <row r="11" spans="1:3" x14ac:dyDescent="0.35">
      <c r="A11" s="1" t="s">
        <v>661</v>
      </c>
      <c r="B11" s="1">
        <v>1.622696218860703E-24</v>
      </c>
      <c r="C11" s="1"/>
    </row>
    <row r="12" spans="1:3" x14ac:dyDescent="0.35">
      <c r="A12" s="1" t="s">
        <v>662</v>
      </c>
      <c r="B12" s="1">
        <v>1.6472758903109066</v>
      </c>
      <c r="C12" s="1"/>
    </row>
    <row r="13" spans="1:3" x14ac:dyDescent="0.35">
      <c r="A13" s="1" t="s">
        <v>663</v>
      </c>
      <c r="B13" s="1">
        <v>3.2453924377214059E-24</v>
      </c>
      <c r="C13" s="1"/>
    </row>
    <row r="14" spans="1:3" ht="15" thickBot="1" x14ac:dyDescent="0.4">
      <c r="A14" s="2" t="s">
        <v>664</v>
      </c>
      <c r="B14" s="2">
        <v>1.9637366160205791</v>
      </c>
      <c r="C1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8A3EB-B912-4696-A198-43BCCAB375B2}">
  <dimension ref="A1:E15"/>
  <sheetViews>
    <sheetView topLeftCell="A2" workbookViewId="0">
      <selection activeCell="E3" sqref="E3"/>
    </sheetView>
  </sheetViews>
  <sheetFormatPr defaultRowHeight="14.5" x14ac:dyDescent="0.35"/>
  <cols>
    <col min="1" max="1" width="16.81640625" bestFit="1" customWidth="1"/>
    <col min="4" max="4" width="14.81640625" bestFit="1" customWidth="1"/>
  </cols>
  <sheetData>
    <row r="1" spans="1:5" x14ac:dyDescent="0.35">
      <c r="A1" s="4" t="s">
        <v>669</v>
      </c>
      <c r="B1" s="4"/>
    </row>
    <row r="2" spans="1:5" x14ac:dyDescent="0.35">
      <c r="A2" s="1"/>
      <c r="B2" s="1"/>
    </row>
    <row r="3" spans="1:5" x14ac:dyDescent="0.35">
      <c r="A3" s="1" t="s">
        <v>655</v>
      </c>
      <c r="B3" s="1">
        <v>6.7420886075949369</v>
      </c>
      <c r="D3" t="s">
        <v>682</v>
      </c>
      <c r="E3">
        <f>B15/6*(B10^2+(B9-3)^2/4)</f>
        <v>491.67259125176128</v>
      </c>
    </row>
    <row r="4" spans="1:5" x14ac:dyDescent="0.35">
      <c r="A4" s="1" t="s">
        <v>670</v>
      </c>
      <c r="B4" s="1">
        <v>0.18947512129246172</v>
      </c>
    </row>
    <row r="5" spans="1:5" x14ac:dyDescent="0.35">
      <c r="A5" s="1" t="s">
        <v>671</v>
      </c>
      <c r="B5" s="1">
        <v>5</v>
      </c>
    </row>
    <row r="6" spans="1:5" x14ac:dyDescent="0.35">
      <c r="A6" s="1" t="s">
        <v>672</v>
      </c>
      <c r="B6" s="1">
        <v>2</v>
      </c>
    </row>
    <row r="7" spans="1:5" x14ac:dyDescent="0.35">
      <c r="A7" s="1" t="s">
        <v>673</v>
      </c>
      <c r="B7" s="1">
        <v>4.7633306880918136</v>
      </c>
    </row>
    <row r="8" spans="1:5" x14ac:dyDescent="0.35">
      <c r="A8" s="1" t="s">
        <v>674</v>
      </c>
      <c r="B8" s="1">
        <v>22.689319244117232</v>
      </c>
    </row>
    <row r="9" spans="1:5" x14ac:dyDescent="0.35">
      <c r="A9" s="1" t="s">
        <v>675</v>
      </c>
      <c r="B9" s="1">
        <v>5.1153341962026921</v>
      </c>
    </row>
    <row r="10" spans="1:5" x14ac:dyDescent="0.35">
      <c r="A10" s="1" t="s">
        <v>676</v>
      </c>
      <c r="B10" s="1">
        <v>1.8839103149147638</v>
      </c>
    </row>
    <row r="11" spans="1:5" x14ac:dyDescent="0.35">
      <c r="A11" s="1" t="s">
        <v>677</v>
      </c>
      <c r="B11" s="1">
        <v>30</v>
      </c>
    </row>
    <row r="12" spans="1:5" x14ac:dyDescent="0.35">
      <c r="A12" s="1" t="s">
        <v>678</v>
      </c>
      <c r="B12" s="1">
        <v>2</v>
      </c>
    </row>
    <row r="13" spans="1:5" x14ac:dyDescent="0.35">
      <c r="A13" s="1" t="s">
        <v>679</v>
      </c>
      <c r="B13" s="1">
        <v>32</v>
      </c>
    </row>
    <row r="14" spans="1:5" x14ac:dyDescent="0.35">
      <c r="A14" s="1" t="s">
        <v>680</v>
      </c>
      <c r="B14" s="1">
        <v>4261</v>
      </c>
    </row>
    <row r="15" spans="1:5" ht="15" thickBot="1" x14ac:dyDescent="0.4">
      <c r="A15" s="2" t="s">
        <v>681</v>
      </c>
      <c r="B15" s="2">
        <v>632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73E5-4E80-4650-AB47-75D0055C887D}">
  <dimension ref="A1:E15"/>
  <sheetViews>
    <sheetView workbookViewId="0">
      <selection activeCell="E2" sqref="E2"/>
    </sheetView>
  </sheetViews>
  <sheetFormatPr defaultRowHeight="14.5" x14ac:dyDescent="0.35"/>
  <cols>
    <col min="2" max="2" width="11.81640625" bestFit="1" customWidth="1"/>
    <col min="4" max="4" width="14.81640625" bestFit="1" customWidth="1"/>
    <col min="5" max="5" width="14.6328125" customWidth="1"/>
    <col min="6" max="6" width="11.81640625" bestFit="1" customWidth="1"/>
  </cols>
  <sheetData>
    <row r="1" spans="1:5" x14ac:dyDescent="0.35">
      <c r="A1" s="4" t="s">
        <v>669</v>
      </c>
      <c r="B1" s="4"/>
    </row>
    <row r="2" spans="1:5" x14ac:dyDescent="0.35">
      <c r="A2" s="1"/>
      <c r="B2" s="1"/>
      <c r="D2" t="s">
        <v>682</v>
      </c>
      <c r="E2">
        <f>B15/6*(B10^2+(B9-3)^2/4)</f>
        <v>37861.346306710468</v>
      </c>
    </row>
    <row r="3" spans="1:5" x14ac:dyDescent="0.35">
      <c r="A3" s="1" t="s">
        <v>655</v>
      </c>
      <c r="B3" s="1">
        <v>145.03955696202533</v>
      </c>
    </row>
    <row r="4" spans="1:5" x14ac:dyDescent="0.35">
      <c r="A4" s="1" t="s">
        <v>670</v>
      </c>
      <c r="B4" s="1">
        <v>9.558186753165856</v>
      </c>
    </row>
    <row r="5" spans="1:5" x14ac:dyDescent="0.35">
      <c r="A5" s="1" t="s">
        <v>671</v>
      </c>
      <c r="B5" s="1">
        <v>71.5</v>
      </c>
    </row>
    <row r="6" spans="1:5" x14ac:dyDescent="0.35">
      <c r="A6" s="1" t="s">
        <v>672</v>
      </c>
      <c r="B6" s="1">
        <v>6</v>
      </c>
    </row>
    <row r="7" spans="1:5" x14ac:dyDescent="0.35">
      <c r="A7" s="1" t="s">
        <v>673</v>
      </c>
      <c r="B7" s="1">
        <v>240.28908900178092</v>
      </c>
    </row>
    <row r="8" spans="1:5" x14ac:dyDescent="0.35">
      <c r="A8" s="1" t="s">
        <v>674</v>
      </c>
      <c r="B8" s="1">
        <v>57738.846293305789</v>
      </c>
    </row>
    <row r="9" spans="1:5" x14ac:dyDescent="0.35">
      <c r="A9" s="1" t="s">
        <v>675</v>
      </c>
      <c r="B9" s="1">
        <v>39.504338310238168</v>
      </c>
    </row>
    <row r="10" spans="1:5" x14ac:dyDescent="0.35">
      <c r="A10" s="1" t="s">
        <v>676</v>
      </c>
      <c r="B10" s="1">
        <v>5.1284970773683645</v>
      </c>
    </row>
    <row r="11" spans="1:5" x14ac:dyDescent="0.35">
      <c r="A11" s="1" t="s">
        <v>677</v>
      </c>
      <c r="B11" s="1">
        <v>2728</v>
      </c>
    </row>
    <row r="12" spans="1:5" x14ac:dyDescent="0.35">
      <c r="A12" s="1" t="s">
        <v>678</v>
      </c>
      <c r="B12" s="1">
        <v>4</v>
      </c>
    </row>
    <row r="13" spans="1:5" x14ac:dyDescent="0.35">
      <c r="A13" s="1" t="s">
        <v>679</v>
      </c>
      <c r="B13" s="1">
        <v>2732</v>
      </c>
    </row>
    <row r="14" spans="1:5" x14ac:dyDescent="0.35">
      <c r="A14" s="1" t="s">
        <v>680</v>
      </c>
      <c r="B14" s="1">
        <v>91665</v>
      </c>
    </row>
    <row r="15" spans="1:5" ht="15" thickBot="1" x14ac:dyDescent="0.4">
      <c r="A15" s="2" t="s">
        <v>681</v>
      </c>
      <c r="B15" s="2">
        <v>632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4B01D-B66B-4F97-940E-E68E950BEED8}">
  <dimension ref="A1:E15"/>
  <sheetViews>
    <sheetView workbookViewId="0">
      <selection activeCell="E2" sqref="E2"/>
    </sheetView>
  </sheetViews>
  <sheetFormatPr defaultRowHeight="14.5" x14ac:dyDescent="0.35"/>
  <cols>
    <col min="1" max="1" width="16.81640625" bestFit="1" customWidth="1"/>
    <col min="4" max="4" width="14.81640625" bestFit="1" customWidth="1"/>
  </cols>
  <sheetData>
    <row r="1" spans="1:5" x14ac:dyDescent="0.35">
      <c r="A1" s="4" t="s">
        <v>669</v>
      </c>
      <c r="B1" s="4"/>
    </row>
    <row r="2" spans="1:5" x14ac:dyDescent="0.35">
      <c r="A2" s="1"/>
      <c r="B2" s="1"/>
      <c r="D2" t="s">
        <v>682</v>
      </c>
      <c r="E2">
        <f>B15/6*(B10^2+(B9-3)^2/4)</f>
        <v>471.5143091131531</v>
      </c>
    </row>
    <row r="3" spans="1:5" x14ac:dyDescent="0.35">
      <c r="A3" s="1" t="s">
        <v>655</v>
      </c>
      <c r="B3" s="1">
        <v>63.471360759493727</v>
      </c>
    </row>
    <row r="4" spans="1:5" x14ac:dyDescent="0.35">
      <c r="A4" s="1" t="s">
        <v>670</v>
      </c>
      <c r="B4" s="1">
        <v>0.71089995173252318</v>
      </c>
    </row>
    <row r="5" spans="1:5" x14ac:dyDescent="0.35">
      <c r="A5" s="1" t="s">
        <v>671</v>
      </c>
      <c r="B5" s="1">
        <v>59.21</v>
      </c>
    </row>
    <row r="6" spans="1:5" x14ac:dyDescent="0.35">
      <c r="A6" s="1" t="s">
        <v>672</v>
      </c>
      <c r="B6" s="1">
        <v>87.5</v>
      </c>
    </row>
    <row r="7" spans="1:5" x14ac:dyDescent="0.35">
      <c r="A7" s="1" t="s">
        <v>673</v>
      </c>
      <c r="B7" s="1">
        <v>17.871747663503086</v>
      </c>
    </row>
    <row r="8" spans="1:5" x14ac:dyDescent="0.35">
      <c r="A8" s="1" t="s">
        <v>674</v>
      </c>
      <c r="B8" s="1">
        <v>319.39936454792797</v>
      </c>
    </row>
    <row r="9" spans="1:5" x14ac:dyDescent="0.35">
      <c r="A9" s="1" t="s">
        <v>675</v>
      </c>
      <c r="B9" s="1">
        <v>-1.1931245552047396</v>
      </c>
    </row>
    <row r="10" spans="1:5" x14ac:dyDescent="0.35">
      <c r="A10" s="1" t="s">
        <v>676</v>
      </c>
      <c r="B10" s="1">
        <v>0.28430315673681872</v>
      </c>
    </row>
    <row r="11" spans="1:5" x14ac:dyDescent="0.35">
      <c r="A11" s="1" t="s">
        <v>677</v>
      </c>
      <c r="B11" s="1">
        <v>68.2</v>
      </c>
    </row>
    <row r="12" spans="1:5" x14ac:dyDescent="0.35">
      <c r="A12" s="1" t="s">
        <v>678</v>
      </c>
      <c r="B12" s="1">
        <v>25.24</v>
      </c>
    </row>
    <row r="13" spans="1:5" x14ac:dyDescent="0.35">
      <c r="A13" s="1" t="s">
        <v>679</v>
      </c>
      <c r="B13" s="1">
        <v>93.44</v>
      </c>
    </row>
    <row r="14" spans="1:5" x14ac:dyDescent="0.35">
      <c r="A14" s="1" t="s">
        <v>680</v>
      </c>
      <c r="B14" s="1">
        <v>40113.900000000038</v>
      </c>
    </row>
    <row r="15" spans="1:5" ht="15" thickBot="1" x14ac:dyDescent="0.4">
      <c r="A15" s="2" t="s">
        <v>681</v>
      </c>
      <c r="B15" s="2">
        <v>632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F9A59-61FA-4B7C-B59F-F89EBA52DB52}">
  <dimension ref="A1:G14"/>
  <sheetViews>
    <sheetView workbookViewId="0">
      <selection activeCell="N32" sqref="N32"/>
    </sheetView>
  </sheetViews>
  <sheetFormatPr defaultRowHeight="14.5" x14ac:dyDescent="0.35"/>
  <cols>
    <col min="1" max="1" width="17.7265625" bestFit="1" customWidth="1"/>
    <col min="3" max="3" width="8.81640625" bestFit="1" customWidth="1"/>
    <col min="4" max="7" width="11.81640625" bestFit="1" customWidth="1"/>
  </cols>
  <sheetData>
    <row r="1" spans="1:7" x14ac:dyDescent="0.35">
      <c r="A1" t="s">
        <v>683</v>
      </c>
    </row>
    <row r="3" spans="1:7" ht="15" thickBot="1" x14ac:dyDescent="0.4">
      <c r="A3" t="s">
        <v>684</v>
      </c>
    </row>
    <row r="4" spans="1:7" x14ac:dyDescent="0.35">
      <c r="A4" s="3" t="s">
        <v>685</v>
      </c>
      <c r="B4" s="3" t="s">
        <v>681</v>
      </c>
      <c r="C4" s="3" t="s">
        <v>680</v>
      </c>
      <c r="D4" s="3" t="s">
        <v>686</v>
      </c>
      <c r="E4" s="3" t="s">
        <v>656</v>
      </c>
    </row>
    <row r="5" spans="1:7" x14ac:dyDescent="0.35">
      <c r="A5" s="1" t="s">
        <v>668</v>
      </c>
      <c r="B5" s="1">
        <v>108</v>
      </c>
      <c r="C5" s="1">
        <v>5204.0100000000029</v>
      </c>
      <c r="D5" s="1">
        <v>48.185277777777806</v>
      </c>
      <c r="E5" s="1">
        <v>81.21956534267764</v>
      </c>
    </row>
    <row r="6" spans="1:7" ht="15" thickBot="1" x14ac:dyDescent="0.4">
      <c r="A6" s="2" t="s">
        <v>687</v>
      </c>
      <c r="B6" s="2">
        <v>524</v>
      </c>
      <c r="C6" s="2">
        <v>34909.890000000007</v>
      </c>
      <c r="D6" s="2">
        <v>66.621927480916042</v>
      </c>
      <c r="E6" s="2">
        <v>310.54205841920293</v>
      </c>
    </row>
    <row r="9" spans="1:7" ht="15" thickBot="1" x14ac:dyDescent="0.4">
      <c r="A9" t="s">
        <v>688</v>
      </c>
    </row>
    <row r="10" spans="1:7" x14ac:dyDescent="0.35">
      <c r="A10" s="3" t="s">
        <v>689</v>
      </c>
      <c r="B10" s="3" t="s">
        <v>690</v>
      </c>
      <c r="C10" s="3" t="s">
        <v>659</v>
      </c>
      <c r="D10" s="3" t="s">
        <v>691</v>
      </c>
      <c r="E10" s="3" t="s">
        <v>692</v>
      </c>
      <c r="F10" s="3" t="s">
        <v>693</v>
      </c>
      <c r="G10" s="3" t="s">
        <v>694</v>
      </c>
    </row>
    <row r="11" spans="1:7" x14ac:dyDescent="0.35">
      <c r="A11" s="1" t="s">
        <v>695</v>
      </c>
      <c r="B11" s="1">
        <v>30437.008984835731</v>
      </c>
      <c r="C11" s="1">
        <v>1</v>
      </c>
      <c r="D11" s="1">
        <v>30437.008984835731</v>
      </c>
      <c r="E11" s="1">
        <v>112.0681969801723</v>
      </c>
      <c r="F11" s="1">
        <v>3.2453924377230373E-24</v>
      </c>
      <c r="G11" s="1">
        <v>3.8562614970999372</v>
      </c>
    </row>
    <row r="12" spans="1:7" x14ac:dyDescent="0.35">
      <c r="A12" s="1" t="s">
        <v>696</v>
      </c>
      <c r="B12" s="1">
        <v>171103.99004491084</v>
      </c>
      <c r="C12" s="1">
        <v>630</v>
      </c>
      <c r="D12" s="1">
        <v>271.59363499192199</v>
      </c>
      <c r="E12" s="1"/>
      <c r="F12" s="1"/>
      <c r="G12" s="1"/>
    </row>
    <row r="13" spans="1:7" x14ac:dyDescent="0.35">
      <c r="A13" s="1"/>
      <c r="B13" s="1"/>
      <c r="C13" s="1"/>
      <c r="D13" s="1"/>
      <c r="E13" s="1"/>
      <c r="F13" s="1"/>
      <c r="G13" s="1"/>
    </row>
    <row r="14" spans="1:7" ht="15" thickBot="1" x14ac:dyDescent="0.4">
      <c r="A14" s="2" t="s">
        <v>697</v>
      </c>
      <c r="B14" s="2">
        <v>201540.99902974657</v>
      </c>
      <c r="C14" s="2">
        <v>631</v>
      </c>
      <c r="D14" s="2"/>
      <c r="E14" s="2"/>
      <c r="F14" s="2"/>
      <c r="G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 DCP</vt:lpstr>
      <vt:lpstr> NCLOC</vt:lpstr>
      <vt:lpstr> NOCom</vt:lpstr>
      <vt:lpstr>Sheet3</vt:lpstr>
      <vt:lpstr>Sheet2</vt:lpstr>
      <vt:lpstr>NoComStat</vt:lpstr>
      <vt:lpstr> NCLOCStat</vt:lpstr>
      <vt:lpstr>DCPStat</vt:lpstr>
      <vt:lpstr>Sheet8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2015-06-05T18:17:20Z</dcterms:created>
  <dcterms:modified xsi:type="dcterms:W3CDTF">2022-11-08T21:15:03Z</dcterms:modified>
</cp:coreProperties>
</file>