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3ucubed/Documents/GitHub/H7-Instrument-Software/H7-LQFP100-RTOS/"/>
    </mc:Choice>
  </mc:AlternateContent>
  <bookViews>
    <workbookView xWindow="16640" yWindow="460" windowWidth="34560" windowHeight="27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K2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<sst xmlns="http://schemas.openxmlformats.org/spreadsheetml/2006/main" count="44" uniqueCount="26">
  <si>
    <t>Error Code</t>
  </si>
  <si>
    <t>Meaning</t>
  </si>
  <si>
    <t>Rail</t>
  </si>
  <si>
    <t>2v5</t>
  </si>
  <si>
    <t>3v3</t>
  </si>
  <si>
    <t>5v</t>
  </si>
  <si>
    <t>5vref</t>
  </si>
  <si>
    <t>15v</t>
  </si>
  <si>
    <t>n3v3</t>
  </si>
  <si>
    <t>n5v</t>
  </si>
  <si>
    <t>n200v</t>
  </si>
  <si>
    <t>n800v</t>
  </si>
  <si>
    <t>Nominal Output (v)</t>
  </si>
  <si>
    <t>Min (v)</t>
  </si>
  <si>
    <t>Max (v)</t>
  </si>
  <si>
    <t>vsense</t>
  </si>
  <si>
    <t>vrefint</t>
  </si>
  <si>
    <t>busvmon</t>
  </si>
  <si>
    <t>busimon</t>
  </si>
  <si>
    <t>Resolution</t>
  </si>
  <si>
    <t>Reference</t>
  </si>
  <si>
    <t>Multiplier</t>
  </si>
  <si>
    <t>Tolerance</t>
  </si>
  <si>
    <t>Min (raw)</t>
  </si>
  <si>
    <t>Max (raw)</t>
  </si>
  <si>
    <t>Nominal Output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</si>
</sst>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showRuler="0" workbookViewId="0">
      <selection activeCell="K43" sqref="K43"/>
    </sheetView>
  </sheetViews>
  <sheetFormatPr baseColWidth="10" defaultRowHeight="16" x14ac:dyDescent="0.2"/>
  <cols>
    <col min="1" max="2" width="17" customWidth="1"/>
    <col min="5" max="8" width="10.5" customWidth="1"/>
    <col min="9" max="9" width="24.5" customWidth="1"/>
    <col min="10" max="10" width="10.83203125" customWidth="1"/>
    <col min="11" max="11" width="18" customWidth="1"/>
    <col min="12" max="12" width="10.83203125" customWidth="1"/>
  </cols>
  <sheetData>
    <row r="1" spans="1:12" ht="24" customHeight="1" x14ac:dyDescent="0.2">
      <c r="A1" s="1" t="s">
        <v>0</v>
      </c>
      <c r="B1" s="1" t="s">
        <v>1</v>
      </c>
      <c r="E1" s="1" t="s">
        <v>2</v>
      </c>
      <c r="F1" s="1" t="s">
        <v>19</v>
      </c>
      <c r="G1" s="1" t="s">
        <v>20</v>
      </c>
      <c r="H1" s="1" t="s">
        <v>21</v>
      </c>
      <c r="I1" s="1" t="s">
        <v>12</v>
      </c>
      <c r="J1" s="1" t="s">
        <v>22</v>
      </c>
      <c r="K1" s="1" t="s">
        <v>13</v>
      </c>
      <c r="L1" s="1" t="s">
        <v>14</v>
      </c>
    </row>
    <row r="2" spans="1:12" x14ac:dyDescent="0.2">
      <c r="E2" t="s">
        <v>15</v>
      </c>
      <c r="F2">
        <v>1</v>
      </c>
      <c r="G2">
        <v>1</v>
      </c>
      <c r="H2">
        <v>1</v>
      </c>
      <c r="I2">
        <v>1</v>
      </c>
      <c r="J2">
        <v>0.05</v>
      </c>
      <c r="K2">
        <f t="shared" ref="K2:K13" si="0">I2*0.95</f>
        <v>0.95</v>
      </c>
      <c r="L2">
        <f t="shared" ref="L2:L13" si="1">I2*1.05</f>
        <v>1.05</v>
      </c>
    </row>
    <row r="3" spans="1:12" x14ac:dyDescent="0.2">
      <c r="E3" t="s">
        <v>16</v>
      </c>
      <c r="F3">
        <v>1</v>
      </c>
      <c r="G3">
        <v>1</v>
      </c>
      <c r="H3">
        <v>1</v>
      </c>
      <c r="I3">
        <v>1</v>
      </c>
      <c r="J3">
        <v>0.05</v>
      </c>
      <c r="K3">
        <f t="shared" si="0"/>
        <v>0.95</v>
      </c>
      <c r="L3">
        <f t="shared" si="1"/>
        <v>1.05</v>
      </c>
    </row>
    <row r="4" spans="1:12" x14ac:dyDescent="0.2">
      <c r="E4" t="s">
        <v>17</v>
      </c>
      <c r="F4">
        <v>12</v>
      </c>
      <c r="G4">
        <v>3.3</v>
      </c>
      <c r="H4">
        <v>1</v>
      </c>
      <c r="I4">
        <v>1.335</v>
      </c>
      <c r="J4">
        <v>0.05</v>
      </c>
      <c r="K4">
        <f t="shared" si="0"/>
        <v>1.2682499999999999</v>
      </c>
      <c r="L4">
        <f t="shared" si="1"/>
        <v>1.4017500000000001</v>
      </c>
    </row>
    <row r="5" spans="1:12" x14ac:dyDescent="0.2">
      <c r="E5" t="s">
        <v>18</v>
      </c>
      <c r="F5">
        <v>12</v>
      </c>
      <c r="G5">
        <v>3.3</v>
      </c>
      <c r="H5">
        <v>1</v>
      </c>
      <c r="I5">
        <v>0.03</v>
      </c>
      <c r="J5">
        <v>0.05</v>
      </c>
      <c r="K5">
        <f t="shared" si="0"/>
        <v>2.8499999999999998E-2</v>
      </c>
      <c r="L5">
        <f t="shared" si="1"/>
        <v>3.15E-2</v>
      </c>
    </row>
    <row r="6" spans="1:12" x14ac:dyDescent="0.2">
      <c r="E6" t="s">
        <v>3</v>
      </c>
      <c r="F6">
        <v>12</v>
      </c>
      <c r="G6">
        <v>3.3</v>
      </c>
      <c r="H6">
        <v>1</v>
      </c>
      <c r="I6">
        <v>2.5</v>
      </c>
      <c r="J6">
        <v>0.05</v>
      </c>
      <c r="K6">
        <f t="shared" si="0"/>
        <v>2.375</v>
      </c>
      <c r="L6">
        <f t="shared" si="1"/>
        <v>2.625</v>
      </c>
    </row>
    <row r="7" spans="1:12" x14ac:dyDescent="0.2">
      <c r="E7" t="s">
        <v>4</v>
      </c>
      <c r="F7">
        <v>12</v>
      </c>
      <c r="G7">
        <v>3.3</v>
      </c>
      <c r="H7">
        <v>1</v>
      </c>
      <c r="I7">
        <v>3</v>
      </c>
      <c r="J7">
        <v>0.05</v>
      </c>
      <c r="K7">
        <f t="shared" si="0"/>
        <v>2.8499999999999996</v>
      </c>
      <c r="L7">
        <f t="shared" si="1"/>
        <v>3.1500000000000004</v>
      </c>
    </row>
    <row r="8" spans="1:12" x14ac:dyDescent="0.2">
      <c r="E8" t="s">
        <v>5</v>
      </c>
      <c r="F8">
        <v>12</v>
      </c>
      <c r="G8">
        <v>3.3</v>
      </c>
      <c r="H8">
        <v>1</v>
      </c>
      <c r="I8">
        <v>3</v>
      </c>
      <c r="J8">
        <v>0.05</v>
      </c>
      <c r="K8">
        <f t="shared" si="0"/>
        <v>2.8499999999999996</v>
      </c>
      <c r="L8">
        <f t="shared" si="1"/>
        <v>3.1500000000000004</v>
      </c>
    </row>
    <row r="9" spans="1:12" x14ac:dyDescent="0.2">
      <c r="E9" t="s">
        <v>8</v>
      </c>
      <c r="F9">
        <v>12</v>
      </c>
      <c r="G9">
        <v>3.3</v>
      </c>
      <c r="H9">
        <v>1</v>
      </c>
      <c r="I9">
        <v>3.14</v>
      </c>
      <c r="J9">
        <v>0.05</v>
      </c>
      <c r="K9">
        <f t="shared" si="0"/>
        <v>2.9830000000000001</v>
      </c>
      <c r="L9">
        <f t="shared" si="1"/>
        <v>3.2970000000000002</v>
      </c>
    </row>
    <row r="10" spans="1:12" x14ac:dyDescent="0.2">
      <c r="E10" t="s">
        <v>9</v>
      </c>
      <c r="F10">
        <v>12</v>
      </c>
      <c r="G10">
        <v>3.3</v>
      </c>
      <c r="H10">
        <v>1</v>
      </c>
      <c r="I10">
        <v>3.07</v>
      </c>
      <c r="J10">
        <v>0.05</v>
      </c>
      <c r="K10">
        <f t="shared" si="0"/>
        <v>2.9164999999999996</v>
      </c>
      <c r="L10">
        <f t="shared" si="1"/>
        <v>3.2235</v>
      </c>
    </row>
    <row r="11" spans="1:12" x14ac:dyDescent="0.2">
      <c r="E11" t="s">
        <v>7</v>
      </c>
      <c r="F11">
        <v>12</v>
      </c>
      <c r="G11">
        <v>3.3</v>
      </c>
      <c r="H11">
        <v>1</v>
      </c>
      <c r="I11">
        <v>2.99</v>
      </c>
      <c r="J11">
        <v>0.05</v>
      </c>
      <c r="K11">
        <f t="shared" si="0"/>
        <v>2.8405</v>
      </c>
      <c r="L11">
        <f t="shared" si="1"/>
        <v>3.1395000000000004</v>
      </c>
    </row>
    <row r="12" spans="1:12" x14ac:dyDescent="0.2">
      <c r="E12" t="s">
        <v>6</v>
      </c>
      <c r="F12">
        <v>12</v>
      </c>
      <c r="G12">
        <v>3.3</v>
      </c>
      <c r="H12">
        <v>1</v>
      </c>
      <c r="I12">
        <v>3</v>
      </c>
      <c r="J12">
        <v>0.05</v>
      </c>
      <c r="K12">
        <f t="shared" si="0"/>
        <v>2.8499999999999996</v>
      </c>
      <c r="L12">
        <f t="shared" si="1"/>
        <v>3.1500000000000004</v>
      </c>
    </row>
    <row r="13" spans="1:12" x14ac:dyDescent="0.2">
      <c r="E13" t="s">
        <v>10</v>
      </c>
      <c r="F13">
        <v>12</v>
      </c>
      <c r="G13">
        <v>3.3</v>
      </c>
      <c r="H13">
        <v>1</v>
      </c>
      <c r="I13">
        <v>3.22</v>
      </c>
      <c r="J13">
        <v>0.05</v>
      </c>
      <c r="K13">
        <f t="shared" si="0"/>
        <v>3.0590000000000002</v>
      </c>
      <c r="L13">
        <f t="shared" si="1"/>
        <v>3.3810000000000002</v>
      </c>
    </row>
    <row r="14" spans="1:12" x14ac:dyDescent="0.2">
      <c r="E14" t="s">
        <v>11</v>
      </c>
      <c r="F14">
        <v>12</v>
      </c>
      <c r="G14">
        <v>3.3</v>
      </c>
      <c r="H14">
        <v>1</v>
      </c>
      <c r="I14">
        <v>2.56</v>
      </c>
      <c r="J14">
        <v>0.05</v>
      </c>
      <c r="K14">
        <f>I14*0.95</f>
        <v>2.4319999999999999</v>
      </c>
      <c r="L14">
        <f>I14*1.05</f>
        <v>2.6880000000000002</v>
      </c>
    </row>
    <row r="17" spans="5:12" x14ac:dyDescent="0.2">
      <c r="E17" s="1" t="s">
        <v>2</v>
      </c>
      <c r="F17" s="1" t="s">
        <v>19</v>
      </c>
      <c r="G17" s="1" t="s">
        <v>20</v>
      </c>
      <c r="H17" s="1" t="s">
        <v>21</v>
      </c>
      <c r="I17" s="1" t="s">
        <v>25</v>
      </c>
      <c r="J17" s="1" t="s">
        <v>22</v>
      </c>
      <c r="K17" s="1" t="s">
        <v>23</v>
      </c>
      <c r="L17" s="1" t="s">
        <v>24</v>
      </c>
    </row>
    <row r="18" spans="5:12" x14ac:dyDescent="0.2">
      <c r="E18" t="s">
        <v>15</v>
      </c>
      <c r="F18">
        <v>1</v>
      </c>
      <c r="G18">
        <v>1</v>
      </c>
      <c r="H18">
        <v>1</v>
      </c>
      <c r="I18">
        <f t="shared" ref="I18:I29" si="2">((I2*((2^F2)-1))/H2)/G2</f>
        <v>1</v>
      </c>
      <c r="J18">
        <v>0.05</v>
      </c>
      <c r="K18" s="2">
        <f t="shared" ref="K18:K29" si="3">I18*0.95</f>
        <v>0.95</v>
      </c>
      <c r="L18" s="2">
        <f t="shared" ref="L18:L29" si="4">I18*1.05</f>
        <v>1.05</v>
      </c>
    </row>
    <row r="19" spans="5:12" x14ac:dyDescent="0.2">
      <c r="E19" t="s">
        <v>16</v>
      </c>
      <c r="F19">
        <v>1</v>
      </c>
      <c r="G19">
        <v>1</v>
      </c>
      <c r="H19">
        <v>1</v>
      </c>
      <c r="I19">
        <f t="shared" si="2"/>
        <v>1</v>
      </c>
      <c r="J19">
        <v>0.05</v>
      </c>
      <c r="K19" s="2">
        <f t="shared" si="3"/>
        <v>0.95</v>
      </c>
      <c r="L19" s="2">
        <f t="shared" si="4"/>
        <v>1.05</v>
      </c>
    </row>
    <row r="20" spans="5:12" x14ac:dyDescent="0.2">
      <c r="E20" t="s">
        <v>17</v>
      </c>
      <c r="F20">
        <v>12</v>
      </c>
      <c r="G20">
        <v>3.3</v>
      </c>
      <c r="H20">
        <v>1</v>
      </c>
      <c r="I20" s="2">
        <f t="shared" si="2"/>
        <v>1656.6136363636365</v>
      </c>
      <c r="J20">
        <v>0.05</v>
      </c>
      <c r="K20" s="2">
        <f t="shared" si="3"/>
        <v>1573.7829545454547</v>
      </c>
      <c r="L20" s="2">
        <f t="shared" si="4"/>
        <v>1739.4443181818183</v>
      </c>
    </row>
    <row r="21" spans="5:12" x14ac:dyDescent="0.2">
      <c r="E21" t="s">
        <v>18</v>
      </c>
      <c r="F21">
        <v>12</v>
      </c>
      <c r="G21">
        <v>3.3</v>
      </c>
      <c r="H21">
        <v>1</v>
      </c>
      <c r="I21" s="2">
        <f t="shared" si="2"/>
        <v>37.227272727272727</v>
      </c>
      <c r="J21">
        <v>0.05</v>
      </c>
      <c r="K21" s="2">
        <f t="shared" si="3"/>
        <v>35.365909090909092</v>
      </c>
      <c r="L21" s="2">
        <f t="shared" si="4"/>
        <v>39.088636363636361</v>
      </c>
    </row>
    <row r="22" spans="5:12" x14ac:dyDescent="0.2">
      <c r="E22" t="s">
        <v>3</v>
      </c>
      <c r="F22">
        <v>12</v>
      </c>
      <c r="G22">
        <v>3.3</v>
      </c>
      <c r="H22">
        <v>1</v>
      </c>
      <c r="I22" s="2">
        <f t="shared" si="2"/>
        <v>3102.2727272727275</v>
      </c>
      <c r="J22">
        <v>0.05</v>
      </c>
      <c r="K22" s="2">
        <f t="shared" si="3"/>
        <v>2947.159090909091</v>
      </c>
      <c r="L22" s="2">
        <f t="shared" si="4"/>
        <v>3257.386363636364</v>
      </c>
    </row>
    <row r="23" spans="5:12" x14ac:dyDescent="0.2">
      <c r="E23" t="s">
        <v>4</v>
      </c>
      <c r="F23">
        <v>12</v>
      </c>
      <c r="G23">
        <v>3.3</v>
      </c>
      <c r="H23">
        <v>1</v>
      </c>
      <c r="I23" s="2">
        <f t="shared" si="2"/>
        <v>3722.727272727273</v>
      </c>
      <c r="J23">
        <v>0.05</v>
      </c>
      <c r="K23" s="2">
        <f t="shared" si="3"/>
        <v>3536.590909090909</v>
      </c>
      <c r="L23" s="2">
        <f t="shared" si="4"/>
        <v>3908.8636363636369</v>
      </c>
    </row>
    <row r="24" spans="5:12" x14ac:dyDescent="0.2">
      <c r="E24" t="s">
        <v>5</v>
      </c>
      <c r="F24">
        <v>12</v>
      </c>
      <c r="G24">
        <v>3.3</v>
      </c>
      <c r="H24">
        <v>1</v>
      </c>
      <c r="I24" s="2">
        <f t="shared" si="2"/>
        <v>3722.727272727273</v>
      </c>
      <c r="J24">
        <v>0.05</v>
      </c>
      <c r="K24" s="2">
        <f t="shared" si="3"/>
        <v>3536.590909090909</v>
      </c>
      <c r="L24" s="2">
        <f t="shared" si="4"/>
        <v>3908.8636363636369</v>
      </c>
    </row>
    <row r="25" spans="5:12" x14ac:dyDescent="0.2">
      <c r="E25" t="s">
        <v>8</v>
      </c>
      <c r="F25">
        <v>12</v>
      </c>
      <c r="G25">
        <v>3.3</v>
      </c>
      <c r="H25">
        <v>1</v>
      </c>
      <c r="I25" s="2">
        <f t="shared" si="2"/>
        <v>3896.454545454546</v>
      </c>
      <c r="J25">
        <v>0.05</v>
      </c>
      <c r="K25" s="2">
        <f t="shared" si="3"/>
        <v>3701.6318181818183</v>
      </c>
      <c r="L25" s="2">
        <f t="shared" si="4"/>
        <v>4091.2772727272736</v>
      </c>
    </row>
    <row r="26" spans="5:12" x14ac:dyDescent="0.2">
      <c r="E26" t="s">
        <v>9</v>
      </c>
      <c r="F26">
        <v>12</v>
      </c>
      <c r="G26">
        <v>3.3</v>
      </c>
      <c r="H26">
        <v>1</v>
      </c>
      <c r="I26" s="2">
        <f t="shared" si="2"/>
        <v>3809.590909090909</v>
      </c>
      <c r="J26">
        <v>0.05</v>
      </c>
      <c r="K26" s="2">
        <f t="shared" si="3"/>
        <v>3619.1113636363634</v>
      </c>
      <c r="L26" s="2">
        <f t="shared" si="4"/>
        <v>4000.0704545454546</v>
      </c>
    </row>
    <row r="27" spans="5:12" x14ac:dyDescent="0.2">
      <c r="E27" t="s">
        <v>7</v>
      </c>
      <c r="F27">
        <v>12</v>
      </c>
      <c r="G27">
        <v>3.3</v>
      </c>
      <c r="H27">
        <v>1</v>
      </c>
      <c r="I27" s="2">
        <f t="shared" si="2"/>
        <v>3710.3181818181824</v>
      </c>
      <c r="J27">
        <v>0.05</v>
      </c>
      <c r="K27" s="2">
        <f t="shared" si="3"/>
        <v>3524.8022727272732</v>
      </c>
      <c r="L27" s="2">
        <f t="shared" si="4"/>
        <v>3895.8340909090916</v>
      </c>
    </row>
    <row r="28" spans="5:12" x14ac:dyDescent="0.2">
      <c r="E28" t="s">
        <v>6</v>
      </c>
      <c r="F28">
        <v>12</v>
      </c>
      <c r="G28">
        <v>3.3</v>
      </c>
      <c r="H28">
        <v>1</v>
      </c>
      <c r="I28" s="2">
        <f t="shared" si="2"/>
        <v>3722.727272727273</v>
      </c>
      <c r="J28">
        <v>0.05</v>
      </c>
      <c r="K28" s="2">
        <f t="shared" si="3"/>
        <v>3536.590909090909</v>
      </c>
      <c r="L28" s="2">
        <f t="shared" si="4"/>
        <v>3908.8636363636369</v>
      </c>
    </row>
    <row r="29" spans="5:12" x14ac:dyDescent="0.2">
      <c r="E29" t="s">
        <v>10</v>
      </c>
      <c r="F29">
        <v>12</v>
      </c>
      <c r="G29">
        <v>3.3</v>
      </c>
      <c r="H29">
        <v>1</v>
      </c>
      <c r="I29" s="2">
        <f t="shared" si="2"/>
        <v>3995.7272727272734</v>
      </c>
      <c r="J29">
        <v>0.05</v>
      </c>
      <c r="K29" s="2">
        <f t="shared" si="3"/>
        <v>3795.9409090909094</v>
      </c>
      <c r="L29" s="2">
        <f t="shared" si="4"/>
        <v>4195.5136363636375</v>
      </c>
    </row>
    <row r="30" spans="5:12" x14ac:dyDescent="0.2">
      <c r="E30" t="s">
        <v>11</v>
      </c>
      <c r="F30">
        <v>12</v>
      </c>
      <c r="G30">
        <v>3.3</v>
      </c>
      <c r="H30">
        <v>1</v>
      </c>
      <c r="I30" s="2">
        <f>((I14*((2^F14)-1))/H14)/G14</f>
        <v>3176.727272727273</v>
      </c>
      <c r="J30">
        <v>0.05</v>
      </c>
      <c r="K30" s="2">
        <f>I30*0.95</f>
        <v>3017.8909090909092</v>
      </c>
      <c r="L30" s="2">
        <f>I30*1.05</f>
        <v>3335.5636363636368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2024-07-09T16:25:08Z</dcterms:created>
  <dcterms:modified xsi:type="dcterms:W3CDTF">2024-07-09T19:00:01Z</dcterms:modified>
</cp:coreProperties>
</file>