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attlegov.sharepoint.com/sites/ERF_PublicNotices/Shared Documents/Website/Materials/inflation/"/>
    </mc:Choice>
  </mc:AlternateContent>
  <xr:revisionPtr revIDLastSave="0" documentId="8_{8F4DD81F-8BC1-4373-8546-E040FAE8F74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Monthly NSA" sheetId="2" r:id="rId1"/>
    <sheet name="Annual NSA" sheetId="1" r:id="rId2"/>
    <sheet name="Baseline Forecast, Quarterly" sheetId="7" r:id="rId3"/>
    <sheet name="Baseline Forecast, Annual" sheetId="4" r:id="rId4"/>
  </sheets>
  <definedNames>
    <definedName name="_xlnm._FilterDatabase" localSheetId="0" hidden="1">'Monthly NSA'!$B$3:$Q$494</definedName>
    <definedName name="_xlnm.Print_Titles" localSheetId="1">'Annual NSA'!$1:$6</definedName>
    <definedName name="_xlnm.Print_Titles" localSheetId="0">'Monthly NSA'!$2:$4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9" i="2" l="1"/>
  <c r="Q530" i="2"/>
  <c r="Q531" i="2"/>
  <c r="Q532" i="2"/>
  <c r="Q533" i="2"/>
  <c r="Q534" i="2"/>
  <c r="Q535" i="2"/>
  <c r="Q536" i="2"/>
  <c r="Q537" i="2"/>
  <c r="P536" i="2"/>
  <c r="P534" i="2"/>
  <c r="P532" i="2"/>
  <c r="P530" i="2"/>
  <c r="H525" i="2"/>
  <c r="H530" i="2"/>
  <c r="H531" i="2"/>
  <c r="H532" i="2"/>
  <c r="H533" i="2"/>
  <c r="H534" i="2"/>
  <c r="H535" i="2"/>
  <c r="H536" i="2"/>
  <c r="G536" i="2"/>
  <c r="G534" i="2"/>
  <c r="G532" i="2"/>
  <c r="G530" i="2"/>
  <c r="N530" i="2"/>
  <c r="N531" i="2"/>
  <c r="N532" i="2"/>
  <c r="N533" i="2"/>
  <c r="N534" i="2"/>
  <c r="N535" i="2"/>
  <c r="N536" i="2"/>
  <c r="N537" i="2"/>
  <c r="M530" i="2"/>
  <c r="M531" i="2"/>
  <c r="M532" i="2"/>
  <c r="M533" i="2"/>
  <c r="M534" i="2"/>
  <c r="M535" i="2"/>
  <c r="M536" i="2"/>
  <c r="M537" i="2"/>
  <c r="E530" i="2"/>
  <c r="E531" i="2"/>
  <c r="E532" i="2"/>
  <c r="E533" i="2"/>
  <c r="E534" i="2"/>
  <c r="E535" i="2"/>
  <c r="E536" i="2"/>
  <c r="E537" i="2"/>
  <c r="D530" i="2"/>
  <c r="D531" i="2"/>
  <c r="D532" i="2"/>
  <c r="D533" i="2"/>
  <c r="D534" i="2"/>
  <c r="D535" i="2"/>
  <c r="D536" i="2"/>
  <c r="D537" i="2"/>
  <c r="K69" i="1" l="1"/>
  <c r="M69" i="1"/>
  <c r="F69" i="1"/>
  <c r="D69" i="1"/>
  <c r="Q526" i="2"/>
  <c r="Q527" i="2"/>
  <c r="Q528" i="2"/>
  <c r="P526" i="2"/>
  <c r="P528" i="2"/>
  <c r="E526" i="2"/>
  <c r="E527" i="2"/>
  <c r="E528" i="2"/>
  <c r="E529" i="2"/>
  <c r="D526" i="2"/>
  <c r="D527" i="2"/>
  <c r="D528" i="2"/>
  <c r="D529" i="2"/>
  <c r="N526" i="2"/>
  <c r="N527" i="2"/>
  <c r="N528" i="2"/>
  <c r="N529" i="2"/>
  <c r="M526" i="2"/>
  <c r="M527" i="2"/>
  <c r="M528" i="2"/>
  <c r="M529" i="2"/>
  <c r="H526" i="2"/>
  <c r="H527" i="2"/>
  <c r="H528" i="2"/>
  <c r="H529" i="2"/>
  <c r="G528" i="2"/>
  <c r="G526" i="2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11" i="7"/>
  <c r="H126" i="7"/>
  <c r="D126" i="7"/>
  <c r="H125" i="7"/>
  <c r="D125" i="7"/>
  <c r="H124" i="7"/>
  <c r="D124" i="7"/>
  <c r="H123" i="7"/>
  <c r="D123" i="7"/>
  <c r="H122" i="7"/>
  <c r="D122" i="7"/>
  <c r="H121" i="7"/>
  <c r="D121" i="7"/>
  <c r="H120" i="7"/>
  <c r="D120" i="7"/>
  <c r="H119" i="7"/>
  <c r="D119" i="7"/>
  <c r="H118" i="7"/>
  <c r="D118" i="7"/>
  <c r="H117" i="7"/>
  <c r="D117" i="7"/>
  <c r="H116" i="7"/>
  <c r="D116" i="7"/>
  <c r="H115" i="7"/>
  <c r="D115" i="7"/>
  <c r="H114" i="7"/>
  <c r="D114" i="7"/>
  <c r="H113" i="7"/>
  <c r="D113" i="7"/>
  <c r="H112" i="7"/>
  <c r="D112" i="7"/>
  <c r="H111" i="7"/>
  <c r="D111" i="7"/>
  <c r="H110" i="7"/>
  <c r="D110" i="7"/>
  <c r="H109" i="7"/>
  <c r="D109" i="7"/>
  <c r="H108" i="7"/>
  <c r="D108" i="7"/>
  <c r="H107" i="7"/>
  <c r="D107" i="7"/>
  <c r="H106" i="7"/>
  <c r="D106" i="7"/>
  <c r="H105" i="7"/>
  <c r="D105" i="7"/>
  <c r="H104" i="7"/>
  <c r="D104" i="7"/>
  <c r="H103" i="7"/>
  <c r="D103" i="7"/>
  <c r="H102" i="7"/>
  <c r="D102" i="7"/>
  <c r="H101" i="7"/>
  <c r="D101" i="7"/>
  <c r="H100" i="7"/>
  <c r="D100" i="7"/>
  <c r="H99" i="7"/>
  <c r="D99" i="7"/>
  <c r="H98" i="7"/>
  <c r="D98" i="7"/>
  <c r="H97" i="7"/>
  <c r="D97" i="7"/>
  <c r="H96" i="7"/>
  <c r="D96" i="7"/>
  <c r="H95" i="7"/>
  <c r="D95" i="7"/>
  <c r="H94" i="7"/>
  <c r="D94" i="7"/>
  <c r="H93" i="7"/>
  <c r="D93" i="7"/>
  <c r="H92" i="7"/>
  <c r="D92" i="7"/>
  <c r="H91" i="7"/>
  <c r="D91" i="7"/>
  <c r="H90" i="7"/>
  <c r="D90" i="7"/>
  <c r="H89" i="7"/>
  <c r="D89" i="7"/>
  <c r="H88" i="7"/>
  <c r="D88" i="7"/>
  <c r="H87" i="7"/>
  <c r="D87" i="7"/>
  <c r="H86" i="7"/>
  <c r="D86" i="7"/>
  <c r="H85" i="7"/>
  <c r="D85" i="7"/>
  <c r="H84" i="7"/>
  <c r="D84" i="7"/>
  <c r="H83" i="7"/>
  <c r="D83" i="7"/>
  <c r="H82" i="7"/>
  <c r="D82" i="7"/>
  <c r="H81" i="7"/>
  <c r="D81" i="7"/>
  <c r="H80" i="7"/>
  <c r="D80" i="7"/>
  <c r="H79" i="7"/>
  <c r="D79" i="7"/>
  <c r="H78" i="7"/>
  <c r="D78" i="7"/>
  <c r="H77" i="7"/>
  <c r="D77" i="7"/>
  <c r="H76" i="7"/>
  <c r="D76" i="7"/>
  <c r="H75" i="7"/>
  <c r="D75" i="7"/>
  <c r="H74" i="7"/>
  <c r="D74" i="7"/>
  <c r="H73" i="7"/>
  <c r="D73" i="7"/>
  <c r="H72" i="7"/>
  <c r="D72" i="7"/>
  <c r="H71" i="7"/>
  <c r="D71" i="7"/>
  <c r="H70" i="7"/>
  <c r="D70" i="7"/>
  <c r="H69" i="7"/>
  <c r="D69" i="7"/>
  <c r="H68" i="7"/>
  <c r="D68" i="7"/>
  <c r="H67" i="7"/>
  <c r="D67" i="7"/>
  <c r="H66" i="7"/>
  <c r="D66" i="7"/>
  <c r="H65" i="7"/>
  <c r="D65" i="7"/>
  <c r="H64" i="7"/>
  <c r="D64" i="7"/>
  <c r="H63" i="7"/>
  <c r="D63" i="7"/>
  <c r="H62" i="7"/>
  <c r="D62" i="7"/>
  <c r="H61" i="7"/>
  <c r="D61" i="7"/>
  <c r="H60" i="7"/>
  <c r="D60" i="7"/>
  <c r="H59" i="7"/>
  <c r="D59" i="7"/>
  <c r="H58" i="7"/>
  <c r="D58" i="7"/>
  <c r="H57" i="7"/>
  <c r="D57" i="7"/>
  <c r="H56" i="7"/>
  <c r="D56" i="7"/>
  <c r="H55" i="7"/>
  <c r="D55" i="7"/>
  <c r="H54" i="7"/>
  <c r="D54" i="7"/>
  <c r="H53" i="7"/>
  <c r="D53" i="7"/>
  <c r="H52" i="7"/>
  <c r="D52" i="7"/>
  <c r="H51" i="7"/>
  <c r="D51" i="7"/>
  <c r="H50" i="7"/>
  <c r="D50" i="7"/>
  <c r="H49" i="7"/>
  <c r="D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H34" i="7"/>
  <c r="D34" i="7"/>
  <c r="H33" i="7"/>
  <c r="D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H18" i="7"/>
  <c r="D18" i="7"/>
  <c r="H17" i="7"/>
  <c r="D17" i="7"/>
  <c r="H16" i="7"/>
  <c r="D16" i="7"/>
  <c r="H15" i="7"/>
  <c r="D15" i="7"/>
  <c r="H14" i="7"/>
  <c r="D14" i="7"/>
  <c r="H13" i="7"/>
  <c r="D13" i="7"/>
  <c r="H12" i="7"/>
  <c r="D12" i="7"/>
  <c r="H11" i="7"/>
  <c r="D14" i="1"/>
  <c r="D59" i="1"/>
  <c r="E269" i="2" l="1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P524" i="2"/>
  <c r="P522" i="2"/>
  <c r="P520" i="2"/>
  <c r="P518" i="2"/>
  <c r="P516" i="2"/>
  <c r="P514" i="2"/>
  <c r="P512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G524" i="2"/>
  <c r="G522" i="2"/>
  <c r="G520" i="2"/>
  <c r="G518" i="2"/>
  <c r="G516" i="2"/>
  <c r="G514" i="2"/>
  <c r="G512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M68" i="1"/>
  <c r="K68" i="1"/>
  <c r="F68" i="1"/>
  <c r="D68" i="1"/>
  <c r="M67" i="1"/>
  <c r="K67" i="1"/>
  <c r="F67" i="1"/>
  <c r="D67" i="1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Q495" i="2"/>
  <c r="Q510" i="2"/>
  <c r="P510" i="2"/>
  <c r="Q509" i="2"/>
  <c r="Q508" i="2"/>
  <c r="P508" i="2"/>
  <c r="Q507" i="2"/>
  <c r="Q506" i="2"/>
  <c r="P506" i="2"/>
  <c r="Q505" i="2"/>
  <c r="Q504" i="2"/>
  <c r="P504" i="2"/>
  <c r="Q503" i="2"/>
  <c r="Q502" i="2"/>
  <c r="P502" i="2"/>
  <c r="Q501" i="2"/>
  <c r="Q500" i="2"/>
  <c r="P500" i="2"/>
  <c r="Q499" i="2"/>
  <c r="Q498" i="2"/>
  <c r="P498" i="2"/>
  <c r="Q497" i="2"/>
  <c r="Q496" i="2"/>
  <c r="P496" i="2"/>
  <c r="H510" i="2"/>
  <c r="G510" i="2"/>
  <c r="H509" i="2"/>
  <c r="H508" i="2"/>
  <c r="G508" i="2"/>
  <c r="H507" i="2"/>
  <c r="H506" i="2"/>
  <c r="G506" i="2"/>
  <c r="H505" i="2"/>
  <c r="H504" i="2"/>
  <c r="G504" i="2"/>
  <c r="H503" i="2"/>
  <c r="H502" i="2"/>
  <c r="G502" i="2"/>
  <c r="H501" i="2"/>
  <c r="H500" i="2"/>
  <c r="G500" i="2"/>
  <c r="H499" i="2"/>
  <c r="H498" i="2"/>
  <c r="G498" i="2"/>
  <c r="H497" i="2"/>
  <c r="H496" i="2"/>
  <c r="G496" i="2"/>
  <c r="H495" i="2"/>
  <c r="M66" i="1" l="1"/>
  <c r="K66" i="1"/>
  <c r="F66" i="1"/>
  <c r="D66" i="1"/>
  <c r="H245" i="2" l="1"/>
  <c r="Q494" i="2"/>
  <c r="P494" i="2"/>
  <c r="Q493" i="2"/>
  <c r="Q492" i="2"/>
  <c r="P492" i="2"/>
  <c r="Q491" i="2"/>
  <c r="Q490" i="2"/>
  <c r="P490" i="2"/>
  <c r="Q489" i="2"/>
  <c r="Q488" i="2"/>
  <c r="P488" i="2"/>
  <c r="Q487" i="2"/>
  <c r="Q486" i="2"/>
  <c r="P486" i="2"/>
  <c r="Q485" i="2"/>
  <c r="Q484" i="2"/>
  <c r="P484" i="2"/>
  <c r="Q483" i="2"/>
  <c r="Q482" i="2"/>
  <c r="P482" i="2"/>
  <c r="Q481" i="2"/>
  <c r="Q480" i="2"/>
  <c r="P480" i="2"/>
  <c r="Q479" i="2"/>
  <c r="Q478" i="2"/>
  <c r="P478" i="2"/>
  <c r="Q477" i="2"/>
  <c r="Q476" i="2"/>
  <c r="P476" i="2"/>
  <c r="Q475" i="2"/>
  <c r="Q474" i="2"/>
  <c r="P474" i="2"/>
  <c r="Q473" i="2"/>
  <c r="Q472" i="2"/>
  <c r="P472" i="2"/>
  <c r="Q471" i="2"/>
  <c r="Q470" i="2"/>
  <c r="P470" i="2"/>
  <c r="Q469" i="2"/>
  <c r="Q468" i="2"/>
  <c r="P468" i="2"/>
  <c r="Q467" i="2"/>
  <c r="Q466" i="2"/>
  <c r="P466" i="2"/>
  <c r="Q465" i="2"/>
  <c r="Q464" i="2"/>
  <c r="P464" i="2"/>
  <c r="Q463" i="2"/>
  <c r="Q462" i="2"/>
  <c r="P462" i="2"/>
  <c r="Q461" i="2"/>
  <c r="Q460" i="2"/>
  <c r="P460" i="2"/>
  <c r="Q459" i="2"/>
  <c r="Q458" i="2"/>
  <c r="P458" i="2"/>
  <c r="Q457" i="2"/>
  <c r="Q456" i="2"/>
  <c r="P456" i="2"/>
  <c r="Q455" i="2"/>
  <c r="Q454" i="2"/>
  <c r="P454" i="2"/>
  <c r="Q453" i="2"/>
  <c r="Q452" i="2"/>
  <c r="P452" i="2"/>
  <c r="Q451" i="2"/>
  <c r="Q450" i="2"/>
  <c r="P450" i="2"/>
  <c r="Q449" i="2"/>
  <c r="Q448" i="2"/>
  <c r="P448" i="2"/>
  <c r="Q447" i="2"/>
  <c r="Q446" i="2"/>
  <c r="P446" i="2"/>
  <c r="Q445" i="2"/>
  <c r="Q444" i="2"/>
  <c r="P444" i="2"/>
  <c r="Q443" i="2"/>
  <c r="Q442" i="2"/>
  <c r="P442" i="2"/>
  <c r="Q441" i="2"/>
  <c r="Q440" i="2"/>
  <c r="P440" i="2"/>
  <c r="Q439" i="2"/>
  <c r="Q438" i="2"/>
  <c r="P438" i="2"/>
  <c r="Q437" i="2"/>
  <c r="Q436" i="2"/>
  <c r="P436" i="2"/>
  <c r="Q435" i="2"/>
  <c r="Q434" i="2"/>
  <c r="P434" i="2"/>
  <c r="Q433" i="2"/>
  <c r="Q432" i="2"/>
  <c r="P432" i="2"/>
  <c r="Q431" i="2"/>
  <c r="Q430" i="2"/>
  <c r="P430" i="2"/>
  <c r="Q429" i="2"/>
  <c r="Q428" i="2"/>
  <c r="P428" i="2"/>
  <c r="Q427" i="2"/>
  <c r="Q426" i="2"/>
  <c r="P426" i="2"/>
  <c r="Q425" i="2"/>
  <c r="Q424" i="2"/>
  <c r="P424" i="2"/>
  <c r="Q423" i="2"/>
  <c r="Q422" i="2"/>
  <c r="P422" i="2"/>
  <c r="Q421" i="2"/>
  <c r="Q420" i="2"/>
  <c r="P420" i="2"/>
  <c r="Q419" i="2"/>
  <c r="Q418" i="2"/>
  <c r="P418" i="2"/>
  <c r="Q417" i="2"/>
  <c r="Q416" i="2"/>
  <c r="P416" i="2"/>
  <c r="Q415" i="2"/>
  <c r="Q414" i="2"/>
  <c r="P414" i="2"/>
  <c r="Q413" i="2"/>
  <c r="Q412" i="2"/>
  <c r="P412" i="2"/>
  <c r="Q411" i="2"/>
  <c r="Q410" i="2"/>
  <c r="P410" i="2"/>
  <c r="Q409" i="2"/>
  <c r="Q408" i="2"/>
  <c r="P408" i="2"/>
  <c r="Q407" i="2"/>
  <c r="Q406" i="2"/>
  <c r="P406" i="2"/>
  <c r="Q405" i="2"/>
  <c r="Q404" i="2"/>
  <c r="P404" i="2"/>
  <c r="Q403" i="2"/>
  <c r="Q402" i="2"/>
  <c r="P402" i="2"/>
  <c r="Q401" i="2"/>
  <c r="Q400" i="2"/>
  <c r="P400" i="2"/>
  <c r="Q399" i="2"/>
  <c r="Q398" i="2"/>
  <c r="P398" i="2"/>
  <c r="Q397" i="2"/>
  <c r="Q396" i="2"/>
  <c r="P396" i="2"/>
  <c r="Q395" i="2"/>
  <c r="Q394" i="2"/>
  <c r="P394" i="2"/>
  <c r="Q393" i="2"/>
  <c r="Q392" i="2"/>
  <c r="P392" i="2"/>
  <c r="Q391" i="2"/>
  <c r="Q390" i="2"/>
  <c r="P390" i="2"/>
  <c r="Q389" i="2"/>
  <c r="Q388" i="2"/>
  <c r="P388" i="2"/>
  <c r="Q387" i="2"/>
  <c r="Q386" i="2"/>
  <c r="P386" i="2"/>
  <c r="Q385" i="2"/>
  <c r="Q384" i="2"/>
  <c r="P384" i="2"/>
  <c r="Q383" i="2"/>
  <c r="Q382" i="2"/>
  <c r="P382" i="2"/>
  <c r="Q381" i="2"/>
  <c r="Q380" i="2"/>
  <c r="P380" i="2"/>
  <c r="Q379" i="2"/>
  <c r="Q378" i="2"/>
  <c r="P378" i="2"/>
  <c r="Q377" i="2"/>
  <c r="Q376" i="2"/>
  <c r="P376" i="2"/>
  <c r="Q375" i="2"/>
  <c r="Q374" i="2"/>
  <c r="P374" i="2"/>
  <c r="Q373" i="2"/>
  <c r="Q372" i="2"/>
  <c r="P372" i="2"/>
  <c r="Q371" i="2"/>
  <c r="Q370" i="2"/>
  <c r="P370" i="2"/>
  <c r="Q369" i="2"/>
  <c r="Q368" i="2"/>
  <c r="P368" i="2"/>
  <c r="Q367" i="2"/>
  <c r="Q366" i="2"/>
  <c r="P366" i="2"/>
  <c r="Q365" i="2"/>
  <c r="Q364" i="2"/>
  <c r="P364" i="2"/>
  <c r="Q363" i="2"/>
  <c r="Q362" i="2"/>
  <c r="P362" i="2"/>
  <c r="Q361" i="2"/>
  <c r="Q360" i="2"/>
  <c r="P360" i="2"/>
  <c r="Q359" i="2"/>
  <c r="Q358" i="2"/>
  <c r="P358" i="2"/>
  <c r="Q357" i="2"/>
  <c r="Q356" i="2"/>
  <c r="P356" i="2"/>
  <c r="Q355" i="2"/>
  <c r="Q354" i="2"/>
  <c r="P354" i="2"/>
  <c r="Q353" i="2"/>
  <c r="Q352" i="2"/>
  <c r="P352" i="2"/>
  <c r="Q351" i="2"/>
  <c r="Q350" i="2"/>
  <c r="P350" i="2"/>
  <c r="Q349" i="2"/>
  <c r="Q348" i="2"/>
  <c r="P348" i="2"/>
  <c r="Q347" i="2"/>
  <c r="Q346" i="2"/>
  <c r="P346" i="2"/>
  <c r="Q345" i="2"/>
  <c r="Q344" i="2"/>
  <c r="P344" i="2"/>
  <c r="Q343" i="2"/>
  <c r="Q342" i="2"/>
  <c r="P342" i="2"/>
  <c r="Q341" i="2"/>
  <c r="Q340" i="2"/>
  <c r="P340" i="2"/>
  <c r="Q339" i="2"/>
  <c r="Q338" i="2"/>
  <c r="P338" i="2"/>
  <c r="Q337" i="2"/>
  <c r="Q336" i="2"/>
  <c r="P336" i="2"/>
  <c r="Q335" i="2"/>
  <c r="Q334" i="2"/>
  <c r="P334" i="2"/>
  <c r="Q333" i="2"/>
  <c r="Q332" i="2"/>
  <c r="P332" i="2"/>
  <c r="Q331" i="2"/>
  <c r="Q330" i="2"/>
  <c r="P330" i="2"/>
  <c r="Q329" i="2"/>
  <c r="Q328" i="2"/>
  <c r="P328" i="2"/>
  <c r="Q327" i="2"/>
  <c r="Q326" i="2"/>
  <c r="P326" i="2"/>
  <c r="Q325" i="2"/>
  <c r="Q324" i="2"/>
  <c r="P324" i="2"/>
  <c r="Q323" i="2"/>
  <c r="Q322" i="2"/>
  <c r="P322" i="2"/>
  <c r="Q321" i="2"/>
  <c r="Q320" i="2"/>
  <c r="P320" i="2"/>
  <c r="Q319" i="2"/>
  <c r="Q318" i="2"/>
  <c r="P318" i="2"/>
  <c r="Q317" i="2"/>
  <c r="Q316" i="2"/>
  <c r="P316" i="2"/>
  <c r="Q315" i="2"/>
  <c r="Q314" i="2"/>
  <c r="P314" i="2"/>
  <c r="Q313" i="2"/>
  <c r="Q312" i="2"/>
  <c r="P312" i="2"/>
  <c r="Q311" i="2"/>
  <c r="Q310" i="2"/>
  <c r="P310" i="2"/>
  <c r="Q309" i="2"/>
  <c r="Q308" i="2"/>
  <c r="P308" i="2"/>
  <c r="Q307" i="2"/>
  <c r="Q306" i="2"/>
  <c r="P306" i="2"/>
  <c r="Q305" i="2"/>
  <c r="Q304" i="2"/>
  <c r="P304" i="2"/>
  <c r="Q303" i="2"/>
  <c r="Q302" i="2"/>
  <c r="P302" i="2"/>
  <c r="Q301" i="2"/>
  <c r="Q300" i="2"/>
  <c r="P300" i="2"/>
  <c r="Q299" i="2"/>
  <c r="Q298" i="2"/>
  <c r="P298" i="2"/>
  <c r="Q297" i="2"/>
  <c r="Q296" i="2"/>
  <c r="P296" i="2"/>
  <c r="Q295" i="2"/>
  <c r="Q294" i="2"/>
  <c r="P294" i="2"/>
  <c r="Q293" i="2"/>
  <c r="Q292" i="2"/>
  <c r="P292" i="2"/>
  <c r="Q291" i="2"/>
  <c r="Q290" i="2"/>
  <c r="P290" i="2"/>
  <c r="Q289" i="2"/>
  <c r="Q288" i="2"/>
  <c r="P288" i="2"/>
  <c r="Q287" i="2"/>
  <c r="Q286" i="2"/>
  <c r="P286" i="2"/>
  <c r="Q285" i="2"/>
  <c r="Q284" i="2"/>
  <c r="P284" i="2"/>
  <c r="Q283" i="2"/>
  <c r="Q282" i="2"/>
  <c r="P282" i="2"/>
  <c r="Q281" i="2"/>
  <c r="Q280" i="2"/>
  <c r="P280" i="2"/>
  <c r="Q279" i="2"/>
  <c r="Q278" i="2"/>
  <c r="P278" i="2"/>
  <c r="Q277" i="2"/>
  <c r="Q276" i="2"/>
  <c r="P276" i="2"/>
  <c r="Q275" i="2"/>
  <c r="Q274" i="2"/>
  <c r="P274" i="2"/>
  <c r="Q273" i="2"/>
  <c r="Q272" i="2"/>
  <c r="P272" i="2"/>
  <c r="Q271" i="2"/>
  <c r="Q270" i="2"/>
  <c r="P270" i="2"/>
  <c r="Q269" i="2"/>
  <c r="Q268" i="2"/>
  <c r="P268" i="2"/>
  <c r="Q267" i="2"/>
  <c r="Q266" i="2"/>
  <c r="P266" i="2"/>
  <c r="Q265" i="2"/>
  <c r="Q264" i="2"/>
  <c r="P264" i="2"/>
  <c r="Q263" i="2"/>
  <c r="Q262" i="2"/>
  <c r="P262" i="2"/>
  <c r="Q261" i="2"/>
  <c r="Q260" i="2"/>
  <c r="P260" i="2"/>
  <c r="Q259" i="2"/>
  <c r="Q258" i="2"/>
  <c r="P258" i="2"/>
  <c r="Q257" i="2"/>
  <c r="Q256" i="2"/>
  <c r="P256" i="2"/>
  <c r="Q255" i="2"/>
  <c r="Q254" i="2"/>
  <c r="P254" i="2"/>
  <c r="Q253" i="2"/>
  <c r="Q252" i="2"/>
  <c r="P252" i="2"/>
  <c r="Q251" i="2"/>
  <c r="Q250" i="2"/>
  <c r="P250" i="2"/>
  <c r="Q249" i="2"/>
  <c r="Q248" i="2"/>
  <c r="P248" i="2"/>
  <c r="Q247" i="2"/>
  <c r="Q246" i="2"/>
  <c r="P246" i="2"/>
  <c r="Q245" i="2"/>
  <c r="P244" i="2"/>
  <c r="P242" i="2"/>
  <c r="P240" i="2"/>
  <c r="P238" i="2"/>
  <c r="P236" i="2"/>
  <c r="P234" i="2"/>
  <c r="Q90" i="2"/>
  <c r="Q89" i="2"/>
  <c r="P89" i="2"/>
  <c r="Q88" i="2"/>
  <c r="Q87" i="2"/>
  <c r="P87" i="2"/>
  <c r="Q86" i="2"/>
  <c r="Q85" i="2"/>
  <c r="P85" i="2"/>
  <c r="Q84" i="2"/>
  <c r="Q83" i="2"/>
  <c r="P83" i="2"/>
  <c r="Q82" i="2"/>
  <c r="Q81" i="2"/>
  <c r="P81" i="2"/>
  <c r="Q80" i="2"/>
  <c r="Q79" i="2"/>
  <c r="P79" i="2"/>
  <c r="Q78" i="2"/>
  <c r="Q77" i="2"/>
  <c r="P77" i="2"/>
  <c r="Q76" i="2"/>
  <c r="Q75" i="2"/>
  <c r="P75" i="2"/>
  <c r="Q74" i="2"/>
  <c r="Q73" i="2"/>
  <c r="P73" i="2"/>
  <c r="Q72" i="2"/>
  <c r="Q71" i="2"/>
  <c r="P71" i="2"/>
  <c r="Q70" i="2"/>
  <c r="Q69" i="2"/>
  <c r="P69" i="2"/>
  <c r="Q68" i="2"/>
  <c r="Q67" i="2"/>
  <c r="P67" i="2"/>
  <c r="Q66" i="2"/>
  <c r="Q65" i="2"/>
  <c r="P65" i="2"/>
  <c r="Q64" i="2"/>
  <c r="Q63" i="2"/>
  <c r="P63" i="2"/>
  <c r="Q62" i="2"/>
  <c r="Q61" i="2"/>
  <c r="P61" i="2"/>
  <c r="Q60" i="2"/>
  <c r="Q59" i="2"/>
  <c r="P59" i="2"/>
  <c r="Q58" i="2"/>
  <c r="Q57" i="2"/>
  <c r="P57" i="2"/>
  <c r="Q56" i="2"/>
  <c r="Q55" i="2"/>
  <c r="P55" i="2"/>
  <c r="Q54" i="2"/>
  <c r="Q53" i="2"/>
  <c r="P53" i="2"/>
  <c r="Q52" i="2"/>
  <c r="Q51" i="2"/>
  <c r="P51" i="2"/>
  <c r="Q50" i="2"/>
  <c r="Q49" i="2"/>
  <c r="P49" i="2"/>
  <c r="Q48" i="2"/>
  <c r="Q47" i="2"/>
  <c r="P47" i="2"/>
  <c r="Q46" i="2"/>
  <c r="Q45" i="2"/>
  <c r="P45" i="2"/>
  <c r="Q44" i="2"/>
  <c r="Q43" i="2"/>
  <c r="P43" i="2"/>
  <c r="Q42" i="2"/>
  <c r="Q41" i="2"/>
  <c r="P41" i="2"/>
  <c r="Q40" i="2"/>
  <c r="Q39" i="2"/>
  <c r="P39" i="2"/>
  <c r="Q38" i="2"/>
  <c r="Q37" i="2"/>
  <c r="P37" i="2"/>
  <c r="Q36" i="2"/>
  <c r="Q35" i="2"/>
  <c r="P35" i="2"/>
  <c r="Q34" i="2"/>
  <c r="Q33" i="2"/>
  <c r="P33" i="2"/>
  <c r="Q32" i="2"/>
  <c r="Q31" i="2"/>
  <c r="P31" i="2"/>
  <c r="Q30" i="2"/>
  <c r="P29" i="2"/>
  <c r="P27" i="2"/>
  <c r="P25" i="2"/>
  <c r="P23" i="2"/>
  <c r="P21" i="2"/>
  <c r="P19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M29" i="2"/>
  <c r="M28" i="2"/>
  <c r="M27" i="2"/>
  <c r="M26" i="2"/>
  <c r="M25" i="2"/>
  <c r="M24" i="2"/>
  <c r="M23" i="2"/>
  <c r="M22" i="2"/>
  <c r="M21" i="2"/>
  <c r="M20" i="2"/>
  <c r="M19" i="2"/>
  <c r="H494" i="2"/>
  <c r="G494" i="2"/>
  <c r="H493" i="2"/>
  <c r="H492" i="2"/>
  <c r="G492" i="2"/>
  <c r="H491" i="2"/>
  <c r="H490" i="2"/>
  <c r="G490" i="2"/>
  <c r="H489" i="2"/>
  <c r="H488" i="2"/>
  <c r="G488" i="2"/>
  <c r="H487" i="2"/>
  <c r="H486" i="2"/>
  <c r="G486" i="2"/>
  <c r="H485" i="2"/>
  <c r="H484" i="2"/>
  <c r="G484" i="2"/>
  <c r="H483" i="2"/>
  <c r="H482" i="2"/>
  <c r="G482" i="2"/>
  <c r="H481" i="2"/>
  <c r="H480" i="2"/>
  <c r="G480" i="2"/>
  <c r="H479" i="2"/>
  <c r="H478" i="2"/>
  <c r="G478" i="2"/>
  <c r="H477" i="2"/>
  <c r="H476" i="2"/>
  <c r="G476" i="2"/>
  <c r="H475" i="2"/>
  <c r="H474" i="2"/>
  <c r="G474" i="2"/>
  <c r="H473" i="2"/>
  <c r="H472" i="2"/>
  <c r="G472" i="2"/>
  <c r="H471" i="2"/>
  <c r="H470" i="2"/>
  <c r="G470" i="2"/>
  <c r="H469" i="2"/>
  <c r="H468" i="2"/>
  <c r="G468" i="2"/>
  <c r="H467" i="2"/>
  <c r="H466" i="2"/>
  <c r="G466" i="2"/>
  <c r="H465" i="2"/>
  <c r="H464" i="2"/>
  <c r="G464" i="2"/>
  <c r="H463" i="2"/>
  <c r="H462" i="2"/>
  <c r="G462" i="2"/>
  <c r="H461" i="2"/>
  <c r="H460" i="2"/>
  <c r="G460" i="2"/>
  <c r="H459" i="2"/>
  <c r="H458" i="2"/>
  <c r="G458" i="2"/>
  <c r="H457" i="2"/>
  <c r="H456" i="2"/>
  <c r="G456" i="2"/>
  <c r="H455" i="2"/>
  <c r="H454" i="2"/>
  <c r="G454" i="2"/>
  <c r="H453" i="2"/>
  <c r="H452" i="2"/>
  <c r="G452" i="2"/>
  <c r="H451" i="2"/>
  <c r="H450" i="2"/>
  <c r="G450" i="2"/>
  <c r="H449" i="2"/>
  <c r="H448" i="2"/>
  <c r="G448" i="2"/>
  <c r="H447" i="2"/>
  <c r="H446" i="2"/>
  <c r="G446" i="2"/>
  <c r="H445" i="2"/>
  <c r="H444" i="2"/>
  <c r="G444" i="2"/>
  <c r="H443" i="2"/>
  <c r="H442" i="2"/>
  <c r="G442" i="2"/>
  <c r="H441" i="2"/>
  <c r="H440" i="2"/>
  <c r="G440" i="2"/>
  <c r="H439" i="2"/>
  <c r="H438" i="2"/>
  <c r="G438" i="2"/>
  <c r="H437" i="2"/>
  <c r="H436" i="2"/>
  <c r="G436" i="2"/>
  <c r="H435" i="2"/>
  <c r="H434" i="2"/>
  <c r="G434" i="2"/>
  <c r="H433" i="2"/>
  <c r="H432" i="2"/>
  <c r="G432" i="2"/>
  <c r="H431" i="2"/>
  <c r="H430" i="2"/>
  <c r="G430" i="2"/>
  <c r="H429" i="2"/>
  <c r="H428" i="2"/>
  <c r="G428" i="2"/>
  <c r="H427" i="2"/>
  <c r="H426" i="2"/>
  <c r="G426" i="2"/>
  <c r="H425" i="2"/>
  <c r="H424" i="2"/>
  <c r="G424" i="2"/>
  <c r="H423" i="2"/>
  <c r="H422" i="2"/>
  <c r="G422" i="2"/>
  <c r="H421" i="2"/>
  <c r="H420" i="2"/>
  <c r="G420" i="2"/>
  <c r="H419" i="2"/>
  <c r="H418" i="2"/>
  <c r="G418" i="2"/>
  <c r="H417" i="2"/>
  <c r="H416" i="2"/>
  <c r="G416" i="2"/>
  <c r="H415" i="2"/>
  <c r="H414" i="2"/>
  <c r="G414" i="2"/>
  <c r="H413" i="2"/>
  <c r="H412" i="2"/>
  <c r="G412" i="2"/>
  <c r="H411" i="2"/>
  <c r="H410" i="2"/>
  <c r="G410" i="2"/>
  <c r="H409" i="2"/>
  <c r="H408" i="2"/>
  <c r="G408" i="2"/>
  <c r="H407" i="2"/>
  <c r="H406" i="2"/>
  <c r="G406" i="2"/>
  <c r="H405" i="2"/>
  <c r="H404" i="2"/>
  <c r="G404" i="2"/>
  <c r="H403" i="2"/>
  <c r="H402" i="2"/>
  <c r="G402" i="2"/>
  <c r="H401" i="2"/>
  <c r="H400" i="2"/>
  <c r="G400" i="2"/>
  <c r="H399" i="2"/>
  <c r="H398" i="2"/>
  <c r="G398" i="2"/>
  <c r="H397" i="2"/>
  <c r="H396" i="2"/>
  <c r="G396" i="2"/>
  <c r="H395" i="2"/>
  <c r="H394" i="2"/>
  <c r="G394" i="2"/>
  <c r="H393" i="2"/>
  <c r="H392" i="2"/>
  <c r="G392" i="2"/>
  <c r="H391" i="2"/>
  <c r="H390" i="2"/>
  <c r="G390" i="2"/>
  <c r="H389" i="2"/>
  <c r="H388" i="2"/>
  <c r="G388" i="2"/>
  <c r="H387" i="2"/>
  <c r="H386" i="2"/>
  <c r="G386" i="2"/>
  <c r="H385" i="2"/>
  <c r="H384" i="2"/>
  <c r="G384" i="2"/>
  <c r="H383" i="2"/>
  <c r="H382" i="2"/>
  <c r="G382" i="2"/>
  <c r="H381" i="2"/>
  <c r="H380" i="2"/>
  <c r="G380" i="2"/>
  <c r="H379" i="2"/>
  <c r="H378" i="2"/>
  <c r="G378" i="2"/>
  <c r="H377" i="2"/>
  <c r="H376" i="2"/>
  <c r="G376" i="2"/>
  <c r="H375" i="2"/>
  <c r="H374" i="2"/>
  <c r="G374" i="2"/>
  <c r="H373" i="2"/>
  <c r="H372" i="2"/>
  <c r="G372" i="2"/>
  <c r="H371" i="2"/>
  <c r="H370" i="2"/>
  <c r="G370" i="2"/>
  <c r="H369" i="2"/>
  <c r="H368" i="2"/>
  <c r="G368" i="2"/>
  <c r="H367" i="2"/>
  <c r="H366" i="2"/>
  <c r="G366" i="2"/>
  <c r="H365" i="2"/>
  <c r="H364" i="2"/>
  <c r="G364" i="2"/>
  <c r="H363" i="2"/>
  <c r="H362" i="2"/>
  <c r="G362" i="2"/>
  <c r="H361" i="2"/>
  <c r="H360" i="2"/>
  <c r="G360" i="2"/>
  <c r="H359" i="2"/>
  <c r="H358" i="2"/>
  <c r="G358" i="2"/>
  <c r="H357" i="2"/>
  <c r="H356" i="2"/>
  <c r="G356" i="2"/>
  <c r="H355" i="2"/>
  <c r="H354" i="2"/>
  <c r="G354" i="2"/>
  <c r="H353" i="2"/>
  <c r="H352" i="2"/>
  <c r="G352" i="2"/>
  <c r="H351" i="2"/>
  <c r="H350" i="2"/>
  <c r="G350" i="2"/>
  <c r="H349" i="2"/>
  <c r="H348" i="2"/>
  <c r="G348" i="2"/>
  <c r="H347" i="2"/>
  <c r="H346" i="2"/>
  <c r="G346" i="2"/>
  <c r="H345" i="2"/>
  <c r="H344" i="2"/>
  <c r="G344" i="2"/>
  <c r="H343" i="2"/>
  <c r="H342" i="2"/>
  <c r="G342" i="2"/>
  <c r="H341" i="2"/>
  <c r="H340" i="2"/>
  <c r="G340" i="2"/>
  <c r="H339" i="2"/>
  <c r="H338" i="2"/>
  <c r="G338" i="2"/>
  <c r="H337" i="2"/>
  <c r="H336" i="2"/>
  <c r="G336" i="2"/>
  <c r="H335" i="2"/>
  <c r="H334" i="2"/>
  <c r="G334" i="2"/>
  <c r="H333" i="2"/>
  <c r="H332" i="2"/>
  <c r="G332" i="2"/>
  <c r="H331" i="2"/>
  <c r="H330" i="2"/>
  <c r="G330" i="2"/>
  <c r="H329" i="2"/>
  <c r="H328" i="2"/>
  <c r="G328" i="2"/>
  <c r="H327" i="2"/>
  <c r="H326" i="2"/>
  <c r="G326" i="2"/>
  <c r="H325" i="2"/>
  <c r="H324" i="2"/>
  <c r="G324" i="2"/>
  <c r="H323" i="2"/>
  <c r="H322" i="2"/>
  <c r="G322" i="2"/>
  <c r="H321" i="2"/>
  <c r="H320" i="2"/>
  <c r="G320" i="2"/>
  <c r="H319" i="2"/>
  <c r="H318" i="2"/>
  <c r="G318" i="2"/>
  <c r="H317" i="2"/>
  <c r="H316" i="2"/>
  <c r="G316" i="2"/>
  <c r="H315" i="2"/>
  <c r="H314" i="2"/>
  <c r="G314" i="2"/>
  <c r="H313" i="2"/>
  <c r="H312" i="2"/>
  <c r="G312" i="2"/>
  <c r="H311" i="2"/>
  <c r="H310" i="2"/>
  <c r="G310" i="2"/>
  <c r="H309" i="2"/>
  <c r="H308" i="2"/>
  <c r="G308" i="2"/>
  <c r="H307" i="2"/>
  <c r="H306" i="2"/>
  <c r="G306" i="2"/>
  <c r="H305" i="2"/>
  <c r="H304" i="2"/>
  <c r="G304" i="2"/>
  <c r="H303" i="2"/>
  <c r="H302" i="2"/>
  <c r="G302" i="2"/>
  <c r="H301" i="2"/>
  <c r="H300" i="2"/>
  <c r="G300" i="2"/>
  <c r="H299" i="2"/>
  <c r="H298" i="2"/>
  <c r="G298" i="2"/>
  <c r="H297" i="2"/>
  <c r="H296" i="2"/>
  <c r="G296" i="2"/>
  <c r="H295" i="2"/>
  <c r="H294" i="2"/>
  <c r="G294" i="2"/>
  <c r="H293" i="2"/>
  <c r="H292" i="2"/>
  <c r="G292" i="2"/>
  <c r="H291" i="2"/>
  <c r="H290" i="2"/>
  <c r="G290" i="2"/>
  <c r="H289" i="2"/>
  <c r="H288" i="2"/>
  <c r="G288" i="2"/>
  <c r="H287" i="2"/>
  <c r="H286" i="2"/>
  <c r="G286" i="2"/>
  <c r="H285" i="2"/>
  <c r="H284" i="2"/>
  <c r="G284" i="2"/>
  <c r="H283" i="2"/>
  <c r="H282" i="2"/>
  <c r="G282" i="2"/>
  <c r="H281" i="2"/>
  <c r="H280" i="2"/>
  <c r="G280" i="2"/>
  <c r="H279" i="2"/>
  <c r="H278" i="2"/>
  <c r="G278" i="2"/>
  <c r="H277" i="2"/>
  <c r="H276" i="2"/>
  <c r="G276" i="2"/>
  <c r="H275" i="2"/>
  <c r="H274" i="2"/>
  <c r="G274" i="2"/>
  <c r="H273" i="2"/>
  <c r="H272" i="2"/>
  <c r="G272" i="2"/>
  <c r="H271" i="2"/>
  <c r="H270" i="2"/>
  <c r="G270" i="2"/>
  <c r="H269" i="2"/>
  <c r="H268" i="2"/>
  <c r="G268" i="2"/>
  <c r="H267" i="2"/>
  <c r="H266" i="2"/>
  <c r="G266" i="2"/>
  <c r="H265" i="2"/>
  <c r="H264" i="2"/>
  <c r="G264" i="2"/>
  <c r="H263" i="2"/>
  <c r="H262" i="2"/>
  <c r="G262" i="2"/>
  <c r="H261" i="2"/>
  <c r="H260" i="2"/>
  <c r="G260" i="2"/>
  <c r="H259" i="2"/>
  <c r="H258" i="2"/>
  <c r="G258" i="2"/>
  <c r="H257" i="2"/>
  <c r="H256" i="2"/>
  <c r="G256" i="2"/>
  <c r="H255" i="2"/>
  <c r="H254" i="2"/>
  <c r="G254" i="2"/>
  <c r="H253" i="2"/>
  <c r="H252" i="2"/>
  <c r="G252" i="2"/>
  <c r="H251" i="2"/>
  <c r="H250" i="2"/>
  <c r="G250" i="2"/>
  <c r="H249" i="2"/>
  <c r="H248" i="2"/>
  <c r="G248" i="2"/>
  <c r="H247" i="2"/>
  <c r="H246" i="2"/>
  <c r="G246" i="2"/>
  <c r="G244" i="2"/>
  <c r="G242" i="2"/>
  <c r="G240" i="2"/>
  <c r="G238" i="2"/>
  <c r="G236" i="2"/>
  <c r="G234" i="2"/>
  <c r="H90" i="2"/>
  <c r="H89" i="2"/>
  <c r="G89" i="2"/>
  <c r="H88" i="2"/>
  <c r="H87" i="2"/>
  <c r="G87" i="2"/>
  <c r="H86" i="2"/>
  <c r="H85" i="2"/>
  <c r="G85" i="2"/>
  <c r="H84" i="2"/>
  <c r="H83" i="2"/>
  <c r="G83" i="2"/>
  <c r="H82" i="2"/>
  <c r="H81" i="2"/>
  <c r="G81" i="2"/>
  <c r="H80" i="2"/>
  <c r="H79" i="2"/>
  <c r="G79" i="2"/>
  <c r="H78" i="2"/>
  <c r="H77" i="2"/>
  <c r="G77" i="2"/>
  <c r="H76" i="2"/>
  <c r="H75" i="2"/>
  <c r="G75" i="2"/>
  <c r="H74" i="2"/>
  <c r="H73" i="2"/>
  <c r="G73" i="2"/>
  <c r="H72" i="2"/>
  <c r="H71" i="2"/>
  <c r="G71" i="2"/>
  <c r="H70" i="2"/>
  <c r="H69" i="2"/>
  <c r="G69" i="2"/>
  <c r="H68" i="2"/>
  <c r="H67" i="2"/>
  <c r="G67" i="2"/>
  <c r="H66" i="2"/>
  <c r="H65" i="2"/>
  <c r="G65" i="2"/>
  <c r="H64" i="2"/>
  <c r="H63" i="2"/>
  <c r="G63" i="2"/>
  <c r="H62" i="2"/>
  <c r="H61" i="2"/>
  <c r="G61" i="2"/>
  <c r="H60" i="2"/>
  <c r="H59" i="2"/>
  <c r="G59" i="2"/>
  <c r="H58" i="2"/>
  <c r="H57" i="2"/>
  <c r="G57" i="2"/>
  <c r="H56" i="2"/>
  <c r="H55" i="2"/>
  <c r="G55" i="2"/>
  <c r="H54" i="2"/>
  <c r="H53" i="2"/>
  <c r="G53" i="2"/>
  <c r="H52" i="2"/>
  <c r="H51" i="2"/>
  <c r="G51" i="2"/>
  <c r="H50" i="2"/>
  <c r="H49" i="2"/>
  <c r="G49" i="2"/>
  <c r="H48" i="2"/>
  <c r="H47" i="2"/>
  <c r="G47" i="2"/>
  <c r="H46" i="2"/>
  <c r="H45" i="2"/>
  <c r="G45" i="2"/>
  <c r="H44" i="2"/>
  <c r="H43" i="2"/>
  <c r="G43" i="2"/>
  <c r="H42" i="2"/>
  <c r="H41" i="2"/>
  <c r="G41" i="2"/>
  <c r="H40" i="2"/>
  <c r="H39" i="2"/>
  <c r="G39" i="2"/>
  <c r="H38" i="2"/>
  <c r="H37" i="2"/>
  <c r="G37" i="2"/>
  <c r="H36" i="2"/>
  <c r="H35" i="2"/>
  <c r="G35" i="2"/>
  <c r="H34" i="2"/>
  <c r="H33" i="2"/>
  <c r="G33" i="2"/>
  <c r="H32" i="2"/>
  <c r="H31" i="2"/>
  <c r="G31" i="2"/>
  <c r="H30" i="2"/>
  <c r="G29" i="2"/>
  <c r="G27" i="2"/>
  <c r="G25" i="2"/>
  <c r="G23" i="2"/>
  <c r="G21" i="2"/>
  <c r="G19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E30" i="2"/>
  <c r="D19" i="2"/>
  <c r="K65" i="1"/>
  <c r="D65" i="1"/>
  <c r="K64" i="1"/>
  <c r="D64" i="1"/>
  <c r="K63" i="1"/>
  <c r="D63" i="1"/>
  <c r="K62" i="1"/>
  <c r="D62" i="1"/>
  <c r="K61" i="1"/>
  <c r="D61" i="1"/>
  <c r="K60" i="1"/>
  <c r="D60" i="1"/>
  <c r="K59" i="1"/>
  <c r="K58" i="1"/>
  <c r="D58" i="1"/>
  <c r="K57" i="1"/>
  <c r="D57" i="1"/>
  <c r="K56" i="1"/>
  <c r="D56" i="1"/>
  <c r="K55" i="1"/>
  <c r="D55" i="1"/>
  <c r="K54" i="1"/>
  <c r="D54" i="1"/>
  <c r="K53" i="1"/>
  <c r="D53" i="1"/>
  <c r="K52" i="1"/>
  <c r="D52" i="1"/>
  <c r="K51" i="1"/>
  <c r="D51" i="1"/>
  <c r="K50" i="1"/>
  <c r="D50" i="1"/>
  <c r="K49" i="1"/>
  <c r="D49" i="1"/>
  <c r="K48" i="1"/>
  <c r="D48" i="1"/>
  <c r="K47" i="1"/>
  <c r="D47" i="1"/>
  <c r="K46" i="1"/>
  <c r="D46" i="1"/>
  <c r="K45" i="1"/>
  <c r="D45" i="1"/>
  <c r="K44" i="1"/>
  <c r="D44" i="1"/>
  <c r="K43" i="1"/>
  <c r="D43" i="1"/>
  <c r="K42" i="1"/>
  <c r="D42" i="1"/>
  <c r="K41" i="1"/>
  <c r="D41" i="1"/>
  <c r="K40" i="1"/>
  <c r="D40" i="1"/>
  <c r="K39" i="1"/>
  <c r="D39" i="1"/>
  <c r="K38" i="1"/>
  <c r="D38" i="1"/>
  <c r="K37" i="1"/>
  <c r="D37" i="1"/>
  <c r="K36" i="1"/>
  <c r="D36" i="1"/>
  <c r="K35" i="1"/>
  <c r="D35" i="1"/>
  <c r="K34" i="1"/>
  <c r="D34" i="1"/>
  <c r="K33" i="1"/>
  <c r="D33" i="1"/>
  <c r="K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D25" i="1"/>
  <c r="K24" i="1"/>
  <c r="D24" i="1"/>
  <c r="K23" i="1"/>
  <c r="D23" i="1"/>
  <c r="K22" i="1"/>
  <c r="D22" i="1"/>
  <c r="K21" i="1"/>
  <c r="D21" i="1"/>
  <c r="K20" i="1"/>
  <c r="D20" i="1"/>
  <c r="K19" i="1"/>
  <c r="D19" i="1"/>
  <c r="K18" i="1"/>
  <c r="D18" i="1"/>
  <c r="K17" i="1"/>
  <c r="D17" i="1"/>
  <c r="K16" i="1"/>
  <c r="D16" i="1"/>
  <c r="K15" i="1"/>
  <c r="D15" i="1"/>
  <c r="K14" i="1"/>
  <c r="K13" i="1"/>
  <c r="D13" i="1"/>
  <c r="K12" i="1"/>
  <c r="D12" i="1"/>
  <c r="K11" i="1"/>
  <c r="D11" i="1"/>
  <c r="K10" i="1"/>
  <c r="D10" i="1"/>
  <c r="K9" i="1"/>
  <c r="D9" i="1"/>
  <c r="K8" i="1"/>
  <c r="D8" i="1"/>
  <c r="M65" i="1"/>
  <c r="F65" i="1"/>
  <c r="M64" i="1"/>
  <c r="F64" i="1"/>
  <c r="M63" i="1"/>
  <c r="F63" i="1"/>
  <c r="M62" i="1"/>
  <c r="F62" i="1"/>
  <c r="M61" i="1"/>
  <c r="F61" i="1"/>
  <c r="M60" i="1"/>
  <c r="F60" i="1"/>
  <c r="M59" i="1"/>
  <c r="F59" i="1"/>
  <c r="M58" i="1"/>
  <c r="F58" i="1"/>
  <c r="M57" i="1"/>
  <c r="F57" i="1"/>
  <c r="M56" i="1"/>
  <c r="F56" i="1"/>
  <c r="M55" i="1"/>
  <c r="F55" i="1"/>
  <c r="M54" i="1"/>
  <c r="F54" i="1"/>
  <c r="M53" i="1"/>
  <c r="F53" i="1"/>
  <c r="M52" i="1"/>
  <c r="F52" i="1"/>
  <c r="M51" i="1"/>
  <c r="F51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F36" i="1"/>
  <c r="M36" i="1"/>
  <c r="F37" i="1"/>
  <c r="M37" i="1"/>
  <c r="F38" i="1"/>
  <c r="M38" i="1"/>
  <c r="F39" i="1"/>
  <c r="M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</calcChain>
</file>

<file path=xl/sharedStrings.xml><?xml version="1.0" encoding="utf-8"?>
<sst xmlns="http://schemas.openxmlformats.org/spreadsheetml/2006/main" count="457" uniqueCount="141">
  <si>
    <t>CPI-U all urban consumers, not seasonally adjusted (NSA)</t>
  </si>
  <si>
    <t>CPI-W urban wage earners and clerical workers, not seasonally adjusted (NSA)</t>
  </si>
  <si>
    <t>U.S.</t>
  </si>
  <si>
    <t>Seattle MSA</t>
  </si>
  <si>
    <t xml:space="preserve">index </t>
  </si>
  <si>
    <t>% change</t>
  </si>
  <si>
    <t xml:space="preserve">% change </t>
  </si>
  <si>
    <t>1982-84=100</t>
  </si>
  <si>
    <t>year-over-year</t>
  </si>
  <si>
    <t>past 12 months</t>
  </si>
  <si>
    <t xml:space="preserve"> </t>
  </si>
  <si>
    <t>Notes:</t>
  </si>
  <si>
    <t xml:space="preserve"> Seattle MSA: Seattle-Tacoma-Bellevue metro area (King, Snohomish, and Pierce counties); released every two months. Formerly the Seattle-Tacoma-Bremerton index</t>
  </si>
  <si>
    <t xml:space="preserve"> CPI-U: Consumer Price Index for All Urban Consumers (CPI-U) measures the percentage change in prices faced by urban consumers and covers approximately 93% of the nation's population.
</t>
  </si>
  <si>
    <t xml:space="preserve"> CPI-W:  Consumer Price Index for Urban Wage Earners and Clerical Workers (CPI-W) is a based on a subset of the CPI-U population and is sometimes referred to as the "blue-collar measure." Its market basket reflects the expenditures of urban households that derive more than half their income from clerical and hourly wage jobs. It covers approximately 29% of the nation's population.</t>
  </si>
  <si>
    <t xml:space="preserve"> https://www.bls.gov/cpi/overview.htm</t>
  </si>
  <si>
    <t xml:space="preserve"> https://www.bls.gov/cpi/data.htm</t>
  </si>
  <si>
    <t xml:space="preserve"> https://www.bls.gov/regions/west/wa_seattle_cmsa.htm</t>
  </si>
  <si>
    <t>OERF Seattle MSA CPI-U Baseline Forecast, Forecasted Values are shaded</t>
  </si>
  <si>
    <t>OERF Seattle MSA CPI-W Baseline Forecast, Forecasted Values are shaded</t>
  </si>
  <si>
    <t>quarter-over-quarter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</si>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</sst>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0.000"/>
    <numFmt numFmtId="167" formatCode="mmm\ yyyy"/>
    <numFmt numFmtId="168" formatCode="#0.0"/>
    <numFmt numFmtId="169" formatCode="#0.000"/>
  </numFmts>
  <fonts count="1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3"/>
    <xf numFmtId="0" fontId="5" fillId="0" borderId="0" xfId="3" applyFont="1"/>
    <xf numFmtId="0" fontId="9" fillId="0" borderId="0" xfId="0" applyFont="1" applyAlignment="1">
      <alignment horizontal="left"/>
    </xf>
    <xf numFmtId="168" fontId="8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10" fontId="8" fillId="0" borderId="0" xfId="2" applyNumberFormat="1" applyFont="1" applyBorder="1" applyAlignment="1">
      <alignment horizontal="right"/>
    </xf>
    <xf numFmtId="0" fontId="2" fillId="0" borderId="0" xfId="1" applyAlignment="1" applyProtection="1"/>
    <xf numFmtId="0" fontId="8" fillId="0" borderId="1" xfId="0" applyFont="1" applyBorder="1" applyAlignment="1">
      <alignment horizontal="center"/>
    </xf>
    <xf numFmtId="0" fontId="7" fillId="0" borderId="0" xfId="3" applyAlignment="1">
      <alignment horizontal="center"/>
    </xf>
    <xf numFmtId="0" fontId="8" fillId="0" borderId="2" xfId="0" applyFont="1" applyBorder="1" applyAlignment="1">
      <alignment horizontal="center"/>
    </xf>
    <xf numFmtId="168" fontId="8" fillId="0" borderId="2" xfId="0" applyNumberFormat="1" applyFont="1" applyBorder="1" applyAlignment="1">
      <alignment horizontal="right"/>
    </xf>
    <xf numFmtId="10" fontId="8" fillId="0" borderId="2" xfId="2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167" fontId="7" fillId="0" borderId="2" xfId="3" applyNumberFormat="1" applyBorder="1"/>
    <xf numFmtId="0" fontId="7" fillId="0" borderId="1" xfId="3" applyBorder="1"/>
    <xf numFmtId="0" fontId="7" fillId="0" borderId="3" xfId="3" applyBorder="1" applyAlignment="1">
      <alignment horizontal="center"/>
    </xf>
    <xf numFmtId="0" fontId="8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7" fillId="0" borderId="5" xfId="3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7" fillId="0" borderId="2" xfId="0" applyFont="1" applyBorder="1"/>
    <xf numFmtId="0" fontId="7" fillId="0" borderId="4" xfId="0" applyFont="1" applyBorder="1"/>
    <xf numFmtId="0" fontId="0" fillId="0" borderId="2" xfId="0" applyBorder="1"/>
    <xf numFmtId="0" fontId="7" fillId="0" borderId="2" xfId="3" applyBorder="1" applyAlignment="1">
      <alignment horizontal="center"/>
    </xf>
    <xf numFmtId="0" fontId="7" fillId="0" borderId="4" xfId="3" applyBorder="1" applyAlignment="1">
      <alignment horizontal="center"/>
    </xf>
    <xf numFmtId="164" fontId="0" fillId="0" borderId="1" xfId="0" applyNumberFormat="1" applyBorder="1"/>
    <xf numFmtId="165" fontId="1" fillId="0" borderId="2" xfId="2" applyNumberFormat="1" applyBorder="1"/>
    <xf numFmtId="0" fontId="0" fillId="0" borderId="1" xfId="0" applyBorder="1"/>
    <xf numFmtId="166" fontId="0" fillId="0" borderId="1" xfId="0" applyNumberFormat="1" applyBorder="1"/>
    <xf numFmtId="167" fontId="7" fillId="0" borderId="0" xfId="3" applyNumberFormat="1"/>
    <xf numFmtId="166" fontId="0" fillId="0" borderId="0" xfId="0" applyNumberFormat="1"/>
    <xf numFmtId="10" fontId="0" fillId="0" borderId="0" xfId="2" applyNumberFormat="1" applyFont="1"/>
    <xf numFmtId="0" fontId="8" fillId="0" borderId="0" xfId="0" applyFont="1" applyAlignment="1">
      <alignment horizontal="center"/>
    </xf>
    <xf numFmtId="10" fontId="5" fillId="0" borderId="0" xfId="2" applyNumberFormat="1" applyFont="1"/>
    <xf numFmtId="10" fontId="7" fillId="0" borderId="2" xfId="2" applyNumberFormat="1" applyFont="1" applyBorder="1" applyAlignment="1">
      <alignment horizontal="center"/>
    </xf>
    <xf numFmtId="10" fontId="7" fillId="0" borderId="4" xfId="2" applyNumberFormat="1" applyFont="1" applyBorder="1" applyAlignment="1">
      <alignment horizontal="center"/>
    </xf>
    <xf numFmtId="0" fontId="10" fillId="0" borderId="0" xfId="0" applyFont="1"/>
    <xf numFmtId="166" fontId="0" fillId="2" borderId="0" xfId="0" applyNumberFormat="1" applyFill="1"/>
    <xf numFmtId="10" fontId="0" fillId="2" borderId="0" xfId="2" applyNumberFormat="1" applyFont="1" applyFill="1"/>
    <xf numFmtId="166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  <xf numFmtId="0" fontId="0" fillId="0" borderId="0" xfId="0" applyBorder="1"/>
    <xf numFmtId="165" fontId="1" fillId="0" borderId="0" xfId="2" applyNumberFormat="1" applyBorder="1"/>
    <xf numFmtId="0" fontId="0" fillId="0" borderId="2" xfId="0" applyFill="1" applyBorder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3" xr:uid="{00000000-0005-0000-0000-000002000000}"/>
    <cellStyle name="Percent" xfId="2" builtinId="5"/>
    <cellStyle name="Percen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cpi/overview.htm" TargetMode="External"/><Relationship Id="rId2" Type="http://schemas.openxmlformats.org/officeDocument/2006/relationships/hyperlink" Target="https://www.bls.gov/cpi/data.htm" TargetMode="External"/><Relationship Id="rId1" Type="http://schemas.openxmlformats.org/officeDocument/2006/relationships/hyperlink" Target="https://www.bls.gov/regions/west/wa_seattle_cmsa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cpi/overview.htm" TargetMode="External"/><Relationship Id="rId2" Type="http://schemas.openxmlformats.org/officeDocument/2006/relationships/hyperlink" Target="https://www.bls.gov/cpi/data.htm" TargetMode="External"/><Relationship Id="rId1" Type="http://schemas.openxmlformats.org/officeDocument/2006/relationships/hyperlink" Target="https://www.bls.gov/regions/west/wa_seattle_cmsa.ht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545"/>
  <sheetViews>
    <sheetView tabSelected="1" topLeftCell="K1" zoomScaleNormal="100" workbookViewId="0">
      <pane ySplit="6" topLeftCell="A519" activePane="bottomLeft" state="frozen"/>
      <selection pane="bottomLeft" activeCell="Q528" sqref="Q528:Q537"/>
    </sheetView>
  </sheetViews>
  <sheetFormatPr defaultRowHeight="12.75"/>
  <cols>
    <col min="1" max="1" width="7.42578125" style="5" customWidth="1"/>
    <col min="2" max="2" width="11.140625" style="5" customWidth="1"/>
    <col min="3" max="8" width="15.140625" style="5" customWidth="1"/>
    <col min="9" max="10" width="7.42578125" style="5" customWidth="1"/>
    <col min="11" max="11" width="11.140625" style="5" customWidth="1"/>
    <col min="12" max="17" width="15.140625" style="5" customWidth="1"/>
    <col min="18" max="18" width="7.42578125" style="5" customWidth="1"/>
    <col min="19" max="16384" width="9.140625" style="5"/>
  </cols>
  <sheetData>
    <row r="2" spans="1:18">
      <c r="B2" s="6" t="s">
        <v>0</v>
      </c>
      <c r="K2" s="6" t="s">
        <v>1</v>
      </c>
    </row>
    <row r="4" spans="1:18">
      <c r="A4" s="7"/>
      <c r="B4" s="18"/>
      <c r="C4" s="53" t="s">
        <v>2</v>
      </c>
      <c r="D4" s="54"/>
      <c r="E4" s="55"/>
      <c r="F4" s="53" t="s">
        <v>3</v>
      </c>
      <c r="G4" s="54"/>
      <c r="H4" s="55"/>
      <c r="I4" s="7"/>
      <c r="J4" s="7"/>
      <c r="K4" s="18"/>
      <c r="L4" s="53" t="s">
        <v>2</v>
      </c>
      <c r="M4" s="54"/>
      <c r="N4" s="55"/>
      <c r="O4" s="53" t="s">
        <v>3</v>
      </c>
      <c r="P4" s="54"/>
      <c r="Q4" s="55"/>
      <c r="R4" s="7"/>
    </row>
    <row r="5" spans="1:18">
      <c r="A5" s="10"/>
      <c r="B5" s="18"/>
      <c r="C5" s="13" t="s">
        <v>4</v>
      </c>
      <c r="D5" s="14" t="s">
        <v>5</v>
      </c>
      <c r="E5" s="15" t="s">
        <v>6</v>
      </c>
      <c r="F5" s="13" t="s">
        <v>4</v>
      </c>
      <c r="G5" s="14" t="s">
        <v>5</v>
      </c>
      <c r="H5" s="15" t="s">
        <v>6</v>
      </c>
      <c r="I5" s="10"/>
      <c r="J5" s="10"/>
      <c r="K5" s="19"/>
      <c r="L5" s="13" t="s">
        <v>4</v>
      </c>
      <c r="M5" s="14" t="s">
        <v>5</v>
      </c>
      <c r="N5" s="15" t="s">
        <v>6</v>
      </c>
      <c r="O5" s="13" t="s">
        <v>4</v>
      </c>
      <c r="P5" s="14" t="s">
        <v>5</v>
      </c>
      <c r="Q5" s="15" t="s">
        <v>6</v>
      </c>
      <c r="R5" s="10"/>
    </row>
    <row r="6" spans="1:18">
      <c r="A6" s="10"/>
      <c r="B6" s="24"/>
      <c r="C6" s="25" t="s">
        <v>7</v>
      </c>
      <c r="D6" s="22" t="s">
        <v>8</v>
      </c>
      <c r="E6" s="26" t="s">
        <v>9</v>
      </c>
      <c r="F6" s="25" t="s">
        <v>7</v>
      </c>
      <c r="G6" s="22" t="s">
        <v>8</v>
      </c>
      <c r="H6" s="26" t="s">
        <v>9</v>
      </c>
      <c r="I6" s="23"/>
      <c r="J6" s="23"/>
      <c r="K6" s="27"/>
      <c r="L6" s="25" t="s">
        <v>7</v>
      </c>
      <c r="M6" s="22" t="s">
        <v>8</v>
      </c>
      <c r="N6" s="26" t="s">
        <v>9</v>
      </c>
      <c r="O6" s="25" t="s">
        <v>7</v>
      </c>
      <c r="P6" s="22" t="s">
        <v>8</v>
      </c>
      <c r="Q6" s="26" t="s">
        <v>9</v>
      </c>
      <c r="R6" s="10"/>
    </row>
    <row r="7" spans="1:18">
      <c r="A7" s="8"/>
      <c r="B7" s="20">
        <v>29221</v>
      </c>
      <c r="C7" s="8">
        <v>77.8</v>
      </c>
      <c r="D7" s="8"/>
      <c r="E7" s="16"/>
      <c r="F7" s="8">
        <v>77.400000000000006</v>
      </c>
      <c r="G7" s="8"/>
      <c r="H7" s="16"/>
      <c r="I7" s="8"/>
      <c r="J7" s="8"/>
      <c r="K7" s="20">
        <v>29221</v>
      </c>
      <c r="L7" s="5">
        <v>78.3</v>
      </c>
      <c r="M7" s="8"/>
      <c r="N7" s="16"/>
      <c r="O7" s="21">
        <v>78.8</v>
      </c>
      <c r="P7" s="8"/>
      <c r="Q7" s="16"/>
      <c r="R7" s="8"/>
    </row>
    <row r="8" spans="1:18">
      <c r="A8" s="8"/>
      <c r="B8" s="20">
        <v>29252</v>
      </c>
      <c r="C8" s="8">
        <v>78.900000000000006</v>
      </c>
      <c r="D8" s="8"/>
      <c r="E8" s="16"/>
      <c r="F8" t="s">
        <v>10</v>
      </c>
      <c r="G8" s="8"/>
      <c r="H8" s="16"/>
      <c r="I8" s="8"/>
      <c r="J8" s="8"/>
      <c r="K8" s="20">
        <v>29252</v>
      </c>
      <c r="L8" s="5">
        <v>79.400000000000006</v>
      </c>
      <c r="M8" s="8"/>
      <c r="N8" s="16"/>
      <c r="O8" s="21"/>
      <c r="P8" s="8"/>
      <c r="Q8" s="16"/>
      <c r="R8" s="8"/>
    </row>
    <row r="9" spans="1:18">
      <c r="A9" s="8"/>
      <c r="B9" s="20">
        <v>29281</v>
      </c>
      <c r="C9" s="8">
        <v>80.099999999999994</v>
      </c>
      <c r="D9" s="8"/>
      <c r="E9" s="16"/>
      <c r="F9" s="8">
        <v>80</v>
      </c>
      <c r="G9" s="8"/>
      <c r="H9" s="16"/>
      <c r="I9" s="8"/>
      <c r="J9" s="8"/>
      <c r="K9" s="20">
        <v>29281</v>
      </c>
      <c r="L9" s="5">
        <v>80.5</v>
      </c>
      <c r="M9" s="8"/>
      <c r="N9" s="16"/>
      <c r="O9" s="21">
        <v>81.400000000000006</v>
      </c>
      <c r="P9" s="8"/>
      <c r="Q9" s="16"/>
      <c r="R9" s="8"/>
    </row>
    <row r="10" spans="1:18">
      <c r="A10" s="8"/>
      <c r="B10" s="20">
        <v>29312</v>
      </c>
      <c r="C10" s="8">
        <v>81</v>
      </c>
      <c r="D10" s="8"/>
      <c r="E10" s="16"/>
      <c r="F10" t="s">
        <v>10</v>
      </c>
      <c r="G10" s="8"/>
      <c r="H10" s="16"/>
      <c r="I10" s="8"/>
      <c r="J10" s="8"/>
      <c r="K10" s="20">
        <v>29312</v>
      </c>
      <c r="L10" s="5">
        <v>81.400000000000006</v>
      </c>
      <c r="M10" s="8"/>
      <c r="N10" s="16"/>
      <c r="O10" s="21"/>
      <c r="P10" s="8"/>
      <c r="Q10" s="16"/>
      <c r="R10" s="8"/>
    </row>
    <row r="11" spans="1:18">
      <c r="A11" s="8"/>
      <c r="B11" s="20">
        <v>29342</v>
      </c>
      <c r="C11" s="8">
        <v>81.8</v>
      </c>
      <c r="D11" s="8"/>
      <c r="E11" s="16"/>
      <c r="F11" s="8">
        <v>81.900000000000006</v>
      </c>
      <c r="G11" s="8"/>
      <c r="H11" s="16"/>
      <c r="I11" s="8"/>
      <c r="J11" s="8"/>
      <c r="K11" s="20">
        <v>29342</v>
      </c>
      <c r="L11" s="5">
        <v>82.3</v>
      </c>
      <c r="M11" s="8"/>
      <c r="N11" s="16"/>
      <c r="O11" s="21">
        <v>83.2</v>
      </c>
      <c r="P11" s="8"/>
      <c r="Q11" s="16"/>
      <c r="R11" s="8"/>
    </row>
    <row r="12" spans="1:18">
      <c r="A12" s="8"/>
      <c r="B12" s="20">
        <v>29373</v>
      </c>
      <c r="C12" s="8">
        <v>82.7</v>
      </c>
      <c r="D12" s="8"/>
      <c r="E12" s="16"/>
      <c r="F12" t="s">
        <v>10</v>
      </c>
      <c r="G12" s="8"/>
      <c r="H12" s="16"/>
      <c r="I12" s="8"/>
      <c r="J12" s="8"/>
      <c r="K12" s="20">
        <v>29373</v>
      </c>
      <c r="L12" s="5">
        <v>83.2</v>
      </c>
      <c r="M12" s="8"/>
      <c r="N12" s="16"/>
      <c r="O12" s="21"/>
      <c r="P12" s="8"/>
      <c r="Q12" s="16"/>
      <c r="R12" s="8"/>
    </row>
    <row r="13" spans="1:18">
      <c r="A13" s="8"/>
      <c r="B13" s="20">
        <v>29403</v>
      </c>
      <c r="C13" s="8">
        <v>82.7</v>
      </c>
      <c r="D13" s="8"/>
      <c r="E13" s="16"/>
      <c r="F13" s="8">
        <v>83.7</v>
      </c>
      <c r="G13" s="8"/>
      <c r="H13" s="16"/>
      <c r="I13" s="8"/>
      <c r="J13" s="8"/>
      <c r="K13" s="20">
        <v>29403</v>
      </c>
      <c r="L13" s="5">
        <v>83.3</v>
      </c>
      <c r="M13" s="8"/>
      <c r="N13" s="16"/>
      <c r="O13" s="21">
        <v>84.8</v>
      </c>
      <c r="P13" s="8"/>
      <c r="Q13" s="16"/>
      <c r="R13" s="8"/>
    </row>
    <row r="14" spans="1:18">
      <c r="A14" s="8"/>
      <c r="B14" s="20">
        <v>29434</v>
      </c>
      <c r="C14" s="8">
        <v>83.3</v>
      </c>
      <c r="D14" s="8"/>
      <c r="E14" s="16"/>
      <c r="F14" t="s">
        <v>10</v>
      </c>
      <c r="G14" s="8"/>
      <c r="H14" s="16"/>
      <c r="I14" s="8"/>
      <c r="J14" s="8"/>
      <c r="K14" s="20">
        <v>29434</v>
      </c>
      <c r="L14" s="5">
        <v>83.8</v>
      </c>
      <c r="M14" s="8"/>
      <c r="N14" s="16"/>
      <c r="O14" s="21"/>
      <c r="P14" s="8"/>
      <c r="Q14" s="16"/>
      <c r="R14" s="8"/>
    </row>
    <row r="15" spans="1:18">
      <c r="A15" s="8"/>
      <c r="B15" s="20">
        <v>29465</v>
      </c>
      <c r="C15" s="8">
        <v>84</v>
      </c>
      <c r="D15" s="8"/>
      <c r="E15" s="16"/>
      <c r="F15" s="8">
        <v>84.7</v>
      </c>
      <c r="G15" s="8"/>
      <c r="H15" s="16"/>
      <c r="I15" s="8"/>
      <c r="J15" s="8"/>
      <c r="K15" s="20">
        <v>29465</v>
      </c>
      <c r="L15" s="5">
        <v>84.6</v>
      </c>
      <c r="M15" s="8"/>
      <c r="N15" s="16"/>
      <c r="O15" s="21">
        <v>85.8</v>
      </c>
      <c r="P15" s="8"/>
      <c r="Q15" s="16"/>
      <c r="R15" s="8"/>
    </row>
    <row r="16" spans="1:18">
      <c r="A16" s="8"/>
      <c r="B16" s="20">
        <v>29495</v>
      </c>
      <c r="C16" s="8">
        <v>84.8</v>
      </c>
      <c r="D16" s="8"/>
      <c r="E16" s="16"/>
      <c r="F16" t="s">
        <v>10</v>
      </c>
      <c r="G16" s="8"/>
      <c r="H16" s="16"/>
      <c r="I16" s="8"/>
      <c r="J16" s="8"/>
      <c r="K16" s="20">
        <v>29495</v>
      </c>
      <c r="L16" s="5">
        <v>85.3</v>
      </c>
      <c r="M16" s="8"/>
      <c r="N16" s="16"/>
      <c r="O16" s="21"/>
      <c r="P16" s="8"/>
      <c r="Q16" s="16"/>
      <c r="R16" s="8"/>
    </row>
    <row r="17" spans="1:18">
      <c r="A17" s="8"/>
      <c r="B17" s="20">
        <v>29526</v>
      </c>
      <c r="C17" s="8">
        <v>85.5</v>
      </c>
      <c r="D17" s="8"/>
      <c r="E17" s="16"/>
      <c r="F17" s="8">
        <v>86.1</v>
      </c>
      <c r="G17" s="8"/>
      <c r="H17" s="16"/>
      <c r="I17" s="8"/>
      <c r="J17" s="8"/>
      <c r="K17" s="20">
        <v>29526</v>
      </c>
      <c r="L17" s="5">
        <v>86.1</v>
      </c>
      <c r="M17" s="8"/>
      <c r="N17" s="16"/>
      <c r="O17" s="21">
        <v>87.5</v>
      </c>
      <c r="P17" s="8"/>
      <c r="Q17" s="16"/>
      <c r="R17" s="8"/>
    </row>
    <row r="18" spans="1:18">
      <c r="A18" s="8"/>
      <c r="B18" s="20">
        <v>29556</v>
      </c>
      <c r="C18" s="8">
        <v>86.3</v>
      </c>
      <c r="D18" s="8"/>
      <c r="E18" s="16"/>
      <c r="F18" t="s">
        <v>10</v>
      </c>
      <c r="G18" s="8"/>
      <c r="H18" s="16"/>
      <c r="I18" s="8"/>
      <c r="J18" s="8"/>
      <c r="K18" s="20">
        <v>29556</v>
      </c>
      <c r="L18" s="5">
        <v>86.9</v>
      </c>
      <c r="M18" s="8"/>
      <c r="N18" s="16"/>
      <c r="O18" s="21"/>
      <c r="P18" s="8"/>
      <c r="Q18" s="16"/>
      <c r="R18" s="8"/>
    </row>
    <row r="19" spans="1:18">
      <c r="A19" s="8"/>
      <c r="B19" s="20">
        <v>29587</v>
      </c>
      <c r="C19" s="8">
        <v>87</v>
      </c>
      <c r="D19" s="11">
        <f>C19/C7-1</f>
        <v>0.11825192802056561</v>
      </c>
      <c r="E19" s="16"/>
      <c r="F19" s="8">
        <v>86.9</v>
      </c>
      <c r="G19" s="11">
        <f>F19/F7-1</f>
        <v>0.12273901808785537</v>
      </c>
      <c r="H19" s="16"/>
      <c r="I19" s="8"/>
      <c r="J19" s="8"/>
      <c r="K19" s="20">
        <v>29587</v>
      </c>
      <c r="L19" s="5">
        <v>87.5</v>
      </c>
      <c r="M19" s="11">
        <f>L19/L7-1</f>
        <v>0.11749680715197952</v>
      </c>
      <c r="N19" s="16"/>
      <c r="O19" s="21">
        <v>88.4</v>
      </c>
      <c r="P19" s="11">
        <f>O19/O7-1</f>
        <v>0.12182741116751283</v>
      </c>
      <c r="Q19" s="16"/>
      <c r="R19" s="8"/>
    </row>
    <row r="20" spans="1:18">
      <c r="A20" s="8"/>
      <c r="B20" s="20">
        <v>29618</v>
      </c>
      <c r="C20" s="8">
        <v>87.9</v>
      </c>
      <c r="D20" s="11">
        <f t="shared" ref="D20:D83" si="0">C20/C8-1</f>
        <v>0.11406844106463887</v>
      </c>
      <c r="E20" s="16"/>
      <c r="F20" t="s">
        <v>10</v>
      </c>
      <c r="G20" s="11"/>
      <c r="H20" s="16"/>
      <c r="I20" s="8"/>
      <c r="J20" s="8"/>
      <c r="K20" s="20">
        <v>29618</v>
      </c>
      <c r="L20" s="5">
        <v>88.5</v>
      </c>
      <c r="M20" s="11">
        <f t="shared" ref="M20:M83" si="1">L20/L8-1</f>
        <v>0.11460957178841302</v>
      </c>
      <c r="N20" s="16"/>
      <c r="O20" s="21"/>
      <c r="P20" s="11"/>
      <c r="Q20" s="16"/>
      <c r="R20" s="8"/>
    </row>
    <row r="21" spans="1:18">
      <c r="A21" s="8"/>
      <c r="B21" s="20">
        <v>29646</v>
      </c>
      <c r="C21" s="8">
        <v>88.5</v>
      </c>
      <c r="D21" s="11">
        <f t="shared" si="0"/>
        <v>0.10486891385767794</v>
      </c>
      <c r="E21" s="16"/>
      <c r="F21" s="8">
        <v>88.9</v>
      </c>
      <c r="G21" s="11">
        <f t="shared" ref="G21:G83" si="2">F21/F9-1</f>
        <v>0.11125000000000007</v>
      </c>
      <c r="H21" s="16"/>
      <c r="I21" s="8"/>
      <c r="J21" s="8"/>
      <c r="K21" s="20">
        <v>29646</v>
      </c>
      <c r="L21" s="5">
        <v>89</v>
      </c>
      <c r="M21" s="11">
        <f t="shared" si="1"/>
        <v>0.10559006211180133</v>
      </c>
      <c r="N21" s="16"/>
      <c r="O21" s="21">
        <v>90.3</v>
      </c>
      <c r="P21" s="11">
        <f t="shared" ref="P21:P83" si="3">O21/O9-1</f>
        <v>0.10933660933660927</v>
      </c>
      <c r="Q21" s="16"/>
      <c r="R21" s="8"/>
    </row>
    <row r="22" spans="1:18">
      <c r="A22" s="8"/>
      <c r="B22" s="20">
        <v>29677</v>
      </c>
      <c r="C22" s="8">
        <v>89.1</v>
      </c>
      <c r="D22" s="11">
        <f t="shared" si="0"/>
        <v>9.9999999999999867E-2</v>
      </c>
      <c r="E22" s="16"/>
      <c r="F22" t="s">
        <v>10</v>
      </c>
      <c r="G22" s="11"/>
      <c r="H22" s="16"/>
      <c r="I22" s="8"/>
      <c r="J22" s="8"/>
      <c r="K22" s="20">
        <v>29677</v>
      </c>
      <c r="L22" s="5">
        <v>89.6</v>
      </c>
      <c r="M22" s="11">
        <f t="shared" si="1"/>
        <v>0.10073710073710052</v>
      </c>
      <c r="N22" s="16"/>
      <c r="O22" s="21"/>
      <c r="P22" s="11"/>
      <c r="Q22" s="16"/>
      <c r="R22" s="8"/>
    </row>
    <row r="23" spans="1:18">
      <c r="A23" s="8"/>
      <c r="B23" s="20">
        <v>29707</v>
      </c>
      <c r="C23" s="8">
        <v>89.8</v>
      </c>
      <c r="D23" s="11">
        <f t="shared" si="0"/>
        <v>9.7799511002444994E-2</v>
      </c>
      <c r="E23" s="16"/>
      <c r="F23" s="8">
        <v>90.1</v>
      </c>
      <c r="G23" s="11">
        <f t="shared" si="2"/>
        <v>0.10012210012209999</v>
      </c>
      <c r="H23" s="16"/>
      <c r="I23" s="8"/>
      <c r="J23" s="8"/>
      <c r="K23" s="20">
        <v>29707</v>
      </c>
      <c r="L23" s="5">
        <v>90.3</v>
      </c>
      <c r="M23" s="11">
        <f t="shared" si="1"/>
        <v>9.7205346294046091E-2</v>
      </c>
      <c r="N23" s="16"/>
      <c r="O23" s="21">
        <v>91.5</v>
      </c>
      <c r="P23" s="11">
        <f t="shared" si="3"/>
        <v>9.9759615384615419E-2</v>
      </c>
      <c r="Q23" s="16"/>
      <c r="R23" s="8"/>
    </row>
    <row r="24" spans="1:18">
      <c r="A24" s="8"/>
      <c r="B24" s="20">
        <v>29738</v>
      </c>
      <c r="C24" s="8">
        <v>90.6</v>
      </c>
      <c r="D24" s="11">
        <f t="shared" si="0"/>
        <v>9.5525997581620281E-2</v>
      </c>
      <c r="E24" s="16"/>
      <c r="F24" t="s">
        <v>10</v>
      </c>
      <c r="G24" s="11"/>
      <c r="H24" s="16"/>
      <c r="I24" s="8"/>
      <c r="J24" s="8"/>
      <c r="K24" s="20">
        <v>29738</v>
      </c>
      <c r="L24" s="5">
        <v>91.1</v>
      </c>
      <c r="M24" s="11">
        <f t="shared" si="1"/>
        <v>9.4951923076922906E-2</v>
      </c>
      <c r="N24" s="16"/>
      <c r="O24" s="21"/>
      <c r="P24" s="11"/>
      <c r="Q24" s="16"/>
      <c r="R24" s="8"/>
    </row>
    <row r="25" spans="1:18">
      <c r="A25" s="8"/>
      <c r="B25" s="20">
        <v>29768</v>
      </c>
      <c r="C25" s="8">
        <v>91.6</v>
      </c>
      <c r="D25" s="11">
        <f t="shared" si="0"/>
        <v>0.10761789600967342</v>
      </c>
      <c r="E25" s="16"/>
      <c r="F25" s="8">
        <v>92.6</v>
      </c>
      <c r="G25" s="11">
        <f t="shared" si="2"/>
        <v>0.10633213859020296</v>
      </c>
      <c r="H25" s="16"/>
      <c r="I25" s="8"/>
      <c r="J25" s="8"/>
      <c r="K25" s="20">
        <v>29768</v>
      </c>
      <c r="L25" s="5">
        <v>92.2</v>
      </c>
      <c r="M25" s="11">
        <f t="shared" si="1"/>
        <v>0.10684273709483794</v>
      </c>
      <c r="N25" s="16"/>
      <c r="O25" s="21">
        <v>93.7</v>
      </c>
      <c r="P25" s="11">
        <f t="shared" si="3"/>
        <v>0.10495283018867929</v>
      </c>
      <c r="Q25" s="16"/>
      <c r="R25" s="8"/>
    </row>
    <row r="26" spans="1:18">
      <c r="A26" s="8"/>
      <c r="B26" s="20">
        <v>29799</v>
      </c>
      <c r="C26" s="8">
        <v>92.3</v>
      </c>
      <c r="D26" s="11">
        <f t="shared" si="0"/>
        <v>0.10804321728691479</v>
      </c>
      <c r="E26" s="16"/>
      <c r="F26" t="s">
        <v>10</v>
      </c>
      <c r="G26" s="11"/>
      <c r="H26" s="16"/>
      <c r="I26" s="8"/>
      <c r="J26" s="8"/>
      <c r="K26" s="20">
        <v>29799</v>
      </c>
      <c r="L26" s="5">
        <v>92.8</v>
      </c>
      <c r="M26" s="11">
        <f t="shared" si="1"/>
        <v>0.10739856801909298</v>
      </c>
      <c r="N26" s="16"/>
      <c r="O26" s="21"/>
      <c r="P26" s="11"/>
      <c r="Q26" s="16"/>
      <c r="R26" s="8"/>
    </row>
    <row r="27" spans="1:18">
      <c r="A27" s="8"/>
      <c r="B27" s="20">
        <v>29830</v>
      </c>
      <c r="C27" s="8">
        <v>93.2</v>
      </c>
      <c r="D27" s="11">
        <f t="shared" si="0"/>
        <v>0.10952380952380958</v>
      </c>
      <c r="E27" s="16"/>
      <c r="F27" s="8">
        <v>94.7</v>
      </c>
      <c r="G27" s="11">
        <f t="shared" si="2"/>
        <v>0.11806375442739081</v>
      </c>
      <c r="H27" s="16"/>
      <c r="I27" s="8"/>
      <c r="J27" s="8"/>
      <c r="K27" s="20">
        <v>29830</v>
      </c>
      <c r="L27" s="5">
        <v>93.7</v>
      </c>
      <c r="M27" s="11">
        <f t="shared" si="1"/>
        <v>0.10756501182033107</v>
      </c>
      <c r="N27" s="16"/>
      <c r="O27" s="21">
        <v>95.9</v>
      </c>
      <c r="P27" s="11">
        <f t="shared" si="3"/>
        <v>0.11771561771561778</v>
      </c>
      <c r="Q27" s="16"/>
      <c r="R27" s="8"/>
    </row>
    <row r="28" spans="1:18">
      <c r="A28" s="8"/>
      <c r="B28" s="20">
        <v>29860</v>
      </c>
      <c r="C28" s="8">
        <v>93.4</v>
      </c>
      <c r="D28" s="11">
        <f t="shared" si="0"/>
        <v>0.10141509433962281</v>
      </c>
      <c r="E28" s="16"/>
      <c r="F28" t="s">
        <v>10</v>
      </c>
      <c r="G28" s="11"/>
      <c r="H28" s="16"/>
      <c r="I28" s="8"/>
      <c r="J28" s="8"/>
      <c r="K28" s="20">
        <v>29860</v>
      </c>
      <c r="L28" s="5">
        <v>93.9</v>
      </c>
      <c r="M28" s="11">
        <f t="shared" si="1"/>
        <v>0.10082063305978917</v>
      </c>
      <c r="N28" s="16"/>
      <c r="O28" s="21"/>
      <c r="P28" s="11"/>
      <c r="Q28" s="16"/>
      <c r="R28" s="8"/>
    </row>
    <row r="29" spans="1:18">
      <c r="A29" s="8"/>
      <c r="B29" s="20">
        <v>29891</v>
      </c>
      <c r="C29" s="8">
        <v>93.7</v>
      </c>
      <c r="D29" s="11">
        <f t="shared" si="0"/>
        <v>9.590643274853794E-2</v>
      </c>
      <c r="E29" s="16"/>
      <c r="F29" s="8">
        <v>94.9</v>
      </c>
      <c r="G29" s="11">
        <f t="shared" si="2"/>
        <v>0.10220673635307786</v>
      </c>
      <c r="H29" s="16"/>
      <c r="I29" s="8"/>
      <c r="J29" s="8"/>
      <c r="K29" s="20">
        <v>29891</v>
      </c>
      <c r="L29" s="5">
        <v>94.1</v>
      </c>
      <c r="M29" s="11">
        <f t="shared" si="1"/>
        <v>9.2915214866434281E-2</v>
      </c>
      <c r="N29" s="16"/>
      <c r="O29" s="21">
        <v>96.3</v>
      </c>
      <c r="P29" s="11">
        <f t="shared" si="3"/>
        <v>0.10057142857142853</v>
      </c>
      <c r="Q29" s="16"/>
      <c r="R29" s="8"/>
    </row>
    <row r="30" spans="1:18">
      <c r="A30" s="11"/>
      <c r="B30" s="20">
        <v>29921</v>
      </c>
      <c r="C30" s="8">
        <v>94</v>
      </c>
      <c r="D30" s="11">
        <f t="shared" si="0"/>
        <v>8.9223638470451894E-2</v>
      </c>
      <c r="E30" s="17">
        <f>AVERAGE(C19:C30)/AVERAGE(C7:C18)-1</f>
        <v>0.10334715340277101</v>
      </c>
      <c r="F30" t="s">
        <v>10</v>
      </c>
      <c r="G30" s="11"/>
      <c r="H30" s="17">
        <f>AVERAGE(F19:F30)/AVERAGE(F7:F18)-1</f>
        <v>0.10996354799513997</v>
      </c>
      <c r="I30" s="11"/>
      <c r="J30" s="11"/>
      <c r="K30" s="20">
        <v>29921</v>
      </c>
      <c r="L30" s="5">
        <v>94.4</v>
      </c>
      <c r="M30" s="11">
        <f t="shared" si="1"/>
        <v>8.6306098964326727E-2</v>
      </c>
      <c r="N30" s="17">
        <f>AVERAGE(L19:L30)/AVERAGE(L7:L18)-1</f>
        <v>0.10250226107928873</v>
      </c>
      <c r="O30" s="21"/>
      <c r="P30" s="11"/>
      <c r="Q30" s="17">
        <f>AVERAGE(O19:O30)/AVERAGE(O7:O18)-1</f>
        <v>0.10887337986041867</v>
      </c>
      <c r="R30" s="11"/>
    </row>
    <row r="31" spans="1:18">
      <c r="A31" s="11"/>
      <c r="B31" s="20">
        <v>29952</v>
      </c>
      <c r="C31" s="8">
        <v>94.3</v>
      </c>
      <c r="D31" s="11">
        <f t="shared" si="0"/>
        <v>8.3908045977011403E-2</v>
      </c>
      <c r="E31" s="17">
        <f t="shared" ref="E31:E94" si="4">AVERAGE(C20:C31)/AVERAGE(C8:C19)-1</f>
        <v>0.10049093277226739</v>
      </c>
      <c r="F31" s="8">
        <v>97.1</v>
      </c>
      <c r="G31" s="11">
        <f t="shared" si="2"/>
        <v>0.11737629459148424</v>
      </c>
      <c r="H31" s="17">
        <f t="shared" ref="H31:H90" si="5">AVERAGE(F20:F31)/AVERAGE(F8:F19)-1</f>
        <v>0.10927876018279381</v>
      </c>
      <c r="I31" s="11"/>
      <c r="J31" s="11"/>
      <c r="K31" s="20">
        <v>29952</v>
      </c>
      <c r="L31" s="5">
        <v>94.7</v>
      </c>
      <c r="M31" s="11">
        <f t="shared" si="1"/>
        <v>8.2285714285714295E-2</v>
      </c>
      <c r="N31" s="17">
        <f t="shared" ref="N31:N94" si="6">AVERAGE(L20:L31)/AVERAGE(L8:L19)-1</f>
        <v>9.9571841083341495E-2</v>
      </c>
      <c r="O31" s="21">
        <v>98.4</v>
      </c>
      <c r="P31" s="11">
        <f t="shared" si="3"/>
        <v>0.1131221719457014</v>
      </c>
      <c r="Q31" s="17">
        <f t="shared" ref="Q31:Q90" si="7">AVERAGE(O20:O31)/AVERAGE(O8:O19)-1</f>
        <v>0.10761103502250058</v>
      </c>
      <c r="R31" s="11"/>
    </row>
    <row r="32" spans="1:18">
      <c r="A32" s="11"/>
      <c r="B32" s="20">
        <v>29983</v>
      </c>
      <c r="C32" s="8">
        <v>94.6</v>
      </c>
      <c r="D32" s="11">
        <f t="shared" si="0"/>
        <v>7.6222980659840678E-2</v>
      </c>
      <c r="E32" s="17">
        <f t="shared" si="4"/>
        <v>9.7309105352000769E-2</v>
      </c>
      <c r="F32" t="s">
        <v>10</v>
      </c>
      <c r="G32" s="11"/>
      <c r="H32" s="17">
        <f t="shared" si="5"/>
        <v>0.10927876018279381</v>
      </c>
      <c r="I32" s="11"/>
      <c r="J32" s="11"/>
      <c r="K32" s="20">
        <v>29983</v>
      </c>
      <c r="L32" s="5">
        <v>95</v>
      </c>
      <c r="M32" s="11">
        <f t="shared" si="1"/>
        <v>7.344632768361592E-2</v>
      </c>
      <c r="N32" s="17">
        <f t="shared" si="6"/>
        <v>9.6112097888296999E-2</v>
      </c>
      <c r="O32" s="21"/>
      <c r="P32" s="11"/>
      <c r="Q32" s="17">
        <f t="shared" si="7"/>
        <v>0.10761103502250058</v>
      </c>
      <c r="R32" s="11"/>
    </row>
    <row r="33" spans="1:18">
      <c r="A33" s="11"/>
      <c r="B33" s="20">
        <v>30011</v>
      </c>
      <c r="C33" s="8">
        <v>94.5</v>
      </c>
      <c r="D33" s="11">
        <f t="shared" si="0"/>
        <v>6.7796610169491567E-2</v>
      </c>
      <c r="E33" s="17">
        <f t="shared" si="4"/>
        <v>9.4140817331363813E-2</v>
      </c>
      <c r="F33" s="8">
        <v>96.2</v>
      </c>
      <c r="G33" s="11">
        <f t="shared" si="2"/>
        <v>8.2114735658042726E-2</v>
      </c>
      <c r="H33" s="17">
        <f t="shared" si="5"/>
        <v>0.10425614994142918</v>
      </c>
      <c r="I33" s="11"/>
      <c r="J33" s="11"/>
      <c r="K33" s="20">
        <v>30011</v>
      </c>
      <c r="L33" s="5">
        <v>94.8</v>
      </c>
      <c r="M33" s="11">
        <f t="shared" si="1"/>
        <v>6.5168539325842767E-2</v>
      </c>
      <c r="N33" s="17">
        <f t="shared" si="6"/>
        <v>9.2670515706037904E-2</v>
      </c>
      <c r="O33" s="21">
        <v>97.6</v>
      </c>
      <c r="P33" s="11">
        <f t="shared" si="3"/>
        <v>8.0841638981173913E-2</v>
      </c>
      <c r="Q33" s="17">
        <f t="shared" si="7"/>
        <v>0.10269230769230786</v>
      </c>
      <c r="R33" s="11"/>
    </row>
    <row r="34" spans="1:18">
      <c r="A34" s="11"/>
      <c r="B34" s="20">
        <v>30042</v>
      </c>
      <c r="C34" s="8">
        <v>94.9</v>
      </c>
      <c r="D34" s="11">
        <f t="shared" si="0"/>
        <v>6.509539842873191E-2</v>
      </c>
      <c r="E34" s="17">
        <f t="shared" si="4"/>
        <v>9.1148886283704655E-2</v>
      </c>
      <c r="F34" t="s">
        <v>10</v>
      </c>
      <c r="G34" s="11"/>
      <c r="H34" s="17">
        <f t="shared" si="5"/>
        <v>0.10425614994142918</v>
      </c>
      <c r="I34" s="11"/>
      <c r="J34" s="11"/>
      <c r="K34" s="20">
        <v>30042</v>
      </c>
      <c r="L34" s="5">
        <v>95.2</v>
      </c>
      <c r="M34" s="11">
        <f t="shared" si="1"/>
        <v>6.25E-2</v>
      </c>
      <c r="N34" s="17">
        <f t="shared" si="6"/>
        <v>8.940879526259593E-2</v>
      </c>
      <c r="O34" s="21"/>
      <c r="P34" s="11"/>
      <c r="Q34" s="17">
        <f t="shared" si="7"/>
        <v>0.10269230769230786</v>
      </c>
      <c r="R34" s="11"/>
    </row>
    <row r="35" spans="1:18">
      <c r="A35" s="11"/>
      <c r="B35" s="20">
        <v>30072</v>
      </c>
      <c r="C35" s="8">
        <v>95.8</v>
      </c>
      <c r="D35" s="11">
        <f t="shared" si="0"/>
        <v>6.6815144766146917E-2</v>
      </c>
      <c r="E35" s="17">
        <f t="shared" si="4"/>
        <v>8.8503295851105168E-2</v>
      </c>
      <c r="F35" s="8">
        <v>98.8</v>
      </c>
      <c r="G35" s="11">
        <f t="shared" si="2"/>
        <v>9.6559378468368484E-2</v>
      </c>
      <c r="H35" s="17">
        <f t="shared" si="5"/>
        <v>0.10357417371252908</v>
      </c>
      <c r="I35" s="11"/>
      <c r="J35" s="11"/>
      <c r="K35" s="20">
        <v>30072</v>
      </c>
      <c r="L35" s="5">
        <v>96.2</v>
      </c>
      <c r="M35" s="11">
        <f t="shared" si="1"/>
        <v>6.5337763012181638E-2</v>
      </c>
      <c r="N35" s="17">
        <f t="shared" si="6"/>
        <v>8.66968500144496E-2</v>
      </c>
      <c r="O35" s="21">
        <v>100.2</v>
      </c>
      <c r="P35" s="11">
        <f t="shared" si="3"/>
        <v>9.5081967213114682E-2</v>
      </c>
      <c r="Q35" s="17">
        <f t="shared" si="7"/>
        <v>0.10183607798599326</v>
      </c>
      <c r="R35" s="11"/>
    </row>
    <row r="36" spans="1:18">
      <c r="A36" s="11"/>
      <c r="B36" s="20">
        <v>30103</v>
      </c>
      <c r="C36" s="8">
        <v>97</v>
      </c>
      <c r="D36" s="11">
        <f t="shared" si="0"/>
        <v>7.064017660044164E-2</v>
      </c>
      <c r="E36" s="17">
        <f t="shared" si="4"/>
        <v>8.6387686387686458E-2</v>
      </c>
      <c r="F36" t="s">
        <v>10</v>
      </c>
      <c r="G36" s="11"/>
      <c r="H36" s="17">
        <f t="shared" si="5"/>
        <v>0.10357417371252908</v>
      </c>
      <c r="I36" s="11"/>
      <c r="J36" s="11"/>
      <c r="K36" s="20">
        <v>30103</v>
      </c>
      <c r="L36" s="5">
        <v>97.4</v>
      </c>
      <c r="M36" s="11">
        <f t="shared" si="1"/>
        <v>6.9154774972557842E-2</v>
      </c>
      <c r="N36" s="17">
        <f t="shared" si="6"/>
        <v>8.4512428298279207E-2</v>
      </c>
      <c r="O36" s="21"/>
      <c r="P36" s="11"/>
      <c r="Q36" s="17">
        <f t="shared" si="7"/>
        <v>0.10183607798599326</v>
      </c>
      <c r="R36" s="11"/>
    </row>
    <row r="37" spans="1:18">
      <c r="A37" s="11"/>
      <c r="B37" s="20">
        <v>30133</v>
      </c>
      <c r="C37" s="8">
        <v>97.5</v>
      </c>
      <c r="D37" s="11">
        <f t="shared" si="0"/>
        <v>6.4410480349345045E-2</v>
      </c>
      <c r="E37" s="17">
        <f t="shared" si="4"/>
        <v>8.2792827165203864E-2</v>
      </c>
      <c r="F37" s="8">
        <v>97.3</v>
      </c>
      <c r="G37" s="11">
        <f t="shared" si="2"/>
        <v>5.0755939524838034E-2</v>
      </c>
      <c r="H37" s="17">
        <f t="shared" si="5"/>
        <v>9.3897600604571974E-2</v>
      </c>
      <c r="I37" s="11"/>
      <c r="J37" s="11"/>
      <c r="K37" s="20">
        <v>30133</v>
      </c>
      <c r="L37" s="5">
        <v>98</v>
      </c>
      <c r="M37" s="11">
        <f t="shared" si="1"/>
        <v>6.2906724511930578E-2</v>
      </c>
      <c r="N37" s="17">
        <f t="shared" si="6"/>
        <v>8.0860745094321951E-2</v>
      </c>
      <c r="O37" s="21">
        <v>98.8</v>
      </c>
      <c r="P37" s="11">
        <f t="shared" si="3"/>
        <v>5.4429028815368152E-2</v>
      </c>
      <c r="Q37" s="17">
        <f t="shared" si="7"/>
        <v>9.3075204765450392E-2</v>
      </c>
      <c r="R37" s="11"/>
    </row>
    <row r="38" spans="1:18">
      <c r="A38" s="11"/>
      <c r="B38" s="20">
        <v>30164</v>
      </c>
      <c r="C38" s="8">
        <v>97.7</v>
      </c>
      <c r="D38" s="11">
        <f t="shared" si="0"/>
        <v>5.8504875406284018E-2</v>
      </c>
      <c r="E38" s="17">
        <f t="shared" si="4"/>
        <v>7.8683563457537353E-2</v>
      </c>
      <c r="F38" t="s">
        <v>10</v>
      </c>
      <c r="G38" s="11"/>
      <c r="H38" s="17">
        <f t="shared" si="5"/>
        <v>9.3897600604571974E-2</v>
      </c>
      <c r="I38" s="11"/>
      <c r="J38" s="11"/>
      <c r="K38" s="20">
        <v>30164</v>
      </c>
      <c r="L38" s="5">
        <v>98.2</v>
      </c>
      <c r="M38" s="11">
        <f t="shared" si="1"/>
        <v>5.8189655172413923E-2</v>
      </c>
      <c r="N38" s="17">
        <f t="shared" si="6"/>
        <v>7.6792931666510134E-2</v>
      </c>
      <c r="O38" s="21"/>
      <c r="P38" s="11"/>
      <c r="Q38" s="17">
        <f t="shared" si="7"/>
        <v>9.3075204765450392E-2</v>
      </c>
      <c r="R38" s="11"/>
    </row>
    <row r="39" spans="1:18">
      <c r="A39" s="11"/>
      <c r="B39" s="20">
        <v>30195</v>
      </c>
      <c r="C39" s="8">
        <v>97.9</v>
      </c>
      <c r="D39" s="11">
        <f t="shared" si="0"/>
        <v>5.0429184549356298E-2</v>
      </c>
      <c r="E39" s="17">
        <f t="shared" si="4"/>
        <v>7.3785861616351145E-2</v>
      </c>
      <c r="F39" s="8">
        <v>99.1</v>
      </c>
      <c r="G39" s="11">
        <f t="shared" si="2"/>
        <v>4.6462513199577504E-2</v>
      </c>
      <c r="H39" s="17">
        <f t="shared" si="5"/>
        <v>8.1772668273688121E-2</v>
      </c>
      <c r="I39" s="11"/>
      <c r="J39" s="11"/>
      <c r="K39" s="20">
        <v>30195</v>
      </c>
      <c r="L39" s="5">
        <v>98.3</v>
      </c>
      <c r="M39" s="11">
        <f t="shared" si="1"/>
        <v>4.9092849519743798E-2</v>
      </c>
      <c r="N39" s="17">
        <f t="shared" si="6"/>
        <v>7.1947809878844415E-2</v>
      </c>
      <c r="O39" s="21">
        <v>100.6</v>
      </c>
      <c r="P39" s="11">
        <f t="shared" si="3"/>
        <v>4.9009384775807963E-2</v>
      </c>
      <c r="Q39" s="17">
        <f t="shared" si="7"/>
        <v>8.1490955600219239E-2</v>
      </c>
      <c r="R39" s="11"/>
    </row>
    <row r="40" spans="1:18">
      <c r="A40" s="11"/>
      <c r="B40" s="20">
        <v>30225</v>
      </c>
      <c r="C40" s="8">
        <v>98.2</v>
      </c>
      <c r="D40" s="11">
        <f t="shared" si="0"/>
        <v>5.1391862955032064E-2</v>
      </c>
      <c r="E40" s="17">
        <f t="shared" si="4"/>
        <v>6.9661458333333481E-2</v>
      </c>
      <c r="F40" t="s">
        <v>10</v>
      </c>
      <c r="G40" s="11"/>
      <c r="H40" s="17">
        <f t="shared" si="5"/>
        <v>8.1772668273688121E-2</v>
      </c>
      <c r="I40" s="11"/>
      <c r="J40" s="11"/>
      <c r="K40" s="20">
        <v>30225</v>
      </c>
      <c r="L40" s="5">
        <v>98.6</v>
      </c>
      <c r="M40" s="11">
        <f t="shared" si="1"/>
        <v>5.0053248136315176E-2</v>
      </c>
      <c r="N40" s="17">
        <f t="shared" si="6"/>
        <v>6.7769970414201186E-2</v>
      </c>
      <c r="O40" s="21"/>
      <c r="P40" s="11"/>
      <c r="Q40" s="17">
        <f t="shared" si="7"/>
        <v>8.1490955600219239E-2</v>
      </c>
      <c r="R40" s="11"/>
    </row>
    <row r="41" spans="1:18">
      <c r="A41" s="11"/>
      <c r="B41" s="20">
        <v>30256</v>
      </c>
      <c r="C41" s="8">
        <v>98</v>
      </c>
      <c r="D41" s="11">
        <f t="shared" si="0"/>
        <v>4.5891141942369318E-2</v>
      </c>
      <c r="E41" s="17">
        <f t="shared" si="4"/>
        <v>6.5534428650544374E-2</v>
      </c>
      <c r="F41" s="8">
        <v>97.6</v>
      </c>
      <c r="G41" s="11">
        <f t="shared" si="2"/>
        <v>2.8451001053740654E-2</v>
      </c>
      <c r="H41" s="17">
        <f t="shared" si="5"/>
        <v>6.9330414158000231E-2</v>
      </c>
      <c r="I41" s="11"/>
      <c r="J41" s="11"/>
      <c r="K41" s="20">
        <v>30256</v>
      </c>
      <c r="L41" s="5">
        <v>98.4</v>
      </c>
      <c r="M41" s="11">
        <f t="shared" si="1"/>
        <v>4.56960680127525E-2</v>
      </c>
      <c r="N41" s="17">
        <f t="shared" si="6"/>
        <v>6.3876651982379018E-2</v>
      </c>
      <c r="O41" s="21">
        <v>99.2</v>
      </c>
      <c r="P41" s="11">
        <f t="shared" si="3"/>
        <v>3.0114226375908659E-2</v>
      </c>
      <c r="Q41" s="17">
        <f t="shared" si="7"/>
        <v>6.959180003596499E-2</v>
      </c>
      <c r="R41" s="11"/>
    </row>
    <row r="42" spans="1:18">
      <c r="A42" s="11"/>
      <c r="B42" s="20">
        <v>30286</v>
      </c>
      <c r="C42" s="8">
        <v>97.6</v>
      </c>
      <c r="D42" s="11">
        <f t="shared" si="0"/>
        <v>3.8297872340425476E-2</v>
      </c>
      <c r="E42" s="17">
        <f t="shared" si="4"/>
        <v>6.1314270002749582E-2</v>
      </c>
      <c r="F42" t="s">
        <v>10</v>
      </c>
      <c r="G42" s="11"/>
      <c r="H42" s="17">
        <f t="shared" si="5"/>
        <v>6.9330414158000231E-2</v>
      </c>
      <c r="I42" s="11"/>
      <c r="J42" s="11"/>
      <c r="K42" s="20">
        <v>30286</v>
      </c>
      <c r="L42" s="5">
        <v>98</v>
      </c>
      <c r="M42" s="11">
        <f t="shared" si="1"/>
        <v>3.8135593220338881E-2</v>
      </c>
      <c r="N42" s="17">
        <f t="shared" si="6"/>
        <v>5.9885151763740652E-2</v>
      </c>
      <c r="O42" s="21"/>
      <c r="P42" s="11"/>
      <c r="Q42" s="17">
        <f t="shared" si="7"/>
        <v>6.959180003596499E-2</v>
      </c>
      <c r="R42" s="11"/>
    </row>
    <row r="43" spans="1:18">
      <c r="A43" s="11"/>
      <c r="B43" s="20">
        <v>30317</v>
      </c>
      <c r="C43" s="8">
        <v>97.8</v>
      </c>
      <c r="D43" s="11">
        <f t="shared" si="0"/>
        <v>3.7115588547189882E-2</v>
      </c>
      <c r="E43" s="17">
        <f t="shared" si="4"/>
        <v>5.7447195921340066E-2</v>
      </c>
      <c r="F43" s="8">
        <v>97.6</v>
      </c>
      <c r="G43" s="11">
        <f t="shared" si="2"/>
        <v>5.1493305870236039E-3</v>
      </c>
      <c r="H43" s="17">
        <f t="shared" si="5"/>
        <v>5.0689593408561606E-2</v>
      </c>
      <c r="I43" s="11"/>
      <c r="J43" s="11"/>
      <c r="K43" s="20">
        <v>30317</v>
      </c>
      <c r="L43" s="5">
        <v>98.1</v>
      </c>
      <c r="M43" s="11">
        <f t="shared" si="1"/>
        <v>3.5902851108764455E-2</v>
      </c>
      <c r="N43" s="17">
        <f t="shared" si="6"/>
        <v>5.6053608620845852E-2</v>
      </c>
      <c r="O43" s="21">
        <v>98.2</v>
      </c>
      <c r="P43" s="11">
        <f t="shared" si="3"/>
        <v>-2.0325203252032908E-3</v>
      </c>
      <c r="Q43" s="17">
        <f t="shared" si="7"/>
        <v>5.0344462109167987E-2</v>
      </c>
      <c r="R43" s="11"/>
    </row>
    <row r="44" spans="1:18">
      <c r="A44" s="11"/>
      <c r="B44" s="20">
        <v>30348</v>
      </c>
      <c r="C44" s="8">
        <v>97.9</v>
      </c>
      <c r="D44" s="11">
        <f t="shared" si="0"/>
        <v>3.488372093023262E-2</v>
      </c>
      <c r="E44" s="17">
        <f t="shared" si="4"/>
        <v>5.4022260428920665E-2</v>
      </c>
      <c r="F44" t="s">
        <v>10</v>
      </c>
      <c r="G44" s="11"/>
      <c r="H44" s="17">
        <f t="shared" si="5"/>
        <v>5.0689593408561606E-2</v>
      </c>
      <c r="I44" s="11"/>
      <c r="J44" s="11"/>
      <c r="K44" s="20">
        <v>30348</v>
      </c>
      <c r="L44" s="5">
        <v>98.1</v>
      </c>
      <c r="M44" s="11">
        <f t="shared" si="1"/>
        <v>3.2631578947368345E-2</v>
      </c>
      <c r="N44" s="17">
        <f t="shared" si="6"/>
        <v>5.2664746128916029E-2</v>
      </c>
      <c r="O44" s="21"/>
      <c r="P44" s="11"/>
      <c r="Q44" s="17">
        <f t="shared" si="7"/>
        <v>5.0344462109167987E-2</v>
      </c>
      <c r="R44" s="11"/>
    </row>
    <row r="45" spans="1:18">
      <c r="A45" s="11"/>
      <c r="B45" s="20">
        <v>30376</v>
      </c>
      <c r="C45" s="8">
        <v>97.9</v>
      </c>
      <c r="D45" s="11">
        <f t="shared" si="0"/>
        <v>3.5978835978835999E-2</v>
      </c>
      <c r="E45" s="17">
        <f t="shared" si="4"/>
        <v>5.1390513905139379E-2</v>
      </c>
      <c r="F45" s="8">
        <v>97.7</v>
      </c>
      <c r="G45" s="11">
        <f t="shared" si="2"/>
        <v>1.5592515592515621E-2</v>
      </c>
      <c r="H45" s="17">
        <f t="shared" si="5"/>
        <v>3.9780763790664864E-2</v>
      </c>
      <c r="I45" s="11"/>
      <c r="J45" s="11"/>
      <c r="K45" s="20">
        <v>30376</v>
      </c>
      <c r="L45" s="5">
        <v>98.4</v>
      </c>
      <c r="M45" s="11">
        <f t="shared" si="1"/>
        <v>3.7974683544303778E-2</v>
      </c>
      <c r="N45" s="17">
        <f t="shared" si="6"/>
        <v>5.0420920651979229E-2</v>
      </c>
      <c r="O45" s="21">
        <v>98</v>
      </c>
      <c r="P45" s="11">
        <f t="shared" si="3"/>
        <v>4.098360655737654E-3</v>
      </c>
      <c r="Q45" s="17">
        <f t="shared" si="7"/>
        <v>3.7670038367631609E-2</v>
      </c>
      <c r="R45" s="11"/>
    </row>
    <row r="46" spans="1:18">
      <c r="A46" s="11"/>
      <c r="B46" s="20">
        <v>30407</v>
      </c>
      <c r="C46" s="8">
        <v>98.6</v>
      </c>
      <c r="D46" s="11">
        <f t="shared" si="0"/>
        <v>3.8988408851422518E-2</v>
      </c>
      <c r="E46" s="17">
        <f t="shared" si="4"/>
        <v>4.9243441668904708E-2</v>
      </c>
      <c r="F46" t="s">
        <v>10</v>
      </c>
      <c r="G46" s="11"/>
      <c r="H46" s="17">
        <f t="shared" si="5"/>
        <v>3.9780763790664864E-2</v>
      </c>
      <c r="I46" s="11"/>
      <c r="J46" s="11"/>
      <c r="K46" s="20">
        <v>30407</v>
      </c>
      <c r="L46" s="5">
        <v>99</v>
      </c>
      <c r="M46" s="11">
        <f t="shared" si="1"/>
        <v>3.991596638655448E-2</v>
      </c>
      <c r="N46" s="17">
        <f t="shared" si="6"/>
        <v>4.8565318125111334E-2</v>
      </c>
      <c r="O46" s="21"/>
      <c r="P46" s="11"/>
      <c r="Q46" s="17">
        <f t="shared" si="7"/>
        <v>3.7670038367631609E-2</v>
      </c>
      <c r="R46" s="11"/>
    </row>
    <row r="47" spans="1:18">
      <c r="A47" s="11"/>
      <c r="B47" s="20">
        <v>30437</v>
      </c>
      <c r="C47" s="8">
        <v>99.2</v>
      </c>
      <c r="D47" s="11">
        <f t="shared" si="0"/>
        <v>3.5490605427975108E-2</v>
      </c>
      <c r="E47" s="17">
        <f t="shared" si="4"/>
        <v>4.6664885564164038E-2</v>
      </c>
      <c r="F47" s="8">
        <v>98.7</v>
      </c>
      <c r="G47" s="11">
        <f t="shared" si="2"/>
        <v>-1.0121457489877805E-3</v>
      </c>
      <c r="H47" s="17">
        <f t="shared" si="5"/>
        <v>2.3855127981890822E-2</v>
      </c>
      <c r="I47" s="11"/>
      <c r="J47" s="11"/>
      <c r="K47" s="20">
        <v>30437</v>
      </c>
      <c r="L47" s="5">
        <v>99.5</v>
      </c>
      <c r="M47" s="11">
        <f t="shared" si="1"/>
        <v>3.4303534303534278E-2</v>
      </c>
      <c r="N47" s="17">
        <f t="shared" si="6"/>
        <v>4.6006559702153949E-2</v>
      </c>
      <c r="O47" s="21">
        <v>97.9</v>
      </c>
      <c r="P47" s="11">
        <f t="shared" si="3"/>
        <v>-2.2954091816367206E-2</v>
      </c>
      <c r="Q47" s="17">
        <f t="shared" si="7"/>
        <v>1.8209929565366378E-2</v>
      </c>
      <c r="R47" s="11"/>
    </row>
    <row r="48" spans="1:18">
      <c r="A48" s="11"/>
      <c r="B48" s="20">
        <v>30468</v>
      </c>
      <c r="C48" s="8">
        <v>99.5</v>
      </c>
      <c r="D48" s="11">
        <f t="shared" si="0"/>
        <v>2.5773195876288568E-2</v>
      </c>
      <c r="E48" s="17">
        <f t="shared" si="4"/>
        <v>4.2946958292747528E-2</v>
      </c>
      <c r="F48" t="s">
        <v>10</v>
      </c>
      <c r="G48" s="11"/>
      <c r="H48" s="17">
        <f t="shared" si="5"/>
        <v>2.3855127981890822E-2</v>
      </c>
      <c r="I48" s="11"/>
      <c r="J48" s="11"/>
      <c r="K48" s="20">
        <v>30468</v>
      </c>
      <c r="L48" s="5">
        <v>99.8</v>
      </c>
      <c r="M48" s="11">
        <f t="shared" si="1"/>
        <v>2.4640657084188833E-2</v>
      </c>
      <c r="N48" s="17">
        <f t="shared" si="6"/>
        <v>4.2313117066290262E-2</v>
      </c>
      <c r="O48" s="21"/>
      <c r="P48" s="11"/>
      <c r="Q48" s="17">
        <f t="shared" si="7"/>
        <v>1.8209929565366378E-2</v>
      </c>
      <c r="R48" s="11"/>
    </row>
    <row r="49" spans="1:18">
      <c r="A49" s="11"/>
      <c r="B49" s="20">
        <v>30498</v>
      </c>
      <c r="C49" s="8">
        <v>99.9</v>
      </c>
      <c r="D49" s="11">
        <f t="shared" si="0"/>
        <v>2.4615384615384706E-2</v>
      </c>
      <c r="E49" s="17">
        <f t="shared" si="4"/>
        <v>3.9640591966173755E-2</v>
      </c>
      <c r="F49" s="8">
        <v>99.7</v>
      </c>
      <c r="G49" s="11">
        <f t="shared" si="2"/>
        <v>2.4665981500513912E-2</v>
      </c>
      <c r="H49" s="17">
        <f t="shared" si="5"/>
        <v>1.9689119170984259E-2</v>
      </c>
      <c r="I49" s="11"/>
      <c r="J49" s="11"/>
      <c r="K49" s="20">
        <v>30498</v>
      </c>
      <c r="L49" s="5">
        <v>100.1</v>
      </c>
      <c r="M49" s="11">
        <f t="shared" si="1"/>
        <v>2.1428571428571352E-2</v>
      </c>
      <c r="N49" s="17">
        <f t="shared" si="6"/>
        <v>3.8852832836344442E-2</v>
      </c>
      <c r="O49" s="21">
        <v>98.5</v>
      </c>
      <c r="P49" s="11">
        <f t="shared" si="3"/>
        <v>-3.0364372469635637E-3</v>
      </c>
      <c r="Q49" s="17">
        <f t="shared" si="7"/>
        <v>8.8555858310626068E-3</v>
      </c>
      <c r="R49" s="11"/>
    </row>
    <row r="50" spans="1:18">
      <c r="A50" s="11"/>
      <c r="B50" s="20">
        <v>30529</v>
      </c>
      <c r="C50" s="8">
        <v>100.2</v>
      </c>
      <c r="D50" s="11">
        <f t="shared" si="0"/>
        <v>2.5588536335721557E-2</v>
      </c>
      <c r="E50" s="17">
        <f t="shared" si="4"/>
        <v>3.6910398036121395E-2</v>
      </c>
      <c r="F50" t="s">
        <v>10</v>
      </c>
      <c r="G50" s="11"/>
      <c r="H50" s="17">
        <f t="shared" si="5"/>
        <v>1.9689119170984259E-2</v>
      </c>
      <c r="I50" s="11"/>
      <c r="J50" s="11"/>
      <c r="K50" s="20">
        <v>30529</v>
      </c>
      <c r="L50" s="5">
        <v>100.5</v>
      </c>
      <c r="M50" s="11">
        <f t="shared" si="1"/>
        <v>2.3421588594704668E-2</v>
      </c>
      <c r="N50" s="17">
        <f t="shared" si="6"/>
        <v>3.5963687150837753E-2</v>
      </c>
      <c r="O50" s="21"/>
      <c r="P50" s="11"/>
      <c r="Q50" s="17">
        <f t="shared" si="7"/>
        <v>8.8555858310626068E-3</v>
      </c>
      <c r="R50" s="11"/>
    </row>
    <row r="51" spans="1:18">
      <c r="A51" s="11"/>
      <c r="B51" s="20">
        <v>30560</v>
      </c>
      <c r="C51" s="8">
        <v>100.7</v>
      </c>
      <c r="D51" s="11">
        <f t="shared" si="0"/>
        <v>2.8600612870275821E-2</v>
      </c>
      <c r="E51" s="17">
        <f t="shared" si="4"/>
        <v>3.5099973805989837E-2</v>
      </c>
      <c r="F51" s="8">
        <v>100.5</v>
      </c>
      <c r="G51" s="11">
        <f t="shared" si="2"/>
        <v>1.4127144298688332E-2</v>
      </c>
      <c r="H51" s="17">
        <f t="shared" si="5"/>
        <v>1.4398354473774244E-2</v>
      </c>
      <c r="I51" s="11"/>
      <c r="J51" s="11"/>
      <c r="K51" s="20">
        <v>30560</v>
      </c>
      <c r="L51" s="5">
        <v>101</v>
      </c>
      <c r="M51" s="11">
        <f t="shared" si="1"/>
        <v>2.746693794506605E-2</v>
      </c>
      <c r="N51" s="17">
        <f t="shared" si="6"/>
        <v>3.4167970787688962E-2</v>
      </c>
      <c r="O51" s="21">
        <v>99.7</v>
      </c>
      <c r="P51" s="11">
        <f t="shared" si="3"/>
        <v>-8.9463220675943811E-3</v>
      </c>
      <c r="Q51" s="17">
        <f t="shared" si="7"/>
        <v>-6.7578982936300491E-4</v>
      </c>
      <c r="R51" s="11"/>
    </row>
    <row r="52" spans="1:18">
      <c r="A52" s="11"/>
      <c r="B52" s="20">
        <v>30590</v>
      </c>
      <c r="C52" s="8">
        <v>101</v>
      </c>
      <c r="D52" s="11">
        <f t="shared" si="0"/>
        <v>2.8513238289205711E-2</v>
      </c>
      <c r="E52" s="17">
        <f t="shared" si="4"/>
        <v>3.3214503086687941E-2</v>
      </c>
      <c r="F52" t="s">
        <v>10</v>
      </c>
      <c r="G52" s="11"/>
      <c r="H52" s="17">
        <f t="shared" si="5"/>
        <v>1.4398354473774244E-2</v>
      </c>
      <c r="I52" s="11"/>
      <c r="J52" s="11"/>
      <c r="K52" s="20">
        <v>30590</v>
      </c>
      <c r="L52" s="5">
        <v>101.2</v>
      </c>
      <c r="M52" s="11">
        <f t="shared" si="1"/>
        <v>2.6369168356997985E-2</v>
      </c>
      <c r="N52" s="17">
        <f t="shared" si="6"/>
        <v>3.2210581002684258E-2</v>
      </c>
      <c r="O52" s="21"/>
      <c r="P52" s="11"/>
      <c r="Q52" s="17">
        <f t="shared" si="7"/>
        <v>-6.7578982936300491E-4</v>
      </c>
      <c r="R52" s="11"/>
    </row>
    <row r="53" spans="1:18">
      <c r="A53" s="11"/>
      <c r="B53" s="20">
        <v>30621</v>
      </c>
      <c r="C53" s="8">
        <v>101.2</v>
      </c>
      <c r="D53" s="11">
        <f t="shared" si="0"/>
        <v>3.2653061224489743E-2</v>
      </c>
      <c r="E53" s="17">
        <f t="shared" si="4"/>
        <v>3.213790713790754E-2</v>
      </c>
      <c r="F53" s="8">
        <v>100.7</v>
      </c>
      <c r="G53" s="11">
        <f t="shared" si="2"/>
        <v>3.1762295081967373E-2</v>
      </c>
      <c r="H53" s="17">
        <f t="shared" si="5"/>
        <v>1.5014502644599803E-2</v>
      </c>
      <c r="I53" s="11"/>
      <c r="J53" s="11"/>
      <c r="K53" s="20">
        <v>30621</v>
      </c>
      <c r="L53" s="5">
        <v>101.2</v>
      </c>
      <c r="M53" s="11">
        <f t="shared" si="1"/>
        <v>2.8455284552845406E-2</v>
      </c>
      <c r="N53" s="17">
        <f t="shared" si="6"/>
        <v>3.0797101449275388E-2</v>
      </c>
      <c r="O53" s="21">
        <v>100.1</v>
      </c>
      <c r="P53" s="11">
        <f t="shared" si="3"/>
        <v>9.0725806451612545E-3</v>
      </c>
      <c r="Q53" s="17">
        <f t="shared" si="7"/>
        <v>-4.03496973772699E-3</v>
      </c>
      <c r="R53" s="11"/>
    </row>
    <row r="54" spans="1:18">
      <c r="A54" s="11"/>
      <c r="B54" s="20">
        <v>30651</v>
      </c>
      <c r="C54" s="8">
        <v>101.3</v>
      </c>
      <c r="D54" s="11">
        <f t="shared" si="0"/>
        <v>3.7909836065573854E-2</v>
      </c>
      <c r="E54" s="17">
        <f t="shared" si="4"/>
        <v>3.2124352331606376E-2</v>
      </c>
      <c r="F54" t="s">
        <v>10</v>
      </c>
      <c r="G54" s="11"/>
      <c r="H54" s="17">
        <f t="shared" si="5"/>
        <v>1.5014502644599803E-2</v>
      </c>
      <c r="I54" s="11"/>
      <c r="J54" s="11"/>
      <c r="K54" s="20">
        <v>30651</v>
      </c>
      <c r="L54" s="5">
        <v>101.2</v>
      </c>
      <c r="M54" s="11">
        <f t="shared" si="1"/>
        <v>3.2653061224489743E-2</v>
      </c>
      <c r="N54" s="17">
        <f t="shared" si="6"/>
        <v>3.0357757137943198E-2</v>
      </c>
      <c r="O54" s="21"/>
      <c r="P54" s="11"/>
      <c r="Q54" s="17">
        <f t="shared" si="7"/>
        <v>-4.03496973772699E-3</v>
      </c>
      <c r="R54" s="11"/>
    </row>
    <row r="55" spans="1:18">
      <c r="A55" s="11"/>
      <c r="B55" s="20">
        <v>30682</v>
      </c>
      <c r="C55" s="8">
        <v>101.9</v>
      </c>
      <c r="D55" s="11">
        <f t="shared" si="0"/>
        <v>4.1922290388548111E-2</v>
      </c>
      <c r="E55" s="17">
        <f t="shared" si="4"/>
        <v>3.2544123977615191E-2</v>
      </c>
      <c r="F55" s="8">
        <v>101.3</v>
      </c>
      <c r="G55" s="11">
        <f t="shared" si="2"/>
        <v>3.7909836065573854E-2</v>
      </c>
      <c r="H55" s="17">
        <f t="shared" si="5"/>
        <v>2.045687009887498E-2</v>
      </c>
      <c r="I55" s="11"/>
      <c r="J55" s="11"/>
      <c r="K55" s="20">
        <v>30682</v>
      </c>
      <c r="L55" s="5">
        <v>101.6</v>
      </c>
      <c r="M55" s="11">
        <f t="shared" si="1"/>
        <v>3.5677879714576921E-2</v>
      </c>
      <c r="N55" s="17">
        <f t="shared" si="6"/>
        <v>3.0354999142514272E-2</v>
      </c>
      <c r="O55" s="21">
        <v>100.2</v>
      </c>
      <c r="P55" s="11">
        <f t="shared" si="3"/>
        <v>2.0366598778004175E-2</v>
      </c>
      <c r="Q55" s="17">
        <f t="shared" si="7"/>
        <v>-3.3636057854036228E-4</v>
      </c>
      <c r="R55" s="11"/>
    </row>
    <row r="56" spans="1:18">
      <c r="A56" s="11"/>
      <c r="B56" s="20">
        <v>30713</v>
      </c>
      <c r="C56" s="8">
        <v>102.4</v>
      </c>
      <c r="D56" s="11">
        <f t="shared" si="0"/>
        <v>4.5965270684371839E-2</v>
      </c>
      <c r="E56" s="17">
        <f t="shared" si="4"/>
        <v>3.3482142857142794E-2</v>
      </c>
      <c r="F56" t="s">
        <v>10</v>
      </c>
      <c r="G56" s="11"/>
      <c r="H56" s="17">
        <f t="shared" si="5"/>
        <v>2.045687009887498E-2</v>
      </c>
      <c r="I56" s="11"/>
      <c r="J56" s="11"/>
      <c r="K56" s="20">
        <v>30713</v>
      </c>
      <c r="L56" s="5">
        <v>101.8</v>
      </c>
      <c r="M56" s="11">
        <f t="shared" si="1"/>
        <v>3.771661569826712E-2</v>
      </c>
      <c r="N56" s="17">
        <f t="shared" si="6"/>
        <v>3.0787650731206817E-2</v>
      </c>
      <c r="O56" s="21"/>
      <c r="P56" s="11"/>
      <c r="Q56" s="17">
        <f t="shared" si="7"/>
        <v>-3.3636057854036228E-4</v>
      </c>
      <c r="R56" s="11"/>
    </row>
    <row r="57" spans="1:18">
      <c r="A57" s="11"/>
      <c r="B57" s="20">
        <v>30742</v>
      </c>
      <c r="C57" s="8">
        <v>102.6</v>
      </c>
      <c r="D57" s="11">
        <f t="shared" si="0"/>
        <v>4.8008171603677097E-2</v>
      </c>
      <c r="E57" s="17">
        <f t="shared" si="4"/>
        <v>3.4497517548364831E-2</v>
      </c>
      <c r="F57" s="8">
        <v>101.8</v>
      </c>
      <c r="G57" s="11">
        <f t="shared" si="2"/>
        <v>4.1965199590583424E-2</v>
      </c>
      <c r="H57" s="17">
        <f t="shared" si="5"/>
        <v>2.4825709913280036E-2</v>
      </c>
      <c r="I57" s="11"/>
      <c r="J57" s="11"/>
      <c r="K57" s="20">
        <v>30742</v>
      </c>
      <c r="L57" s="5">
        <v>101.8</v>
      </c>
      <c r="M57" s="11">
        <f t="shared" si="1"/>
        <v>3.4552845528455167E-2</v>
      </c>
      <c r="N57" s="17">
        <f t="shared" si="6"/>
        <v>3.0522636200869702E-2</v>
      </c>
      <c r="O57" s="21">
        <v>101.1</v>
      </c>
      <c r="P57" s="11">
        <f t="shared" si="3"/>
        <v>3.1632653061224536E-2</v>
      </c>
      <c r="Q57" s="17">
        <f t="shared" si="7"/>
        <v>4.2016806722688926E-3</v>
      </c>
      <c r="R57" s="11"/>
    </row>
    <row r="58" spans="1:18">
      <c r="A58" s="11"/>
      <c r="B58" s="20">
        <v>30773</v>
      </c>
      <c r="C58" s="8">
        <v>103.1</v>
      </c>
      <c r="D58" s="11">
        <f t="shared" si="0"/>
        <v>4.5638945233265726E-2</v>
      </c>
      <c r="E58" s="17">
        <f t="shared" si="4"/>
        <v>3.5071251813294735E-2</v>
      </c>
      <c r="F58" t="s">
        <v>10</v>
      </c>
      <c r="G58" s="11"/>
      <c r="H58" s="17">
        <f t="shared" si="5"/>
        <v>2.4825709913280036E-2</v>
      </c>
      <c r="I58" s="11"/>
      <c r="J58" s="11"/>
      <c r="K58" s="20">
        <v>30773</v>
      </c>
      <c r="L58" s="5">
        <v>102.1</v>
      </c>
      <c r="M58" s="11">
        <f t="shared" si="1"/>
        <v>3.1313131313131182E-2</v>
      </c>
      <c r="N58" s="17">
        <f t="shared" si="6"/>
        <v>2.982918330925477E-2</v>
      </c>
      <c r="O58" s="21"/>
      <c r="P58" s="11"/>
      <c r="Q58" s="17">
        <f t="shared" si="7"/>
        <v>4.2016806722688926E-3</v>
      </c>
      <c r="R58" s="11"/>
    </row>
    <row r="59" spans="1:18">
      <c r="A59" s="11"/>
      <c r="B59" s="20">
        <v>30803</v>
      </c>
      <c r="C59" s="8">
        <v>103.4</v>
      </c>
      <c r="D59" s="11">
        <f t="shared" si="0"/>
        <v>4.2338709677419484E-2</v>
      </c>
      <c r="E59" s="17">
        <f t="shared" si="4"/>
        <v>3.5650472219858731E-2</v>
      </c>
      <c r="F59" s="8">
        <v>102.7</v>
      </c>
      <c r="G59" s="11">
        <f t="shared" si="2"/>
        <v>4.0526849037487267E-2</v>
      </c>
      <c r="H59" s="17">
        <f t="shared" si="5"/>
        <v>3.1802721088435515E-2</v>
      </c>
      <c r="I59" s="11"/>
      <c r="J59" s="11"/>
      <c r="K59" s="20">
        <v>30803</v>
      </c>
      <c r="L59" s="5">
        <v>102.5</v>
      </c>
      <c r="M59" s="11">
        <f t="shared" si="1"/>
        <v>3.015075376884413E-2</v>
      </c>
      <c r="N59" s="17">
        <f t="shared" si="6"/>
        <v>2.9491525423728904E-2</v>
      </c>
      <c r="O59" s="21">
        <v>102.1</v>
      </c>
      <c r="P59" s="11">
        <f t="shared" si="3"/>
        <v>4.290091930541351E-2</v>
      </c>
      <c r="Q59" s="17">
        <f t="shared" si="7"/>
        <v>1.5184747764467765E-2</v>
      </c>
      <c r="R59" s="11"/>
    </row>
    <row r="60" spans="1:18">
      <c r="A60" s="11"/>
      <c r="B60" s="20">
        <v>30834</v>
      </c>
      <c r="C60" s="8">
        <v>103.7</v>
      </c>
      <c r="D60" s="11">
        <f t="shared" si="0"/>
        <v>4.2211055276381915E-2</v>
      </c>
      <c r="E60" s="17">
        <f t="shared" si="4"/>
        <v>3.7018169468500783E-2</v>
      </c>
      <c r="F60" t="s">
        <v>10</v>
      </c>
      <c r="G60" s="11"/>
      <c r="H60" s="17">
        <f t="shared" si="5"/>
        <v>3.1802721088435515E-2</v>
      </c>
      <c r="I60" s="11"/>
      <c r="J60" s="11"/>
      <c r="K60" s="20">
        <v>30834</v>
      </c>
      <c r="L60" s="5">
        <v>102.8</v>
      </c>
      <c r="M60" s="11">
        <f t="shared" si="1"/>
        <v>3.0060120240480881E-2</v>
      </c>
      <c r="N60" s="17">
        <f t="shared" si="6"/>
        <v>2.9939106901218038E-2</v>
      </c>
      <c r="O60" s="21"/>
      <c r="P60" s="11"/>
      <c r="Q60" s="17">
        <f t="shared" si="7"/>
        <v>1.5184747764467765E-2</v>
      </c>
      <c r="R60" s="11"/>
    </row>
    <row r="61" spans="1:18">
      <c r="A61" s="11"/>
      <c r="B61" s="20">
        <v>30864</v>
      </c>
      <c r="C61" s="8">
        <v>104.1</v>
      </c>
      <c r="D61" s="11">
        <f t="shared" si="0"/>
        <v>4.2042042042041983E-2</v>
      </c>
      <c r="E61" s="17">
        <f t="shared" si="4"/>
        <v>3.8468056261650396E-2</v>
      </c>
      <c r="F61" s="8">
        <v>103.1</v>
      </c>
      <c r="G61" s="11">
        <f t="shared" si="2"/>
        <v>3.4102306920762215E-2</v>
      </c>
      <c r="H61" s="17">
        <f t="shared" si="5"/>
        <v>3.3367208672086868E-2</v>
      </c>
      <c r="I61" s="11"/>
      <c r="J61" s="11"/>
      <c r="K61" s="20">
        <v>30864</v>
      </c>
      <c r="L61" s="5">
        <v>103.2</v>
      </c>
      <c r="M61" s="11">
        <f t="shared" si="1"/>
        <v>3.0969030969031142E-2</v>
      </c>
      <c r="N61" s="17">
        <f t="shared" si="6"/>
        <v>3.0730265934993728E-2</v>
      </c>
      <c r="O61" s="21">
        <v>102.2</v>
      </c>
      <c r="P61" s="11">
        <f t="shared" si="3"/>
        <v>3.7563451776649881E-2</v>
      </c>
      <c r="Q61" s="17">
        <f t="shared" si="7"/>
        <v>2.1944632005401976E-2</v>
      </c>
      <c r="R61" s="11"/>
    </row>
    <row r="62" spans="1:18">
      <c r="A62" s="11"/>
      <c r="B62" s="20">
        <v>30895</v>
      </c>
      <c r="C62" s="8">
        <v>104.5</v>
      </c>
      <c r="D62" s="11">
        <f t="shared" si="0"/>
        <v>4.2914171656686539E-2</v>
      </c>
      <c r="E62" s="17">
        <f t="shared" si="4"/>
        <v>3.9908683520757382E-2</v>
      </c>
      <c r="F62" t="s">
        <v>10</v>
      </c>
      <c r="G62" s="11"/>
      <c r="H62" s="17">
        <f t="shared" si="5"/>
        <v>3.3367208672086868E-2</v>
      </c>
      <c r="I62" s="11"/>
      <c r="J62" s="11"/>
      <c r="K62" s="20">
        <v>30895</v>
      </c>
      <c r="L62" s="5">
        <v>104.2</v>
      </c>
      <c r="M62" s="11">
        <f t="shared" si="1"/>
        <v>3.6815920398010071E-2</v>
      </c>
      <c r="N62" s="17">
        <f t="shared" si="6"/>
        <v>3.1850353892820982E-2</v>
      </c>
      <c r="O62" s="21"/>
      <c r="P62" s="11"/>
      <c r="Q62" s="17">
        <f t="shared" si="7"/>
        <v>2.1944632005401976E-2</v>
      </c>
      <c r="R62" s="11"/>
    </row>
    <row r="63" spans="1:18">
      <c r="A63" s="11"/>
      <c r="B63" s="20">
        <v>30926</v>
      </c>
      <c r="C63" s="8">
        <v>105</v>
      </c>
      <c r="D63" s="11">
        <f t="shared" si="0"/>
        <v>4.2701092353525372E-2</v>
      </c>
      <c r="E63" s="17">
        <f t="shared" si="4"/>
        <v>4.1079713201180867E-2</v>
      </c>
      <c r="F63" s="8">
        <v>103.8</v>
      </c>
      <c r="G63" s="11">
        <f t="shared" si="2"/>
        <v>3.2835820895522394E-2</v>
      </c>
      <c r="H63" s="17">
        <f t="shared" si="5"/>
        <v>3.6498817167962327E-2</v>
      </c>
      <c r="I63" s="11"/>
      <c r="J63" s="11"/>
      <c r="K63" s="20">
        <v>30926</v>
      </c>
      <c r="L63" s="5">
        <v>104.8</v>
      </c>
      <c r="M63" s="11">
        <f t="shared" si="1"/>
        <v>3.7623762376237657E-2</v>
      </c>
      <c r="N63" s="17">
        <f t="shared" si="6"/>
        <v>3.2702816309373661E-2</v>
      </c>
      <c r="O63" s="21">
        <v>102.9</v>
      </c>
      <c r="P63" s="11">
        <f t="shared" si="3"/>
        <v>3.2096288866599876E-2</v>
      </c>
      <c r="Q63" s="17">
        <f t="shared" si="7"/>
        <v>2.8909551986475046E-2</v>
      </c>
      <c r="R63" s="11"/>
    </row>
    <row r="64" spans="1:18">
      <c r="A64" s="11"/>
      <c r="B64" s="20">
        <v>30956</v>
      </c>
      <c r="C64" s="8">
        <v>105.3</v>
      </c>
      <c r="D64" s="11">
        <f t="shared" si="0"/>
        <v>4.2574257425742612E-2</v>
      </c>
      <c r="E64" s="17">
        <f t="shared" si="4"/>
        <v>4.2245224269965576E-2</v>
      </c>
      <c r="F64" t="s">
        <v>10</v>
      </c>
      <c r="G64" s="11"/>
      <c r="H64" s="17">
        <f t="shared" si="5"/>
        <v>3.6498817167962327E-2</v>
      </c>
      <c r="I64" s="11"/>
      <c r="J64" s="11"/>
      <c r="K64" s="20">
        <v>30956</v>
      </c>
      <c r="L64" s="5">
        <v>104.8</v>
      </c>
      <c r="M64" s="11">
        <f t="shared" si="1"/>
        <v>3.5573122529644285E-2</v>
      </c>
      <c r="N64" s="17">
        <f t="shared" si="6"/>
        <v>3.3470346447445509E-2</v>
      </c>
      <c r="O64" s="21"/>
      <c r="P64" s="11"/>
      <c r="Q64" s="17">
        <f t="shared" si="7"/>
        <v>2.8909551986475046E-2</v>
      </c>
      <c r="R64" s="11"/>
    </row>
    <row r="65" spans="1:18">
      <c r="A65" s="11"/>
      <c r="B65" s="20">
        <v>30987</v>
      </c>
      <c r="C65" s="8">
        <v>105.3</v>
      </c>
      <c r="D65" s="11">
        <f t="shared" si="0"/>
        <v>4.0513833992094739E-2</v>
      </c>
      <c r="E65" s="17">
        <f t="shared" si="4"/>
        <v>4.2887117079311476E-2</v>
      </c>
      <c r="F65" s="8">
        <v>104.4</v>
      </c>
      <c r="G65" s="11">
        <f t="shared" si="2"/>
        <v>3.6742800397219444E-2</v>
      </c>
      <c r="H65" s="17">
        <f t="shared" si="5"/>
        <v>3.7317196167423017E-2</v>
      </c>
      <c r="I65" s="11"/>
      <c r="J65" s="11"/>
      <c r="K65" s="20">
        <v>30987</v>
      </c>
      <c r="L65" s="5">
        <v>104.7</v>
      </c>
      <c r="M65" s="11">
        <f t="shared" si="1"/>
        <v>3.4584980237154062E-2</v>
      </c>
      <c r="N65" s="17">
        <f t="shared" si="6"/>
        <v>3.3977738722905659E-2</v>
      </c>
      <c r="O65" s="21">
        <v>103</v>
      </c>
      <c r="P65" s="11">
        <f t="shared" si="3"/>
        <v>2.8971028971028989E-2</v>
      </c>
      <c r="Q65" s="17">
        <f t="shared" si="7"/>
        <v>3.2241728561782645E-2</v>
      </c>
      <c r="R65" s="11"/>
    </row>
    <row r="66" spans="1:18">
      <c r="A66" s="11"/>
      <c r="B66" s="20">
        <v>31017</v>
      </c>
      <c r="C66" s="8">
        <v>105.3</v>
      </c>
      <c r="D66" s="11">
        <f t="shared" si="0"/>
        <v>3.948667324777877E-2</v>
      </c>
      <c r="E66" s="17">
        <f t="shared" si="4"/>
        <v>4.3005354752342573E-2</v>
      </c>
      <c r="F66" t="s">
        <v>10</v>
      </c>
      <c r="G66" s="11"/>
      <c r="H66" s="17">
        <f t="shared" si="5"/>
        <v>3.7317196167423017E-2</v>
      </c>
      <c r="I66" s="11"/>
      <c r="J66" s="11"/>
      <c r="K66" s="20">
        <v>31017</v>
      </c>
      <c r="L66" s="5">
        <v>104.8</v>
      </c>
      <c r="M66" s="11">
        <f t="shared" si="1"/>
        <v>3.5573122529644285E-2</v>
      </c>
      <c r="N66" s="17">
        <f t="shared" si="6"/>
        <v>3.4220849678657572E-2</v>
      </c>
      <c r="O66" s="21"/>
      <c r="P66" s="11"/>
      <c r="Q66" s="17">
        <f t="shared" si="7"/>
        <v>3.2241728561782645E-2</v>
      </c>
      <c r="R66" s="11"/>
    </row>
    <row r="67" spans="1:18">
      <c r="A67" s="11"/>
      <c r="B67" s="20">
        <v>31048</v>
      </c>
      <c r="C67" s="8">
        <v>105.5</v>
      </c>
      <c r="D67" s="11">
        <f t="shared" si="0"/>
        <v>3.5328753680078373E-2</v>
      </c>
      <c r="E67" s="17">
        <f t="shared" si="4"/>
        <v>4.2441424164095576E-2</v>
      </c>
      <c r="F67" s="8">
        <v>104.8</v>
      </c>
      <c r="G67" s="11">
        <f t="shared" si="2"/>
        <v>3.4550839091806562E-2</v>
      </c>
      <c r="H67" s="17">
        <f t="shared" si="5"/>
        <v>3.6752422318743871E-2</v>
      </c>
      <c r="I67" s="11"/>
      <c r="J67" s="11"/>
      <c r="K67" s="20">
        <v>31048</v>
      </c>
      <c r="L67" s="5">
        <v>104.9</v>
      </c>
      <c r="M67" s="11">
        <f t="shared" si="1"/>
        <v>3.2480314960630086E-2</v>
      </c>
      <c r="N67" s="17">
        <f t="shared" si="6"/>
        <v>3.3954727030625964E-2</v>
      </c>
      <c r="O67" s="21">
        <v>103.4</v>
      </c>
      <c r="P67" s="11">
        <f t="shared" si="3"/>
        <v>3.1936127744510934E-2</v>
      </c>
      <c r="Q67" s="17">
        <f t="shared" si="7"/>
        <v>3.4152086137281268E-2</v>
      </c>
      <c r="R67" s="11"/>
    </row>
    <row r="68" spans="1:18">
      <c r="A68" s="11"/>
      <c r="B68" s="20">
        <v>31079</v>
      </c>
      <c r="C68" s="8">
        <v>106</v>
      </c>
      <c r="D68" s="11">
        <f t="shared" si="0"/>
        <v>3.515625E-2</v>
      </c>
      <c r="E68" s="17">
        <f t="shared" si="4"/>
        <v>4.1535138727363252E-2</v>
      </c>
      <c r="F68" t="s">
        <v>10</v>
      </c>
      <c r="G68" s="11"/>
      <c r="H68" s="17">
        <f t="shared" si="5"/>
        <v>3.6752422318743871E-2</v>
      </c>
      <c r="I68" s="11"/>
      <c r="J68" s="11"/>
      <c r="K68" s="20">
        <v>31079</v>
      </c>
      <c r="L68" s="5">
        <v>105.4</v>
      </c>
      <c r="M68" s="11">
        <f t="shared" si="1"/>
        <v>3.5363457760314354E-2</v>
      </c>
      <c r="N68" s="17">
        <f t="shared" si="6"/>
        <v>3.3767526756824262E-2</v>
      </c>
      <c r="O68" s="21"/>
      <c r="P68" s="11"/>
      <c r="Q68" s="17">
        <f t="shared" si="7"/>
        <v>3.4152086137281268E-2</v>
      </c>
      <c r="R68" s="11"/>
    </row>
    <row r="69" spans="1:18">
      <c r="A69" s="11"/>
      <c r="B69" s="20">
        <v>31107</v>
      </c>
      <c r="C69" s="8">
        <v>106.4</v>
      </c>
      <c r="D69" s="11">
        <f t="shared" si="0"/>
        <v>3.7037037037037202E-2</v>
      </c>
      <c r="E69" s="17">
        <f t="shared" si="4"/>
        <v>4.0628878775341271E-2</v>
      </c>
      <c r="F69" s="8">
        <v>105.4</v>
      </c>
      <c r="G69" s="11">
        <f t="shared" si="2"/>
        <v>3.5363457760314354E-2</v>
      </c>
      <c r="H69" s="17">
        <f t="shared" si="5"/>
        <v>3.5672805707648969E-2</v>
      </c>
      <c r="I69" s="11"/>
      <c r="J69" s="11"/>
      <c r="K69" s="20">
        <v>31107</v>
      </c>
      <c r="L69" s="5">
        <v>105.9</v>
      </c>
      <c r="M69" s="11">
        <f t="shared" si="1"/>
        <v>4.0275049115913619E-2</v>
      </c>
      <c r="N69" s="17">
        <f t="shared" si="6"/>
        <v>3.4251675353685895E-2</v>
      </c>
      <c r="O69" s="21">
        <v>104.2</v>
      </c>
      <c r="P69" s="11">
        <f t="shared" si="3"/>
        <v>3.0662710187932873E-2</v>
      </c>
      <c r="Q69" s="17">
        <f t="shared" si="7"/>
        <v>3.3974895397489657E-2</v>
      </c>
      <c r="R69" s="11"/>
    </row>
    <row r="70" spans="1:18">
      <c r="A70" s="11"/>
      <c r="B70" s="20">
        <v>31138</v>
      </c>
      <c r="C70" s="8">
        <v>106.9</v>
      </c>
      <c r="D70" s="11">
        <f t="shared" si="0"/>
        <v>3.6857419980601547E-2</v>
      </c>
      <c r="E70" s="17">
        <f t="shared" si="4"/>
        <v>3.9901071723001058E-2</v>
      </c>
      <c r="F70" t="s">
        <v>10</v>
      </c>
      <c r="G70" s="11"/>
      <c r="H70" s="17">
        <f t="shared" si="5"/>
        <v>3.5672805707648969E-2</v>
      </c>
      <c r="I70" s="11"/>
      <c r="J70" s="11"/>
      <c r="K70" s="20">
        <v>31138</v>
      </c>
      <c r="L70" s="5">
        <v>106.3</v>
      </c>
      <c r="M70" s="11">
        <f t="shared" si="1"/>
        <v>4.1136141038197849E-2</v>
      </c>
      <c r="N70" s="17">
        <f t="shared" si="6"/>
        <v>3.5071794025416603E-2</v>
      </c>
      <c r="O70" s="21"/>
      <c r="P70" s="11"/>
      <c r="Q70" s="17">
        <f t="shared" si="7"/>
        <v>3.3974895397489657E-2</v>
      </c>
      <c r="R70" s="11"/>
    </row>
    <row r="71" spans="1:18">
      <c r="A71" s="11"/>
      <c r="B71" s="20">
        <v>31168</v>
      </c>
      <c r="C71" s="8">
        <v>107.3</v>
      </c>
      <c r="D71" s="11">
        <f t="shared" si="0"/>
        <v>3.771760154738879E-2</v>
      </c>
      <c r="E71" s="17">
        <f t="shared" si="4"/>
        <v>3.9516924088070837E-2</v>
      </c>
      <c r="F71" s="8">
        <v>105.3</v>
      </c>
      <c r="G71" s="11">
        <f t="shared" si="2"/>
        <v>2.5316455696202445E-2</v>
      </c>
      <c r="H71" s="17">
        <f t="shared" si="5"/>
        <v>3.3130047799571294E-2</v>
      </c>
      <c r="I71" s="11"/>
      <c r="J71" s="11"/>
      <c r="K71" s="20">
        <v>31168</v>
      </c>
      <c r="L71" s="5">
        <v>106.7</v>
      </c>
      <c r="M71" s="11">
        <f t="shared" si="1"/>
        <v>4.0975609756097597E-2</v>
      </c>
      <c r="N71" s="17">
        <f t="shared" si="6"/>
        <v>3.5972999670727646E-2</v>
      </c>
      <c r="O71" s="21">
        <v>104</v>
      </c>
      <c r="P71" s="11">
        <f t="shared" si="3"/>
        <v>1.8609206660137101E-2</v>
      </c>
      <c r="Q71" s="17">
        <f t="shared" si="7"/>
        <v>2.9915240152900369E-2</v>
      </c>
      <c r="R71" s="11"/>
    </row>
    <row r="72" spans="1:18">
      <c r="A72" s="11"/>
      <c r="B72" s="20">
        <v>31199</v>
      </c>
      <c r="C72" s="8">
        <v>107.6</v>
      </c>
      <c r="D72" s="11">
        <f t="shared" si="0"/>
        <v>3.7608486017357778E-2</v>
      </c>
      <c r="E72" s="17">
        <f t="shared" si="4"/>
        <v>3.9135418372359343E-2</v>
      </c>
      <c r="F72" t="s">
        <v>10</v>
      </c>
      <c r="G72" s="11"/>
      <c r="H72" s="17">
        <f t="shared" si="5"/>
        <v>3.3130047799571294E-2</v>
      </c>
      <c r="I72" s="11"/>
      <c r="J72" s="11"/>
      <c r="K72" s="20">
        <v>31199</v>
      </c>
      <c r="L72" s="5">
        <v>107</v>
      </c>
      <c r="M72" s="11">
        <f t="shared" si="1"/>
        <v>4.0856031128404746E-2</v>
      </c>
      <c r="N72" s="17">
        <f t="shared" si="6"/>
        <v>3.6869765150270961E-2</v>
      </c>
      <c r="O72" s="21"/>
      <c r="P72" s="11"/>
      <c r="Q72" s="17">
        <f t="shared" si="7"/>
        <v>2.9915240152900369E-2</v>
      </c>
      <c r="R72" s="11"/>
    </row>
    <row r="73" spans="1:18">
      <c r="A73" s="11"/>
      <c r="B73" s="20">
        <v>31229</v>
      </c>
      <c r="C73" s="8">
        <v>107.8</v>
      </c>
      <c r="D73" s="11">
        <f t="shared" si="0"/>
        <v>3.5542747358309423E-2</v>
      </c>
      <c r="E73" s="17">
        <f t="shared" si="4"/>
        <v>3.8593342036553402E-2</v>
      </c>
      <c r="F73" s="8">
        <v>105.6</v>
      </c>
      <c r="G73" s="11">
        <f t="shared" si="2"/>
        <v>2.4248302618816719E-2</v>
      </c>
      <c r="H73" s="17">
        <f t="shared" si="5"/>
        <v>3.1470250778560693E-2</v>
      </c>
      <c r="I73" s="11"/>
      <c r="J73" s="11"/>
      <c r="K73" s="20">
        <v>31229</v>
      </c>
      <c r="L73" s="5">
        <v>107.1</v>
      </c>
      <c r="M73" s="11">
        <f t="shared" si="1"/>
        <v>3.779069767441845E-2</v>
      </c>
      <c r="N73" s="17">
        <f t="shared" si="6"/>
        <v>3.7431403063313606E-2</v>
      </c>
      <c r="O73" s="21">
        <v>104.2</v>
      </c>
      <c r="P73" s="11">
        <f t="shared" si="3"/>
        <v>1.9569471624266255E-2</v>
      </c>
      <c r="Q73" s="17">
        <f t="shared" si="7"/>
        <v>2.6924347538817228E-2</v>
      </c>
      <c r="R73" s="11"/>
    </row>
    <row r="74" spans="1:18">
      <c r="A74" s="11"/>
      <c r="B74" s="20">
        <v>31260</v>
      </c>
      <c r="C74" s="8">
        <v>108</v>
      </c>
      <c r="D74" s="11">
        <f t="shared" si="0"/>
        <v>3.3492822966507241E-2</v>
      </c>
      <c r="E74" s="17">
        <f t="shared" si="4"/>
        <v>3.7807951866005274E-2</v>
      </c>
      <c r="F74" t="s">
        <v>10</v>
      </c>
      <c r="G74" s="11"/>
      <c r="H74" s="17">
        <f t="shared" si="5"/>
        <v>3.1470250778560693E-2</v>
      </c>
      <c r="I74" s="11"/>
      <c r="J74" s="11"/>
      <c r="K74" s="20">
        <v>31260</v>
      </c>
      <c r="L74" s="5">
        <v>107.3</v>
      </c>
      <c r="M74" s="11">
        <f t="shared" si="1"/>
        <v>2.9750479846449185E-2</v>
      </c>
      <c r="N74" s="17">
        <f t="shared" si="6"/>
        <v>3.6828352114976148E-2</v>
      </c>
      <c r="O74" s="21"/>
      <c r="P74" s="11"/>
      <c r="Q74" s="17">
        <f t="shared" si="7"/>
        <v>2.6924347538817228E-2</v>
      </c>
      <c r="R74" s="11"/>
    </row>
    <row r="75" spans="1:18">
      <c r="A75" s="11"/>
      <c r="B75" s="20">
        <v>31291</v>
      </c>
      <c r="C75" s="8">
        <v>108.3</v>
      </c>
      <c r="D75" s="11">
        <f t="shared" si="0"/>
        <v>3.1428571428571361E-2</v>
      </c>
      <c r="E75" s="17">
        <f t="shared" si="4"/>
        <v>3.6865986063846723E-2</v>
      </c>
      <c r="F75" s="8">
        <v>105.6</v>
      </c>
      <c r="G75" s="11">
        <f t="shared" si="2"/>
        <v>1.7341040462427681E-2</v>
      </c>
      <c r="H75" s="17">
        <f t="shared" si="5"/>
        <v>2.8855559178350143E-2</v>
      </c>
      <c r="I75" s="11"/>
      <c r="J75" s="11"/>
      <c r="K75" s="20">
        <v>31291</v>
      </c>
      <c r="L75" s="5">
        <v>107.6</v>
      </c>
      <c r="M75" s="11">
        <f t="shared" si="1"/>
        <v>2.6717557251908275E-2</v>
      </c>
      <c r="N75" s="17">
        <f t="shared" si="6"/>
        <v>3.5900358189514536E-2</v>
      </c>
      <c r="O75" s="21">
        <v>104.1</v>
      </c>
      <c r="P75" s="11">
        <f t="shared" si="3"/>
        <v>1.1661807580174877E-2</v>
      </c>
      <c r="Q75" s="17">
        <f t="shared" si="7"/>
        <v>2.3496549457771909E-2</v>
      </c>
      <c r="R75" s="11"/>
    </row>
    <row r="76" spans="1:18">
      <c r="A76" s="11"/>
      <c r="B76" s="20">
        <v>31321</v>
      </c>
      <c r="C76" s="8">
        <v>108.7</v>
      </c>
      <c r="D76" s="11">
        <f t="shared" si="0"/>
        <v>3.228869895536568E-2</v>
      </c>
      <c r="E76" s="17">
        <f t="shared" si="4"/>
        <v>3.6011303996770216E-2</v>
      </c>
      <c r="F76" t="s">
        <v>10</v>
      </c>
      <c r="G76" s="11"/>
      <c r="H76" s="17">
        <f t="shared" si="5"/>
        <v>2.8855559178350143E-2</v>
      </c>
      <c r="I76" s="11"/>
      <c r="J76" s="11"/>
      <c r="K76" s="20">
        <v>31321</v>
      </c>
      <c r="L76" s="5">
        <v>107.9</v>
      </c>
      <c r="M76" s="11">
        <f t="shared" si="1"/>
        <v>2.9580152671755844E-2</v>
      </c>
      <c r="N76" s="17">
        <f t="shared" si="6"/>
        <v>3.5389610389610304E-2</v>
      </c>
      <c r="O76" s="21"/>
      <c r="P76" s="11"/>
      <c r="Q76" s="17">
        <f t="shared" si="7"/>
        <v>2.3496549457771909E-2</v>
      </c>
      <c r="R76" s="11"/>
    </row>
    <row r="77" spans="1:18">
      <c r="A77" s="11"/>
      <c r="B77" s="20">
        <v>31352</v>
      </c>
      <c r="C77" s="8">
        <v>109</v>
      </c>
      <c r="D77" s="11">
        <f t="shared" si="0"/>
        <v>3.5137701804368593E-2</v>
      </c>
      <c r="E77" s="17">
        <f t="shared" si="4"/>
        <v>3.5570577820698501E-2</v>
      </c>
      <c r="F77" s="8">
        <v>106.3</v>
      </c>
      <c r="G77" s="11">
        <f t="shared" si="2"/>
        <v>1.8199233716474916E-2</v>
      </c>
      <c r="H77" s="17">
        <f t="shared" si="5"/>
        <v>2.5765678172095408E-2</v>
      </c>
      <c r="I77" s="11"/>
      <c r="J77" s="11"/>
      <c r="K77" s="20">
        <v>31352</v>
      </c>
      <c r="L77" s="5">
        <v>108.3</v>
      </c>
      <c r="M77" s="11">
        <f t="shared" si="1"/>
        <v>3.4383954154727725E-2</v>
      </c>
      <c r="N77" s="17">
        <f t="shared" si="6"/>
        <v>3.5370295426952802E-2</v>
      </c>
      <c r="O77" s="21">
        <v>104.8</v>
      </c>
      <c r="P77" s="11">
        <f t="shared" si="3"/>
        <v>1.7475728155339709E-2</v>
      </c>
      <c r="Q77" s="17">
        <f t="shared" si="7"/>
        <v>2.1586263286998975E-2</v>
      </c>
      <c r="R77" s="11"/>
    </row>
    <row r="78" spans="1:18">
      <c r="A78" s="11"/>
      <c r="B78" s="20">
        <v>31382</v>
      </c>
      <c r="C78" s="8">
        <v>109.3</v>
      </c>
      <c r="D78" s="11">
        <f t="shared" si="0"/>
        <v>3.7986704653371284E-2</v>
      </c>
      <c r="E78" s="17">
        <f t="shared" si="4"/>
        <v>3.5456441520936854E-2</v>
      </c>
      <c r="F78" t="s">
        <v>10</v>
      </c>
      <c r="G78" s="11"/>
      <c r="H78" s="17">
        <f t="shared" si="5"/>
        <v>2.5765678172095408E-2</v>
      </c>
      <c r="I78" s="11"/>
      <c r="J78" s="11"/>
      <c r="K78" s="20">
        <v>31382</v>
      </c>
      <c r="L78" s="5">
        <v>108.6</v>
      </c>
      <c r="M78" s="11">
        <f t="shared" si="1"/>
        <v>3.6259541984732691E-2</v>
      </c>
      <c r="N78" s="17">
        <f t="shared" si="6"/>
        <v>3.5428940359938821E-2</v>
      </c>
      <c r="O78" s="21"/>
      <c r="P78" s="11"/>
      <c r="Q78" s="17">
        <f t="shared" si="7"/>
        <v>2.1586263286998975E-2</v>
      </c>
      <c r="R78" s="11"/>
    </row>
    <row r="79" spans="1:18">
      <c r="A79" s="11"/>
      <c r="B79" s="20">
        <v>31413</v>
      </c>
      <c r="C79" s="8">
        <v>109.6</v>
      </c>
      <c r="D79" s="11">
        <f t="shared" si="0"/>
        <v>3.8862559241706007E-2</v>
      </c>
      <c r="E79" s="17">
        <f t="shared" si="4"/>
        <v>3.575427931530939E-2</v>
      </c>
      <c r="F79" s="8">
        <v>107.3</v>
      </c>
      <c r="G79" s="11">
        <f t="shared" si="2"/>
        <v>2.385496183206115E-2</v>
      </c>
      <c r="H79" s="17">
        <f t="shared" si="5"/>
        <v>2.4009023525620066E-2</v>
      </c>
      <c r="I79" s="11"/>
      <c r="J79" s="11"/>
      <c r="K79" s="20">
        <v>31413</v>
      </c>
      <c r="L79" s="5">
        <v>108.9</v>
      </c>
      <c r="M79" s="11">
        <f t="shared" si="1"/>
        <v>3.8131553860819789E-2</v>
      </c>
      <c r="N79" s="17">
        <f t="shared" si="6"/>
        <v>3.5898261429491152E-2</v>
      </c>
      <c r="O79" s="21">
        <v>105.7</v>
      </c>
      <c r="P79" s="11">
        <f t="shared" si="3"/>
        <v>2.2243713733075321E-2</v>
      </c>
      <c r="Q79" s="17">
        <f t="shared" si="7"/>
        <v>2.0009760858955783E-2</v>
      </c>
      <c r="R79" s="11"/>
    </row>
    <row r="80" spans="1:18">
      <c r="A80" s="11"/>
      <c r="B80" s="20">
        <v>31444</v>
      </c>
      <c r="C80" s="8">
        <v>109.3</v>
      </c>
      <c r="D80" s="11">
        <f t="shared" si="0"/>
        <v>3.1132075471698162E-2</v>
      </c>
      <c r="E80" s="17">
        <f t="shared" si="4"/>
        <v>3.5412346466741074E-2</v>
      </c>
      <c r="F80" t="s">
        <v>10</v>
      </c>
      <c r="G80" s="11"/>
      <c r="H80" s="17">
        <f t="shared" si="5"/>
        <v>2.4009023525620066E-2</v>
      </c>
      <c r="I80" s="11"/>
      <c r="J80" s="11"/>
      <c r="K80" s="20">
        <v>31444</v>
      </c>
      <c r="L80" s="5">
        <v>108.5</v>
      </c>
      <c r="M80" s="11">
        <f t="shared" si="1"/>
        <v>2.9411764705882248E-2</v>
      </c>
      <c r="N80" s="17">
        <f t="shared" si="6"/>
        <v>3.5393258426966057E-2</v>
      </c>
      <c r="O80" s="21"/>
      <c r="P80" s="11"/>
      <c r="Q80" s="17">
        <f t="shared" si="7"/>
        <v>2.0009760858955783E-2</v>
      </c>
      <c r="R80" s="11"/>
    </row>
    <row r="81" spans="1:18">
      <c r="A81" s="11"/>
      <c r="B81" s="20">
        <v>31472</v>
      </c>
      <c r="C81" s="8">
        <v>108.8</v>
      </c>
      <c r="D81" s="11">
        <f t="shared" si="0"/>
        <v>2.2556390977443552E-2</v>
      </c>
      <c r="E81" s="17">
        <f t="shared" si="4"/>
        <v>3.4192111959287397E-2</v>
      </c>
      <c r="F81" s="8">
        <v>106.6</v>
      </c>
      <c r="G81" s="11">
        <f t="shared" si="2"/>
        <v>1.1385199240986577E-2</v>
      </c>
      <c r="H81" s="17">
        <f t="shared" si="5"/>
        <v>2.0025632809997029E-2</v>
      </c>
      <c r="I81" s="11"/>
      <c r="J81" s="11"/>
      <c r="K81" s="20">
        <v>31472</v>
      </c>
      <c r="L81" s="5">
        <v>107.9</v>
      </c>
      <c r="M81" s="11">
        <f t="shared" si="1"/>
        <v>1.8885741265344702E-2</v>
      </c>
      <c r="N81" s="17">
        <f t="shared" si="6"/>
        <v>3.3597312215022823E-2</v>
      </c>
      <c r="O81" s="21">
        <v>105</v>
      </c>
      <c r="P81" s="11">
        <f t="shared" si="3"/>
        <v>7.6775431861804133E-3</v>
      </c>
      <c r="Q81" s="17">
        <f t="shared" si="7"/>
        <v>1.6186468112657559E-2</v>
      </c>
      <c r="R81" s="11"/>
    </row>
    <row r="82" spans="1:18">
      <c r="A82" s="11"/>
      <c r="B82" s="20">
        <v>31503</v>
      </c>
      <c r="C82" s="8">
        <v>108.6</v>
      </c>
      <c r="D82" s="11">
        <f t="shared" si="0"/>
        <v>1.5902712815715425E-2</v>
      </c>
      <c r="E82" s="17">
        <f t="shared" si="4"/>
        <v>3.2424290470905115E-2</v>
      </c>
      <c r="F82" t="s">
        <v>10</v>
      </c>
      <c r="G82" s="11"/>
      <c r="H82" s="17">
        <f t="shared" si="5"/>
        <v>2.0025632809997029E-2</v>
      </c>
      <c r="I82" s="11"/>
      <c r="J82" s="11"/>
      <c r="K82" s="20">
        <v>31503</v>
      </c>
      <c r="L82" s="5">
        <v>107.6</v>
      </c>
      <c r="M82" s="11">
        <f t="shared" si="1"/>
        <v>1.2229539040451431E-2</v>
      </c>
      <c r="N82" s="17">
        <f t="shared" si="6"/>
        <v>3.1172765686039883E-2</v>
      </c>
      <c r="O82" s="21"/>
      <c r="P82" s="11"/>
      <c r="Q82" s="17">
        <f t="shared" si="7"/>
        <v>1.6186468112657559E-2</v>
      </c>
      <c r="R82" s="11"/>
    </row>
    <row r="83" spans="1:18">
      <c r="A83" s="11"/>
      <c r="B83" s="20">
        <v>31533</v>
      </c>
      <c r="C83" s="8">
        <v>108.9</v>
      </c>
      <c r="D83" s="11">
        <f t="shared" si="0"/>
        <v>1.491146318732528E-2</v>
      </c>
      <c r="E83" s="17">
        <f t="shared" si="4"/>
        <v>3.0506599225480047E-2</v>
      </c>
      <c r="F83" s="8">
        <v>106.1</v>
      </c>
      <c r="G83" s="11">
        <f t="shared" si="2"/>
        <v>7.5973409306742123E-3</v>
      </c>
      <c r="H83" s="17">
        <f t="shared" si="5"/>
        <v>1.7070835992342159E-2</v>
      </c>
      <c r="I83" s="11"/>
      <c r="J83" s="11"/>
      <c r="K83" s="20">
        <v>31533</v>
      </c>
      <c r="L83" s="5">
        <v>107.9</v>
      </c>
      <c r="M83" s="11">
        <f t="shared" si="1"/>
        <v>1.1246485473289658E-2</v>
      </c>
      <c r="N83" s="17">
        <f t="shared" si="6"/>
        <v>2.8684942391736135E-2</v>
      </c>
      <c r="O83" s="21">
        <v>104.3</v>
      </c>
      <c r="P83" s="11">
        <f t="shared" si="3"/>
        <v>2.8846153846153744E-3</v>
      </c>
      <c r="Q83" s="17">
        <f t="shared" si="7"/>
        <v>1.3554945941584462E-2</v>
      </c>
      <c r="R83" s="11"/>
    </row>
    <row r="84" spans="1:18">
      <c r="A84" s="11"/>
      <c r="B84" s="20">
        <v>31564</v>
      </c>
      <c r="C84" s="8">
        <v>109.5</v>
      </c>
      <c r="D84" s="11">
        <f t="shared" ref="D84:D147" si="8">C84/C72-1</f>
        <v>1.7657992565055736E-2</v>
      </c>
      <c r="E84" s="17">
        <f t="shared" si="4"/>
        <v>2.8837062716672079E-2</v>
      </c>
      <c r="F84" t="s">
        <v>10</v>
      </c>
      <c r="G84" s="11"/>
      <c r="H84" s="17">
        <f t="shared" si="5"/>
        <v>1.7070835992342159E-2</v>
      </c>
      <c r="I84" s="11"/>
      <c r="J84" s="11"/>
      <c r="K84" s="20">
        <v>31564</v>
      </c>
      <c r="L84" s="5">
        <v>108.4</v>
      </c>
      <c r="M84" s="11">
        <f t="shared" ref="M84:M147" si="9">L84/L72-1</f>
        <v>1.3084112149532867E-2</v>
      </c>
      <c r="N84" s="17">
        <f t="shared" si="6"/>
        <v>2.6372059871703435E-2</v>
      </c>
      <c r="O84" s="21"/>
      <c r="P84" s="11"/>
      <c r="Q84" s="17">
        <f t="shared" si="7"/>
        <v>1.3554945941584462E-2</v>
      </c>
      <c r="R84" s="11"/>
    </row>
    <row r="85" spans="1:18">
      <c r="A85" s="11"/>
      <c r="B85" s="20">
        <v>31594</v>
      </c>
      <c r="C85" s="8">
        <v>109.5</v>
      </c>
      <c r="D85" s="11">
        <f t="shared" si="8"/>
        <v>1.5769944341373021E-2</v>
      </c>
      <c r="E85" s="17">
        <f t="shared" si="4"/>
        <v>2.7182025296566881E-2</v>
      </c>
      <c r="F85" s="8">
        <v>106.2</v>
      </c>
      <c r="G85" s="11">
        <f t="shared" ref="G85:G89" si="10">F85/F73-1</f>
        <v>5.6818181818183433E-3</v>
      </c>
      <c r="H85" s="17">
        <f t="shared" si="5"/>
        <v>1.3983791514381227E-2</v>
      </c>
      <c r="I85" s="11"/>
      <c r="J85" s="11"/>
      <c r="K85" s="20">
        <v>31594</v>
      </c>
      <c r="L85" s="5">
        <v>108.4</v>
      </c>
      <c r="M85" s="11">
        <f t="shared" si="9"/>
        <v>1.2138188608777023E-2</v>
      </c>
      <c r="N85" s="17">
        <f t="shared" si="6"/>
        <v>2.4238117795673864E-2</v>
      </c>
      <c r="O85" s="21">
        <v>104.6</v>
      </c>
      <c r="P85" s="11">
        <f t="shared" ref="P85:P89" si="11">O85/O73-1</f>
        <v>3.8387715930900956E-3</v>
      </c>
      <c r="Q85" s="17">
        <f t="shared" si="7"/>
        <v>1.0937751327006584E-2</v>
      </c>
      <c r="R85" s="11"/>
    </row>
    <row r="86" spans="1:18">
      <c r="A86" s="11"/>
      <c r="B86" s="20">
        <v>31625</v>
      </c>
      <c r="C86" s="8">
        <v>109.7</v>
      </c>
      <c r="D86" s="11">
        <f t="shared" si="8"/>
        <v>1.5740740740740833E-2</v>
      </c>
      <c r="E86" s="17">
        <f t="shared" si="4"/>
        <v>2.5697273581949398E-2</v>
      </c>
      <c r="F86" t="s">
        <v>10</v>
      </c>
      <c r="G86" s="11"/>
      <c r="H86" s="17">
        <f t="shared" si="5"/>
        <v>1.3983791514381227E-2</v>
      </c>
      <c r="I86" s="11"/>
      <c r="J86" s="11"/>
      <c r="K86" s="20">
        <v>31625</v>
      </c>
      <c r="L86" s="5">
        <v>108.6</v>
      </c>
      <c r="M86" s="11">
        <f t="shared" si="9"/>
        <v>1.2115563839701693E-2</v>
      </c>
      <c r="N86" s="17">
        <f t="shared" si="6"/>
        <v>2.276128219264395E-2</v>
      </c>
      <c r="O86" s="21"/>
      <c r="P86" s="11"/>
      <c r="Q86" s="17">
        <f t="shared" si="7"/>
        <v>1.0937751327006584E-2</v>
      </c>
      <c r="R86" s="11"/>
    </row>
    <row r="87" spans="1:18">
      <c r="A87" s="11"/>
      <c r="B87" s="20">
        <v>31656</v>
      </c>
      <c r="C87" s="8">
        <v>110.2</v>
      </c>
      <c r="D87" s="11">
        <f t="shared" si="8"/>
        <v>1.7543859649122862E-2</v>
      </c>
      <c r="E87" s="17">
        <f t="shared" si="4"/>
        <v>2.4537000859576441E-2</v>
      </c>
      <c r="F87" s="8">
        <v>107</v>
      </c>
      <c r="G87" s="11">
        <f t="shared" si="10"/>
        <v>1.3257575757575912E-2</v>
      </c>
      <c r="H87" s="17">
        <f t="shared" si="5"/>
        <v>1.3310093487561403E-2</v>
      </c>
      <c r="I87" s="11"/>
      <c r="J87" s="11"/>
      <c r="K87" s="20">
        <v>31656</v>
      </c>
      <c r="L87" s="5">
        <v>109.1</v>
      </c>
      <c r="M87" s="11">
        <f t="shared" si="9"/>
        <v>1.3940520446096727E-2</v>
      </c>
      <c r="N87" s="17">
        <f t="shared" si="6"/>
        <v>2.1689587426326096E-2</v>
      </c>
      <c r="O87" s="21">
        <v>105.3</v>
      </c>
      <c r="P87" s="11">
        <f t="shared" si="11"/>
        <v>1.1527377521613813E-2</v>
      </c>
      <c r="Q87" s="17">
        <f t="shared" si="7"/>
        <v>1.0916680044950722E-2</v>
      </c>
      <c r="R87" s="11"/>
    </row>
    <row r="88" spans="1:18">
      <c r="A88" s="11"/>
      <c r="B88" s="20">
        <v>31686</v>
      </c>
      <c r="C88" s="8">
        <v>110.3</v>
      </c>
      <c r="D88" s="11">
        <f t="shared" si="8"/>
        <v>1.4719411223550916E-2</v>
      </c>
      <c r="E88" s="17">
        <f t="shared" si="4"/>
        <v>2.306912945210815E-2</v>
      </c>
      <c r="F88" t="s">
        <v>10</v>
      </c>
      <c r="G88" s="11"/>
      <c r="H88" s="17">
        <f t="shared" si="5"/>
        <v>1.3310093487561403E-2</v>
      </c>
      <c r="I88" s="11"/>
      <c r="J88" s="11"/>
      <c r="K88" s="20">
        <v>31686</v>
      </c>
      <c r="L88" s="5">
        <v>109.1</v>
      </c>
      <c r="M88" s="11">
        <f t="shared" si="9"/>
        <v>1.1121408711770142E-2</v>
      </c>
      <c r="N88" s="17">
        <f t="shared" si="6"/>
        <v>2.0147381624333605E-2</v>
      </c>
      <c r="O88" s="21"/>
      <c r="P88" s="11"/>
      <c r="Q88" s="17">
        <f t="shared" si="7"/>
        <v>1.0916680044950722E-2</v>
      </c>
      <c r="R88" s="11"/>
    </row>
    <row r="89" spans="1:18">
      <c r="A89" s="11"/>
      <c r="B89" s="20">
        <v>31717</v>
      </c>
      <c r="C89" s="8">
        <v>110.4</v>
      </c>
      <c r="D89" s="11">
        <f t="shared" si="8"/>
        <v>1.2844036697247763E-2</v>
      </c>
      <c r="E89" s="17">
        <f t="shared" si="4"/>
        <v>2.1215418091389493E-2</v>
      </c>
      <c r="F89" s="8">
        <v>106.9</v>
      </c>
      <c r="G89" s="11">
        <f t="shared" si="10"/>
        <v>5.644402634054746E-3</v>
      </c>
      <c r="H89" s="17">
        <f t="shared" si="5"/>
        <v>1.1216429699842045E-2</v>
      </c>
      <c r="I89" s="11"/>
      <c r="J89" s="11"/>
      <c r="K89" s="20">
        <v>31717</v>
      </c>
      <c r="L89" s="5">
        <v>109.2</v>
      </c>
      <c r="M89" s="11">
        <f t="shared" si="9"/>
        <v>8.3102493074793671E-3</v>
      </c>
      <c r="N89" s="17">
        <f t="shared" si="6"/>
        <v>1.7979987492182437E-2</v>
      </c>
      <c r="O89" s="21">
        <v>105.1</v>
      </c>
      <c r="P89" s="11">
        <f t="shared" si="11"/>
        <v>2.8625954198473469E-3</v>
      </c>
      <c r="Q89" s="17">
        <f t="shared" si="7"/>
        <v>8.4840723547303654E-3</v>
      </c>
      <c r="R89" s="11"/>
    </row>
    <row r="90" spans="1:18">
      <c r="A90" s="11"/>
      <c r="B90" s="20">
        <v>31747</v>
      </c>
      <c r="C90" s="8">
        <v>110.5</v>
      </c>
      <c r="D90" s="11">
        <f t="shared" si="8"/>
        <v>1.0978956999085021E-2</v>
      </c>
      <c r="E90" s="17">
        <f t="shared" si="4"/>
        <v>1.8980477223427661E-2</v>
      </c>
      <c r="F90" s="8">
        <v>106.8</v>
      </c>
      <c r="G90" s="11"/>
      <c r="H90" s="17">
        <f t="shared" si="5"/>
        <v>1.1374407582938506E-2</v>
      </c>
      <c r="I90" s="11"/>
      <c r="J90" s="11"/>
      <c r="K90" s="20">
        <v>31747</v>
      </c>
      <c r="L90" s="5">
        <v>109.3</v>
      </c>
      <c r="M90" s="11">
        <f t="shared" si="9"/>
        <v>6.4456721915284731E-3</v>
      </c>
      <c r="N90" s="17">
        <f t="shared" si="6"/>
        <v>1.5510522213561861E-2</v>
      </c>
      <c r="O90" s="21">
        <v>105.1</v>
      </c>
      <c r="P90" s="11"/>
      <c r="Q90" s="17">
        <f t="shared" si="7"/>
        <v>8.6212810720576183E-3</v>
      </c>
      <c r="R90" s="11"/>
    </row>
    <row r="91" spans="1:18">
      <c r="A91" s="11"/>
      <c r="B91" s="20">
        <v>31778</v>
      </c>
      <c r="C91" s="8">
        <v>111.2</v>
      </c>
      <c r="D91" s="11">
        <f t="shared" si="8"/>
        <v>1.4598540145985384E-2</v>
      </c>
      <c r="E91" s="17">
        <f t="shared" si="4"/>
        <v>1.698972893659767E-2</v>
      </c>
      <c r="F91" t="s">
        <v>10</v>
      </c>
      <c r="G91" s="11"/>
      <c r="H91" s="17"/>
      <c r="I91" s="11"/>
      <c r="J91" s="11"/>
      <c r="K91" s="20">
        <v>31778</v>
      </c>
      <c r="L91" s="5">
        <v>110</v>
      </c>
      <c r="M91" s="11">
        <f t="shared" si="9"/>
        <v>1.0101010101009944E-2</v>
      </c>
      <c r="N91" s="17">
        <f t="shared" si="6"/>
        <v>1.3209013209013243E-2</v>
      </c>
      <c r="O91" s="21"/>
      <c r="P91" s="11"/>
      <c r="Q91" s="17"/>
      <c r="R91" s="11"/>
    </row>
    <row r="92" spans="1:18">
      <c r="A92" s="11"/>
      <c r="B92" s="20">
        <v>31809</v>
      </c>
      <c r="C92" s="8">
        <v>111.6</v>
      </c>
      <c r="D92" s="11">
        <f t="shared" si="8"/>
        <v>2.1043000914912957E-2</v>
      </c>
      <c r="E92" s="17">
        <f t="shared" si="4"/>
        <v>1.6176244030195797E-2</v>
      </c>
      <c r="F92" t="s">
        <v>10</v>
      </c>
      <c r="G92" s="11"/>
      <c r="H92" s="17"/>
      <c r="I92" s="11"/>
      <c r="J92" s="11"/>
      <c r="K92" s="20">
        <v>31809</v>
      </c>
      <c r="L92" s="5">
        <v>110.5</v>
      </c>
      <c r="M92" s="11">
        <f t="shared" si="9"/>
        <v>1.8433179723502224E-2</v>
      </c>
      <c r="N92" s="17">
        <f t="shared" si="6"/>
        <v>1.2324625997984784E-2</v>
      </c>
      <c r="O92" s="21"/>
      <c r="P92" s="11"/>
      <c r="Q92" s="17"/>
      <c r="R92" s="11"/>
    </row>
    <row r="93" spans="1:18">
      <c r="A93" s="11"/>
      <c r="B93" s="20">
        <v>31837</v>
      </c>
      <c r="C93" s="8">
        <v>112.1</v>
      </c>
      <c r="D93" s="11">
        <f t="shared" si="8"/>
        <v>3.0330882352941124E-2</v>
      </c>
      <c r="E93" s="17">
        <f t="shared" si="4"/>
        <v>1.6838382285099263E-2</v>
      </c>
      <c r="F93" t="s">
        <v>10</v>
      </c>
      <c r="G93" s="11"/>
      <c r="H93" s="17"/>
      <c r="I93" s="11"/>
      <c r="J93" s="11"/>
      <c r="K93" s="20">
        <v>31837</v>
      </c>
      <c r="L93" s="5">
        <v>111</v>
      </c>
      <c r="M93" s="11">
        <f t="shared" si="9"/>
        <v>2.8730305838739589E-2</v>
      </c>
      <c r="N93" s="17">
        <f t="shared" si="6"/>
        <v>1.315687640275498E-2</v>
      </c>
      <c r="O93" s="21"/>
      <c r="P93" s="11"/>
      <c r="Q93" s="17"/>
      <c r="R93" s="11"/>
    </row>
    <row r="94" spans="1:18">
      <c r="A94" s="11"/>
      <c r="B94" s="20">
        <v>31868</v>
      </c>
      <c r="C94" s="8">
        <v>112.7</v>
      </c>
      <c r="D94" s="11">
        <f t="shared" si="8"/>
        <v>3.7753222836095945E-2</v>
      </c>
      <c r="E94" s="17">
        <f t="shared" si="4"/>
        <v>1.8659295093296446E-2</v>
      </c>
      <c r="F94" t="s">
        <v>10</v>
      </c>
      <c r="G94" s="11"/>
      <c r="H94" s="17"/>
      <c r="I94" s="11"/>
      <c r="J94" s="11"/>
      <c r="K94" s="20">
        <v>31868</v>
      </c>
      <c r="L94" s="5">
        <v>111.6</v>
      </c>
      <c r="M94" s="11">
        <f t="shared" si="9"/>
        <v>3.7174721189590976E-2</v>
      </c>
      <c r="N94" s="17">
        <f t="shared" si="6"/>
        <v>1.5231173650842811E-2</v>
      </c>
      <c r="O94" s="21"/>
      <c r="P94" s="11"/>
      <c r="Q94" s="17"/>
      <c r="R94" s="11"/>
    </row>
    <row r="95" spans="1:18">
      <c r="A95" s="11"/>
      <c r="B95" s="20">
        <v>31898</v>
      </c>
      <c r="C95" s="8">
        <v>113.1</v>
      </c>
      <c r="D95" s="11">
        <f t="shared" si="8"/>
        <v>3.8567493112947604E-2</v>
      </c>
      <c r="E95" s="17">
        <f t="shared" ref="E95:E158" si="12">AVERAGE(C84:C95)/AVERAGE(C72:C83)-1</f>
        <v>2.0630416442978916E-2</v>
      </c>
      <c r="F95" t="s">
        <v>10</v>
      </c>
      <c r="G95" s="11"/>
      <c r="H95" s="17"/>
      <c r="I95" s="11"/>
      <c r="J95" s="11"/>
      <c r="K95" s="20">
        <v>31898</v>
      </c>
      <c r="L95" s="5">
        <v>111.9</v>
      </c>
      <c r="M95" s="11">
        <f t="shared" si="9"/>
        <v>3.707136237256714E-2</v>
      </c>
      <c r="N95" s="17">
        <f t="shared" ref="N95:N158" si="13">AVERAGE(L84:L95)/AVERAGE(L72:L83)-1</f>
        <v>1.7379885678974194E-2</v>
      </c>
      <c r="O95" s="21"/>
      <c r="P95" s="11"/>
      <c r="Q95" s="17"/>
      <c r="R95" s="11"/>
    </row>
    <row r="96" spans="1:18">
      <c r="A96" s="11"/>
      <c r="B96" s="20">
        <v>31929</v>
      </c>
      <c r="C96" s="8">
        <v>113.5</v>
      </c>
      <c r="D96" s="11">
        <f t="shared" si="8"/>
        <v>3.6529680365296802E-2</v>
      </c>
      <c r="E96" s="17">
        <f t="shared" si="12"/>
        <v>2.2208607750038301E-2</v>
      </c>
      <c r="F96" t="s">
        <v>10</v>
      </c>
      <c r="G96" s="11"/>
      <c r="H96" s="17"/>
      <c r="I96" s="11"/>
      <c r="J96" s="11"/>
      <c r="K96" s="20">
        <v>31929</v>
      </c>
      <c r="L96" s="5">
        <v>112.4</v>
      </c>
      <c r="M96" s="11">
        <f t="shared" si="9"/>
        <v>3.6900369003689981E-2</v>
      </c>
      <c r="N96" s="17">
        <f t="shared" si="13"/>
        <v>1.9367283950617376E-2</v>
      </c>
      <c r="O96" s="21"/>
      <c r="P96" s="11"/>
      <c r="Q96" s="17"/>
      <c r="R96" s="11"/>
    </row>
    <row r="97" spans="1:18">
      <c r="A97" s="11"/>
      <c r="B97" s="20">
        <v>31959</v>
      </c>
      <c r="C97" s="8">
        <v>113.8</v>
      </c>
      <c r="D97" s="11">
        <f t="shared" si="8"/>
        <v>3.926940639269394E-2</v>
      </c>
      <c r="E97" s="17">
        <f t="shared" si="12"/>
        <v>2.4168260038241129E-2</v>
      </c>
      <c r="F97" t="s">
        <v>10</v>
      </c>
      <c r="G97" s="11"/>
      <c r="H97" s="17"/>
      <c r="I97" s="11"/>
      <c r="J97" s="11"/>
      <c r="K97" s="20">
        <v>31959</v>
      </c>
      <c r="L97" s="5">
        <v>112.7</v>
      </c>
      <c r="M97" s="11">
        <f t="shared" si="9"/>
        <v>3.9667896678966752E-2</v>
      </c>
      <c r="N97" s="17">
        <f t="shared" si="13"/>
        <v>2.1660371540892509E-2</v>
      </c>
      <c r="O97" s="21"/>
      <c r="P97" s="11"/>
      <c r="Q97" s="17"/>
      <c r="R97" s="11"/>
    </row>
    <row r="98" spans="1:18">
      <c r="A98" s="11"/>
      <c r="B98" s="20">
        <v>31990</v>
      </c>
      <c r="C98" s="8">
        <v>114.4</v>
      </c>
      <c r="D98" s="11">
        <f t="shared" si="8"/>
        <v>4.2844120328167756E-2</v>
      </c>
      <c r="E98" s="17">
        <f t="shared" si="12"/>
        <v>2.6428353192789578E-2</v>
      </c>
      <c r="F98" t="s">
        <v>10</v>
      </c>
      <c r="G98" s="11"/>
      <c r="H98" s="17"/>
      <c r="I98" s="11"/>
      <c r="J98" s="11"/>
      <c r="K98" s="20">
        <v>31990</v>
      </c>
      <c r="L98" s="5">
        <v>113.3</v>
      </c>
      <c r="M98" s="11">
        <f t="shared" si="9"/>
        <v>4.3278084714548859E-2</v>
      </c>
      <c r="N98" s="17">
        <f t="shared" si="13"/>
        <v>2.4256892037579192E-2</v>
      </c>
      <c r="O98" s="21"/>
      <c r="P98" s="11"/>
      <c r="Q98" s="17"/>
      <c r="R98" s="11"/>
    </row>
    <row r="99" spans="1:18">
      <c r="A99" s="11"/>
      <c r="B99" s="20">
        <v>32021</v>
      </c>
      <c r="C99" s="8">
        <v>115</v>
      </c>
      <c r="D99" s="11">
        <f t="shared" si="8"/>
        <v>4.3557168784029043E-2</v>
      </c>
      <c r="E99" s="17">
        <f t="shared" si="12"/>
        <v>2.8601937304553626E-2</v>
      </c>
      <c r="F99" t="s">
        <v>10</v>
      </c>
      <c r="G99" s="11"/>
      <c r="H99" s="17"/>
      <c r="I99" s="11"/>
      <c r="J99" s="11"/>
      <c r="K99" s="20">
        <v>32021</v>
      </c>
      <c r="L99" s="5">
        <v>113.8</v>
      </c>
      <c r="M99" s="11">
        <f t="shared" si="9"/>
        <v>4.3079743354720534E-2</v>
      </c>
      <c r="N99" s="17">
        <f t="shared" si="13"/>
        <v>2.6690254595800544E-2</v>
      </c>
      <c r="O99" s="21"/>
      <c r="P99" s="11"/>
      <c r="Q99" s="17"/>
      <c r="R99" s="11"/>
    </row>
    <row r="100" spans="1:18">
      <c r="A100" s="11"/>
      <c r="B100" s="20">
        <v>32051</v>
      </c>
      <c r="C100" s="8">
        <v>115.3</v>
      </c>
      <c r="D100" s="11">
        <f t="shared" si="8"/>
        <v>4.5330915684496764E-2</v>
      </c>
      <c r="E100" s="17">
        <f t="shared" si="12"/>
        <v>3.115715700464694E-2</v>
      </c>
      <c r="F100" t="s">
        <v>10</v>
      </c>
      <c r="G100" s="11"/>
      <c r="H100" s="17"/>
      <c r="I100" s="11"/>
      <c r="J100" s="11"/>
      <c r="K100" s="20">
        <v>32051</v>
      </c>
      <c r="L100" s="5">
        <v>114.1</v>
      </c>
      <c r="M100" s="11">
        <f t="shared" si="9"/>
        <v>4.5829514207149424E-2</v>
      </c>
      <c r="N100" s="17">
        <f t="shared" si="13"/>
        <v>2.9585798816568198E-2</v>
      </c>
      <c r="O100" s="21"/>
      <c r="P100" s="11"/>
      <c r="Q100" s="17"/>
      <c r="R100" s="11"/>
    </row>
    <row r="101" spans="1:18">
      <c r="A101" s="11"/>
      <c r="B101" s="20">
        <v>32082</v>
      </c>
      <c r="C101" s="8">
        <v>115.4</v>
      </c>
      <c r="D101" s="11">
        <f t="shared" si="8"/>
        <v>4.5289855072463858E-2</v>
      </c>
      <c r="E101" s="17">
        <f t="shared" si="12"/>
        <v>3.3863480709230842E-2</v>
      </c>
      <c r="F101" t="s">
        <v>10</v>
      </c>
      <c r="G101" s="11"/>
      <c r="H101" s="17"/>
      <c r="I101" s="11"/>
      <c r="J101" s="11"/>
      <c r="K101" s="20">
        <v>32082</v>
      </c>
      <c r="L101" s="5">
        <v>114.3</v>
      </c>
      <c r="M101" s="11">
        <f t="shared" si="9"/>
        <v>4.6703296703296759E-2</v>
      </c>
      <c r="N101" s="17">
        <f t="shared" si="13"/>
        <v>3.2790661956688671E-2</v>
      </c>
      <c r="O101" s="21"/>
      <c r="P101" s="11"/>
      <c r="Q101" s="17"/>
      <c r="R101" s="11"/>
    </row>
    <row r="102" spans="1:18">
      <c r="A102" s="11"/>
      <c r="B102" s="20">
        <v>32112</v>
      </c>
      <c r="C102" s="8">
        <v>115.4</v>
      </c>
      <c r="D102" s="11">
        <f t="shared" si="8"/>
        <v>4.4343891402714997E-2</v>
      </c>
      <c r="E102" s="17">
        <f t="shared" si="12"/>
        <v>3.6645632175168918E-2</v>
      </c>
      <c r="F102" t="s">
        <v>10</v>
      </c>
      <c r="G102" s="11"/>
      <c r="H102" s="17"/>
      <c r="I102" s="11"/>
      <c r="J102" s="11"/>
      <c r="K102" s="20">
        <v>32112</v>
      </c>
      <c r="L102" s="5">
        <v>114.2</v>
      </c>
      <c r="M102" s="11">
        <f t="shared" si="9"/>
        <v>4.4830741079597392E-2</v>
      </c>
      <c r="N102" s="17">
        <f t="shared" si="13"/>
        <v>3.5996622918105903E-2</v>
      </c>
      <c r="O102" s="21"/>
      <c r="P102" s="11"/>
      <c r="Q102" s="17"/>
      <c r="R102" s="11"/>
    </row>
    <row r="103" spans="1:18">
      <c r="A103" s="11"/>
      <c r="B103" s="20">
        <v>32143</v>
      </c>
      <c r="C103" s="8">
        <v>115.7</v>
      </c>
      <c r="D103" s="11">
        <f t="shared" si="8"/>
        <v>4.0467625899280657E-2</v>
      </c>
      <c r="E103" s="17">
        <f t="shared" si="12"/>
        <v>3.8803250056951955E-2</v>
      </c>
      <c r="F103" t="s">
        <v>10</v>
      </c>
      <c r="G103" s="11"/>
      <c r="H103" s="17"/>
      <c r="I103" s="11"/>
      <c r="J103" s="11"/>
      <c r="K103" s="20">
        <v>32143</v>
      </c>
      <c r="L103" s="5">
        <v>114.5</v>
      </c>
      <c r="M103" s="11">
        <f t="shared" si="9"/>
        <v>4.0909090909091006E-2</v>
      </c>
      <c r="N103" s="17">
        <f t="shared" si="13"/>
        <v>3.8573619631901757E-2</v>
      </c>
      <c r="O103" s="21"/>
      <c r="P103" s="11"/>
      <c r="Q103" s="17"/>
      <c r="R103" s="11"/>
    </row>
    <row r="104" spans="1:18">
      <c r="A104" s="11"/>
      <c r="B104" s="20">
        <v>32174</v>
      </c>
      <c r="C104" s="8">
        <v>116</v>
      </c>
      <c r="D104" s="11">
        <f t="shared" si="8"/>
        <v>3.9426523297491078E-2</v>
      </c>
      <c r="E104" s="17">
        <f t="shared" si="12"/>
        <v>4.0327471194663511E-2</v>
      </c>
      <c r="F104" t="s">
        <v>10</v>
      </c>
      <c r="G104" s="11"/>
      <c r="H104" s="17"/>
      <c r="I104" s="11"/>
      <c r="J104" s="11"/>
      <c r="K104" s="20">
        <v>32174</v>
      </c>
      <c r="L104" s="5">
        <v>114.7</v>
      </c>
      <c r="M104" s="11">
        <f t="shared" si="9"/>
        <v>3.8009049773755743E-2</v>
      </c>
      <c r="N104" s="17">
        <f t="shared" si="13"/>
        <v>4.0199081163859063E-2</v>
      </c>
      <c r="O104" s="21"/>
      <c r="P104" s="11"/>
      <c r="Q104" s="17"/>
      <c r="R104" s="11"/>
    </row>
    <row r="105" spans="1:18">
      <c r="A105" s="11"/>
      <c r="B105" s="20">
        <v>32203</v>
      </c>
      <c r="C105" s="8">
        <v>116.5</v>
      </c>
      <c r="D105" s="11">
        <f t="shared" si="8"/>
        <v>3.9250669045495234E-2</v>
      </c>
      <c r="E105" s="17">
        <f t="shared" si="12"/>
        <v>4.1058601134215778E-2</v>
      </c>
      <c r="F105" t="s">
        <v>10</v>
      </c>
      <c r="G105" s="11"/>
      <c r="H105" s="17"/>
      <c r="I105" s="11"/>
      <c r="J105" s="11"/>
      <c r="K105" s="20">
        <v>32203</v>
      </c>
      <c r="L105" s="5">
        <v>115.1</v>
      </c>
      <c r="M105" s="11">
        <f t="shared" si="9"/>
        <v>3.6936936936936782E-2</v>
      </c>
      <c r="N105" s="17">
        <f t="shared" si="13"/>
        <v>4.0867771751585069E-2</v>
      </c>
      <c r="O105" s="21"/>
      <c r="P105" s="11"/>
      <c r="Q105" s="17"/>
      <c r="R105" s="11"/>
    </row>
    <row r="106" spans="1:18">
      <c r="A106" s="11"/>
      <c r="B106" s="20">
        <v>32234</v>
      </c>
      <c r="C106" s="8">
        <v>117.1</v>
      </c>
      <c r="D106" s="11">
        <f t="shared" si="8"/>
        <v>3.9041703637976877E-2</v>
      </c>
      <c r="E106" s="17">
        <f t="shared" si="12"/>
        <v>4.1157847127996305E-2</v>
      </c>
      <c r="F106" t="s">
        <v>10</v>
      </c>
      <c r="G106" s="11"/>
      <c r="H106" s="17"/>
      <c r="I106" s="11"/>
      <c r="J106" s="11"/>
      <c r="K106" s="20">
        <v>32234</v>
      </c>
      <c r="L106" s="5">
        <v>115.7</v>
      </c>
      <c r="M106" s="11">
        <f t="shared" si="9"/>
        <v>3.6738351254480328E-2</v>
      </c>
      <c r="N106" s="17">
        <f t="shared" si="13"/>
        <v>4.0819434924986631E-2</v>
      </c>
      <c r="O106" s="21"/>
      <c r="P106" s="11"/>
      <c r="Q106" s="17"/>
      <c r="R106" s="11"/>
    </row>
    <row r="107" spans="1:18">
      <c r="A107" s="11"/>
      <c r="B107" s="20">
        <v>32264</v>
      </c>
      <c r="C107" s="8">
        <v>117.5</v>
      </c>
      <c r="D107" s="11">
        <f t="shared" si="8"/>
        <v>3.89036251105217E-2</v>
      </c>
      <c r="E107" s="17">
        <f t="shared" si="12"/>
        <v>4.1178238653441612E-2</v>
      </c>
      <c r="F107" t="s">
        <v>10</v>
      </c>
      <c r="G107" s="11"/>
      <c r="H107" s="17"/>
      <c r="I107" s="11"/>
      <c r="J107" s="11"/>
      <c r="K107" s="20">
        <v>32264</v>
      </c>
      <c r="L107" s="5">
        <v>116.2</v>
      </c>
      <c r="M107" s="11">
        <f t="shared" si="9"/>
        <v>3.8427167113494143E-2</v>
      </c>
      <c r="N107" s="17">
        <f t="shared" si="13"/>
        <v>4.092324045250928E-2</v>
      </c>
      <c r="O107" s="21"/>
      <c r="P107" s="11"/>
      <c r="Q107" s="17"/>
      <c r="R107" s="11"/>
    </row>
    <row r="108" spans="1:18">
      <c r="A108" s="11"/>
      <c r="B108" s="20">
        <v>32295</v>
      </c>
      <c r="C108" s="8">
        <v>118</v>
      </c>
      <c r="D108" s="11">
        <f t="shared" si="8"/>
        <v>3.9647577092511099E-2</v>
      </c>
      <c r="E108" s="17">
        <f t="shared" si="12"/>
        <v>4.1429427629607218E-2</v>
      </c>
      <c r="F108" t="s">
        <v>10</v>
      </c>
      <c r="G108" s="11"/>
      <c r="H108" s="17"/>
      <c r="I108" s="11"/>
      <c r="J108" s="11"/>
      <c r="K108" s="20">
        <v>32295</v>
      </c>
      <c r="L108" s="5">
        <v>116.7</v>
      </c>
      <c r="M108" s="11">
        <f t="shared" si="9"/>
        <v>3.8256227758007189E-2</v>
      </c>
      <c r="N108" s="17">
        <f t="shared" si="13"/>
        <v>4.1026417379456559E-2</v>
      </c>
      <c r="O108" s="21"/>
      <c r="P108" s="11"/>
      <c r="Q108" s="17"/>
      <c r="R108" s="11"/>
    </row>
    <row r="109" spans="1:18">
      <c r="A109" s="11"/>
      <c r="B109" s="20">
        <v>32325</v>
      </c>
      <c r="C109" s="8">
        <v>118.5</v>
      </c>
      <c r="D109" s="11">
        <f t="shared" si="8"/>
        <v>4.1300527240773377E-2</v>
      </c>
      <c r="E109" s="17">
        <f t="shared" si="12"/>
        <v>4.1595101187364536E-2</v>
      </c>
      <c r="F109" t="s">
        <v>10</v>
      </c>
      <c r="G109" s="11"/>
      <c r="H109" s="17"/>
      <c r="I109" s="11"/>
      <c r="J109" s="11"/>
      <c r="K109" s="20">
        <v>32325</v>
      </c>
      <c r="L109" s="5">
        <v>117.2</v>
      </c>
      <c r="M109" s="11">
        <f t="shared" si="9"/>
        <v>3.9929015084294583E-2</v>
      </c>
      <c r="N109" s="17">
        <f t="shared" si="13"/>
        <v>4.1044213067753299E-2</v>
      </c>
      <c r="O109" s="21"/>
      <c r="P109" s="11"/>
      <c r="Q109" s="17"/>
      <c r="R109" s="11"/>
    </row>
    <row r="110" spans="1:18">
      <c r="A110" s="11"/>
      <c r="B110" s="20">
        <v>32356</v>
      </c>
      <c r="C110" s="8">
        <v>119</v>
      </c>
      <c r="D110" s="11">
        <f t="shared" si="8"/>
        <v>4.0209790209790208E-2</v>
      </c>
      <c r="E110" s="17">
        <f t="shared" si="12"/>
        <v>4.1375204643548047E-2</v>
      </c>
      <c r="F110" t="s">
        <v>10</v>
      </c>
      <c r="G110" s="11"/>
      <c r="H110" s="17"/>
      <c r="I110" s="11"/>
      <c r="J110" s="11"/>
      <c r="K110" s="20">
        <v>32356</v>
      </c>
      <c r="L110" s="5">
        <v>117.7</v>
      </c>
      <c r="M110" s="11">
        <f t="shared" si="9"/>
        <v>3.8834951456310662E-2</v>
      </c>
      <c r="N110" s="17">
        <f t="shared" si="13"/>
        <v>4.0673633561386424E-2</v>
      </c>
      <c r="O110" s="21"/>
      <c r="P110" s="11"/>
      <c r="Q110" s="17"/>
      <c r="R110" s="11"/>
    </row>
    <row r="111" spans="1:18">
      <c r="A111" s="11"/>
      <c r="B111" s="20">
        <v>32387</v>
      </c>
      <c r="C111" s="8">
        <v>119.8</v>
      </c>
      <c r="D111" s="11">
        <f t="shared" si="8"/>
        <v>4.1739130434782501E-2</v>
      </c>
      <c r="E111" s="17">
        <f t="shared" si="12"/>
        <v>4.1227940086015158E-2</v>
      </c>
      <c r="F111" t="s">
        <v>10</v>
      </c>
      <c r="G111" s="11"/>
      <c r="H111" s="17"/>
      <c r="I111" s="11"/>
      <c r="J111" s="11"/>
      <c r="K111" s="20">
        <v>32387</v>
      </c>
      <c r="L111" s="5">
        <v>118.5</v>
      </c>
      <c r="M111" s="11">
        <f t="shared" si="9"/>
        <v>4.1300527240773377E-2</v>
      </c>
      <c r="N111" s="17">
        <f t="shared" si="13"/>
        <v>4.0530416541804115E-2</v>
      </c>
      <c r="O111" s="21"/>
      <c r="P111" s="11"/>
      <c r="Q111" s="17"/>
      <c r="R111" s="11"/>
    </row>
    <row r="112" spans="1:18">
      <c r="A112" s="11"/>
      <c r="B112" s="20">
        <v>32417</v>
      </c>
      <c r="C112" s="8">
        <v>120.2</v>
      </c>
      <c r="D112" s="11">
        <f t="shared" si="8"/>
        <v>4.249783174327848E-2</v>
      </c>
      <c r="E112" s="17">
        <f t="shared" si="12"/>
        <v>4.1001773049645251E-2</v>
      </c>
      <c r="F112" t="s">
        <v>10</v>
      </c>
      <c r="G112" s="11"/>
      <c r="H112" s="17"/>
      <c r="I112" s="11"/>
      <c r="J112" s="11"/>
      <c r="K112" s="20">
        <v>32417</v>
      </c>
      <c r="L112" s="5">
        <v>118.9</v>
      </c>
      <c r="M112" s="11">
        <f t="shared" si="9"/>
        <v>4.2068361086766037E-2</v>
      </c>
      <c r="N112" s="17">
        <f t="shared" si="13"/>
        <v>4.0229885057471604E-2</v>
      </c>
      <c r="O112" s="21"/>
      <c r="P112" s="11"/>
      <c r="Q112" s="17"/>
      <c r="R112" s="11"/>
    </row>
    <row r="113" spans="1:18">
      <c r="A113" s="11"/>
      <c r="B113" s="20">
        <v>32448</v>
      </c>
      <c r="C113" s="8">
        <v>120.3</v>
      </c>
      <c r="D113" s="11">
        <f t="shared" si="8"/>
        <v>4.2461005199306623E-2</v>
      </c>
      <c r="E113" s="17">
        <f t="shared" si="12"/>
        <v>4.0777270719858594E-2</v>
      </c>
      <c r="F113" t="s">
        <v>10</v>
      </c>
      <c r="G113" s="11"/>
      <c r="H113" s="17"/>
      <c r="I113" s="11"/>
      <c r="J113" s="11"/>
      <c r="K113" s="20">
        <v>32448</v>
      </c>
      <c r="L113" s="5">
        <v>119</v>
      </c>
      <c r="M113" s="11">
        <f t="shared" si="9"/>
        <v>4.1119860017497789E-2</v>
      </c>
      <c r="N113" s="17">
        <f t="shared" si="13"/>
        <v>3.9779909286936199E-2</v>
      </c>
      <c r="O113" s="21"/>
      <c r="P113" s="11"/>
      <c r="Q113" s="17"/>
      <c r="R113" s="11"/>
    </row>
    <row r="114" spans="1:18">
      <c r="A114" s="11"/>
      <c r="B114" s="20">
        <v>32478</v>
      </c>
      <c r="C114" s="8">
        <v>120.5</v>
      </c>
      <c r="D114" s="11">
        <f t="shared" si="8"/>
        <v>4.4194107452339537E-2</v>
      </c>
      <c r="E114" s="17">
        <f t="shared" si="12"/>
        <v>4.0777411074440773E-2</v>
      </c>
      <c r="F114" t="s">
        <v>10</v>
      </c>
      <c r="G114" s="11"/>
      <c r="H114" s="17"/>
      <c r="I114" s="11"/>
      <c r="J114" s="11"/>
      <c r="K114" s="20">
        <v>32478</v>
      </c>
      <c r="L114" s="5">
        <v>119.2</v>
      </c>
      <c r="M114" s="11">
        <f t="shared" si="9"/>
        <v>4.3782837127845919E-2</v>
      </c>
      <c r="N114" s="17">
        <f t="shared" si="13"/>
        <v>3.9709586605423342E-2</v>
      </c>
      <c r="O114" s="21"/>
      <c r="P114" s="11"/>
      <c r="Q114" s="17"/>
      <c r="R114" s="11"/>
    </row>
    <row r="115" spans="1:18">
      <c r="A115" s="11"/>
      <c r="B115" s="20">
        <v>32509</v>
      </c>
      <c r="C115" s="8">
        <v>121.1</v>
      </c>
      <c r="D115" s="11">
        <f t="shared" si="8"/>
        <v>4.6672428694900514E-2</v>
      </c>
      <c r="E115" s="17">
        <f t="shared" si="12"/>
        <v>4.1301169590643116E-2</v>
      </c>
      <c r="F115" t="s">
        <v>10</v>
      </c>
      <c r="G115" s="11"/>
      <c r="H115" s="17"/>
      <c r="I115" s="11"/>
      <c r="J115" s="11"/>
      <c r="K115" s="20">
        <v>32509</v>
      </c>
      <c r="L115" s="5">
        <v>119.7</v>
      </c>
      <c r="M115" s="11">
        <f t="shared" si="9"/>
        <v>4.5414847161572069E-2</v>
      </c>
      <c r="N115" s="17">
        <f t="shared" si="13"/>
        <v>4.0094513770951856E-2</v>
      </c>
      <c r="O115" s="21"/>
      <c r="P115" s="11"/>
      <c r="Q115" s="17"/>
      <c r="R115" s="11"/>
    </row>
    <row r="116" spans="1:18">
      <c r="A116" s="11"/>
      <c r="B116" s="20">
        <v>32540</v>
      </c>
      <c r="C116" s="8">
        <v>121.6</v>
      </c>
      <c r="D116" s="11">
        <f t="shared" si="8"/>
        <v>4.8275862068965392E-2</v>
      </c>
      <c r="E116" s="17">
        <f t="shared" si="12"/>
        <v>4.2043136111920676E-2</v>
      </c>
      <c r="F116" t="s">
        <v>10</v>
      </c>
      <c r="G116" s="11"/>
      <c r="H116" s="17"/>
      <c r="I116" s="11"/>
      <c r="J116" s="11"/>
      <c r="K116" s="20">
        <v>32540</v>
      </c>
      <c r="L116" s="5">
        <v>120.2</v>
      </c>
      <c r="M116" s="11">
        <f t="shared" si="9"/>
        <v>4.7951176983435095E-2</v>
      </c>
      <c r="N116" s="17">
        <f t="shared" si="13"/>
        <v>4.0927493559072659E-2</v>
      </c>
      <c r="O116" s="21"/>
      <c r="P116" s="11"/>
      <c r="Q116" s="17"/>
      <c r="R116" s="11"/>
    </row>
    <row r="117" spans="1:18">
      <c r="A117" s="11"/>
      <c r="B117" s="20">
        <v>32568</v>
      </c>
      <c r="C117" s="8">
        <v>122.3</v>
      </c>
      <c r="D117" s="11">
        <f t="shared" si="8"/>
        <v>4.9785407725321917E-2</v>
      </c>
      <c r="E117" s="17">
        <f t="shared" si="12"/>
        <v>4.2925624636838799E-2</v>
      </c>
      <c r="F117" t="s">
        <v>10</v>
      </c>
      <c r="G117" s="11"/>
      <c r="H117" s="17"/>
      <c r="I117" s="11"/>
      <c r="J117" s="11"/>
      <c r="K117" s="20">
        <v>32568</v>
      </c>
      <c r="L117" s="5">
        <v>120.8</v>
      </c>
      <c r="M117" s="11">
        <f t="shared" si="9"/>
        <v>4.9522154648132144E-2</v>
      </c>
      <c r="N117" s="17">
        <f t="shared" si="13"/>
        <v>4.1978570380155622E-2</v>
      </c>
      <c r="O117" s="21"/>
      <c r="P117" s="11"/>
      <c r="Q117" s="17"/>
      <c r="R117" s="11"/>
    </row>
    <row r="118" spans="1:18">
      <c r="A118" s="11"/>
      <c r="B118" s="20">
        <v>32599</v>
      </c>
      <c r="C118" s="8">
        <v>123.1</v>
      </c>
      <c r="D118" s="11">
        <f t="shared" si="8"/>
        <v>5.1238257899231421E-2</v>
      </c>
      <c r="E118" s="17">
        <f t="shared" si="12"/>
        <v>4.3947292209672639E-2</v>
      </c>
      <c r="F118" t="s">
        <v>10</v>
      </c>
      <c r="G118" s="11"/>
      <c r="H118" s="17"/>
      <c r="I118" s="11"/>
      <c r="J118" s="11"/>
      <c r="K118" s="20">
        <v>32599</v>
      </c>
      <c r="L118" s="5">
        <v>121.8</v>
      </c>
      <c r="M118" s="11">
        <f t="shared" si="9"/>
        <v>5.2722558340535741E-2</v>
      </c>
      <c r="N118" s="17">
        <f t="shared" si="13"/>
        <v>4.3316016682519942E-2</v>
      </c>
      <c r="O118" s="21"/>
      <c r="P118" s="11"/>
      <c r="Q118" s="17"/>
      <c r="R118" s="11"/>
    </row>
    <row r="119" spans="1:18">
      <c r="A119" s="11"/>
      <c r="B119" s="20">
        <v>32629</v>
      </c>
      <c r="C119" s="8">
        <v>123.8</v>
      </c>
      <c r="D119" s="11">
        <f t="shared" si="8"/>
        <v>5.3617021276595622E-2</v>
      </c>
      <c r="E119" s="17">
        <f t="shared" si="12"/>
        <v>4.5178983833718211E-2</v>
      </c>
      <c r="F119" t="s">
        <v>10</v>
      </c>
      <c r="G119" s="11"/>
      <c r="H119" s="17"/>
      <c r="I119" s="11"/>
      <c r="J119" s="11"/>
      <c r="K119" s="20">
        <v>32629</v>
      </c>
      <c r="L119" s="5">
        <v>122.5</v>
      </c>
      <c r="M119" s="11">
        <f t="shared" si="9"/>
        <v>5.4216867469879526E-2</v>
      </c>
      <c r="N119" s="17">
        <f t="shared" si="13"/>
        <v>4.463894967177251E-2</v>
      </c>
      <c r="O119" s="21"/>
      <c r="P119" s="11"/>
      <c r="Q119" s="17"/>
      <c r="R119" s="11"/>
    </row>
    <row r="120" spans="1:18">
      <c r="A120" s="11"/>
      <c r="B120" s="20">
        <v>32660</v>
      </c>
      <c r="C120" s="8">
        <v>124.1</v>
      </c>
      <c r="D120" s="11">
        <f t="shared" si="8"/>
        <v>5.1694915254237195E-2</v>
      </c>
      <c r="E120" s="17">
        <f t="shared" si="12"/>
        <v>4.6183727789367524E-2</v>
      </c>
      <c r="F120" t="s">
        <v>10</v>
      </c>
      <c r="G120" s="11"/>
      <c r="H120" s="17"/>
      <c r="I120" s="11"/>
      <c r="J120" s="11"/>
      <c r="K120" s="20">
        <v>32660</v>
      </c>
      <c r="L120" s="5">
        <v>122.8</v>
      </c>
      <c r="M120" s="11">
        <f t="shared" si="9"/>
        <v>5.22707797772064E-2</v>
      </c>
      <c r="N120" s="17">
        <f t="shared" si="13"/>
        <v>4.5808187304587911E-2</v>
      </c>
      <c r="O120" s="21"/>
      <c r="P120" s="11"/>
      <c r="Q120" s="17"/>
      <c r="R120" s="11"/>
    </row>
    <row r="121" spans="1:18">
      <c r="A121" s="11"/>
      <c r="B121" s="20">
        <v>32690</v>
      </c>
      <c r="C121" s="8">
        <v>124.4</v>
      </c>
      <c r="D121" s="11">
        <f t="shared" si="8"/>
        <v>4.9789029535864948E-2</v>
      </c>
      <c r="E121" s="17">
        <f t="shared" si="12"/>
        <v>4.6888442787496265E-2</v>
      </c>
      <c r="F121" t="s">
        <v>10</v>
      </c>
      <c r="G121" s="11"/>
      <c r="H121" s="17"/>
      <c r="I121" s="11"/>
      <c r="J121" s="11"/>
      <c r="K121" s="20">
        <v>32690</v>
      </c>
      <c r="L121" s="5">
        <v>123.2</v>
      </c>
      <c r="M121" s="11">
        <f t="shared" si="9"/>
        <v>5.1194539249146853E-2</v>
      </c>
      <c r="N121" s="17">
        <f t="shared" si="13"/>
        <v>4.6745905203652738E-2</v>
      </c>
      <c r="O121" s="21"/>
      <c r="P121" s="11"/>
      <c r="Q121" s="17"/>
      <c r="R121" s="11"/>
    </row>
    <row r="122" spans="1:18">
      <c r="A122" s="11"/>
      <c r="B122" s="20">
        <v>32721</v>
      </c>
      <c r="C122" s="8">
        <v>124.6</v>
      </c>
      <c r="D122" s="11">
        <f t="shared" si="8"/>
        <v>4.705882352941182E-2</v>
      </c>
      <c r="E122" s="17">
        <f t="shared" si="12"/>
        <v>4.7448906674288915E-2</v>
      </c>
      <c r="F122" t="s">
        <v>10</v>
      </c>
      <c r="G122" s="11"/>
      <c r="H122" s="17"/>
      <c r="I122" s="11"/>
      <c r="J122" s="11"/>
      <c r="K122" s="20">
        <v>32721</v>
      </c>
      <c r="L122" s="5">
        <v>123.2</v>
      </c>
      <c r="M122" s="11">
        <f t="shared" si="9"/>
        <v>4.6728971962616717E-2</v>
      </c>
      <c r="N122" s="17">
        <f t="shared" si="13"/>
        <v>4.7391995376390383E-2</v>
      </c>
      <c r="O122" s="21"/>
      <c r="P122" s="11"/>
      <c r="Q122" s="17"/>
      <c r="R122" s="11"/>
    </row>
    <row r="123" spans="1:18">
      <c r="A123" s="11"/>
      <c r="B123" s="20">
        <v>32752</v>
      </c>
      <c r="C123" s="8">
        <v>125</v>
      </c>
      <c r="D123" s="11">
        <f t="shared" si="8"/>
        <v>4.3405676126878179E-2</v>
      </c>
      <c r="E123" s="17">
        <f t="shared" si="12"/>
        <v>4.7571571001281843E-2</v>
      </c>
      <c r="F123" t="s">
        <v>10</v>
      </c>
      <c r="G123" s="11"/>
      <c r="H123" s="17"/>
      <c r="I123" s="11"/>
      <c r="J123" s="11"/>
      <c r="K123" s="20">
        <v>32752</v>
      </c>
      <c r="L123" s="5">
        <v>123.6</v>
      </c>
      <c r="M123" s="11">
        <f t="shared" si="9"/>
        <v>4.3037974683544311E-2</v>
      </c>
      <c r="N123" s="17">
        <f t="shared" si="13"/>
        <v>4.7519619843041205E-2</v>
      </c>
      <c r="O123" s="21"/>
      <c r="P123" s="11"/>
      <c r="Q123" s="17"/>
      <c r="R123" s="11"/>
    </row>
    <row r="124" spans="1:18">
      <c r="A124" s="11"/>
      <c r="B124" s="20">
        <v>32782</v>
      </c>
      <c r="C124" s="8">
        <v>125.6</v>
      </c>
      <c r="D124" s="11">
        <f t="shared" si="8"/>
        <v>4.4925124792013271E-2</v>
      </c>
      <c r="E124" s="17">
        <f t="shared" si="12"/>
        <v>4.7760982187211587E-2</v>
      </c>
      <c r="F124" t="s">
        <v>10</v>
      </c>
      <c r="G124" s="11"/>
      <c r="H124" s="17"/>
      <c r="I124" s="11"/>
      <c r="J124" s="11"/>
      <c r="K124" s="20">
        <v>32782</v>
      </c>
      <c r="L124" s="5">
        <v>124.2</v>
      </c>
      <c r="M124" s="11">
        <f t="shared" si="9"/>
        <v>4.457527333894018E-2</v>
      </c>
      <c r="N124" s="17">
        <f t="shared" si="13"/>
        <v>4.7714716223003162E-2</v>
      </c>
      <c r="O124" s="21"/>
      <c r="P124" s="11"/>
      <c r="Q124" s="17"/>
      <c r="R124" s="11"/>
    </row>
    <row r="125" spans="1:18">
      <c r="A125" s="11"/>
      <c r="B125" s="20">
        <v>32813</v>
      </c>
      <c r="C125" s="8">
        <v>125.9</v>
      </c>
      <c r="D125" s="11">
        <f t="shared" si="8"/>
        <v>4.6550290939318506E-2</v>
      </c>
      <c r="E125" s="17">
        <f t="shared" si="12"/>
        <v>4.8090523338048197E-2</v>
      </c>
      <c r="F125" t="s">
        <v>10</v>
      </c>
      <c r="G125" s="11"/>
      <c r="H125" s="17"/>
      <c r="I125" s="11"/>
      <c r="J125" s="11"/>
      <c r="K125" s="20">
        <v>32813</v>
      </c>
      <c r="L125" s="5">
        <v>124.4</v>
      </c>
      <c r="M125" s="11">
        <f t="shared" si="9"/>
        <v>4.5378151260504263E-2</v>
      </c>
      <c r="N125" s="17">
        <f t="shared" si="13"/>
        <v>4.8054919908466553E-2</v>
      </c>
      <c r="O125" s="21"/>
      <c r="P125" s="11"/>
      <c r="Q125" s="17"/>
      <c r="R125" s="11"/>
    </row>
    <row r="126" spans="1:18">
      <c r="A126" s="11"/>
      <c r="B126" s="20">
        <v>32843</v>
      </c>
      <c r="C126" s="8">
        <v>126.1</v>
      </c>
      <c r="D126" s="11">
        <f t="shared" si="8"/>
        <v>4.647302904564321E-2</v>
      </c>
      <c r="E126" s="17">
        <f t="shared" si="12"/>
        <v>4.8270030300894939E-2</v>
      </c>
      <c r="F126" t="s">
        <v>10</v>
      </c>
      <c r="G126" s="11"/>
      <c r="H126" s="17"/>
      <c r="I126" s="11"/>
      <c r="J126" s="11"/>
      <c r="K126" s="20">
        <v>32843</v>
      </c>
      <c r="L126" s="5">
        <v>124.6</v>
      </c>
      <c r="M126" s="11">
        <f t="shared" si="9"/>
        <v>4.530201342281881E-2</v>
      </c>
      <c r="N126" s="17">
        <f t="shared" si="13"/>
        <v>4.8168733076813242E-2</v>
      </c>
      <c r="O126" s="21"/>
      <c r="P126" s="11"/>
      <c r="Q126" s="17"/>
      <c r="R126" s="11"/>
    </row>
    <row r="127" spans="1:18">
      <c r="A127" s="11"/>
      <c r="B127" s="20">
        <v>32874</v>
      </c>
      <c r="C127" s="8">
        <v>127.4</v>
      </c>
      <c r="D127" s="11">
        <f t="shared" si="8"/>
        <v>5.2023121387283267E-2</v>
      </c>
      <c r="E127" s="17">
        <f t="shared" si="12"/>
        <v>4.8718848718849017E-2</v>
      </c>
      <c r="F127" t="s">
        <v>10</v>
      </c>
      <c r="G127" s="11"/>
      <c r="H127" s="17"/>
      <c r="I127" s="11"/>
      <c r="J127" s="11"/>
      <c r="K127" s="20">
        <v>32874</v>
      </c>
      <c r="L127" s="5">
        <v>125.9</v>
      </c>
      <c r="M127" s="11">
        <f t="shared" si="9"/>
        <v>5.1796157059315062E-2</v>
      </c>
      <c r="N127" s="17">
        <f t="shared" si="13"/>
        <v>4.8700837711202816E-2</v>
      </c>
      <c r="O127" s="21"/>
      <c r="P127" s="11"/>
      <c r="Q127" s="17"/>
      <c r="R127" s="11"/>
    </row>
    <row r="128" spans="1:18">
      <c r="A128" s="11"/>
      <c r="B128" s="20">
        <v>32905</v>
      </c>
      <c r="C128" s="8">
        <v>128</v>
      </c>
      <c r="D128" s="11">
        <f t="shared" si="8"/>
        <v>5.2631578947368363E-2</v>
      </c>
      <c r="E128" s="17">
        <f t="shared" si="12"/>
        <v>4.9087476400251795E-2</v>
      </c>
      <c r="F128" t="s">
        <v>10</v>
      </c>
      <c r="G128" s="11"/>
      <c r="H128" s="17"/>
      <c r="I128" s="11"/>
      <c r="J128" s="11"/>
      <c r="K128" s="20">
        <v>32905</v>
      </c>
      <c r="L128" s="5">
        <v>126.4</v>
      </c>
      <c r="M128" s="11">
        <f t="shared" si="9"/>
        <v>5.1580698835274497E-2</v>
      </c>
      <c r="N128" s="17">
        <f t="shared" si="13"/>
        <v>4.9006435188459152E-2</v>
      </c>
      <c r="O128" s="21"/>
      <c r="P128" s="11"/>
      <c r="Q128" s="17"/>
      <c r="R128" s="11"/>
    </row>
    <row r="129" spans="1:18">
      <c r="A129" s="11"/>
      <c r="B129" s="20">
        <v>32933</v>
      </c>
      <c r="C129" s="8">
        <v>128.69999999999999</v>
      </c>
      <c r="D129" s="11">
        <f t="shared" si="8"/>
        <v>5.2330335241210113E-2</v>
      </c>
      <c r="E129" s="17">
        <f t="shared" si="12"/>
        <v>4.9307054808830797E-2</v>
      </c>
      <c r="F129" t="s">
        <v>10</v>
      </c>
      <c r="G129" s="11"/>
      <c r="H129" s="17"/>
      <c r="I129" s="11"/>
      <c r="J129" s="11"/>
      <c r="K129" s="20">
        <v>32933</v>
      </c>
      <c r="L129" s="5">
        <v>127.1</v>
      </c>
      <c r="M129" s="11">
        <f t="shared" si="9"/>
        <v>5.2152317880794774E-2</v>
      </c>
      <c r="N129" s="17">
        <f t="shared" si="13"/>
        <v>4.9232286237498313E-2</v>
      </c>
      <c r="O129" s="21"/>
      <c r="P129" s="11"/>
      <c r="Q129" s="17"/>
      <c r="R129" s="11"/>
    </row>
    <row r="130" spans="1:18">
      <c r="A130" s="11"/>
      <c r="B130" s="20">
        <v>32964</v>
      </c>
      <c r="C130" s="8">
        <v>128.9</v>
      </c>
      <c r="D130" s="11">
        <f t="shared" si="8"/>
        <v>4.7116165718927849E-2</v>
      </c>
      <c r="E130" s="17">
        <f t="shared" si="12"/>
        <v>4.8963173590401921E-2</v>
      </c>
      <c r="F130" t="s">
        <v>10</v>
      </c>
      <c r="G130" s="11"/>
      <c r="H130" s="17"/>
      <c r="I130" s="11"/>
      <c r="J130" s="11"/>
      <c r="K130" s="20">
        <v>32964</v>
      </c>
      <c r="L130" s="5">
        <v>127.3</v>
      </c>
      <c r="M130" s="11">
        <f t="shared" si="9"/>
        <v>4.5155993431855501E-2</v>
      </c>
      <c r="N130" s="17">
        <f t="shared" si="13"/>
        <v>4.8600883652430316E-2</v>
      </c>
      <c r="O130" s="21"/>
      <c r="P130" s="11"/>
      <c r="Q130" s="17"/>
      <c r="R130" s="11"/>
    </row>
    <row r="131" spans="1:18">
      <c r="A131" s="11"/>
      <c r="B131" s="20">
        <v>32994</v>
      </c>
      <c r="C131" s="8">
        <v>129.19999999999999</v>
      </c>
      <c r="D131" s="11">
        <f t="shared" si="8"/>
        <v>4.3618739903069415E-2</v>
      </c>
      <c r="E131" s="17">
        <f t="shared" si="12"/>
        <v>4.8128711503936161E-2</v>
      </c>
      <c r="F131" t="s">
        <v>10</v>
      </c>
      <c r="G131" s="11"/>
      <c r="H131" s="17"/>
      <c r="I131" s="11"/>
      <c r="J131" s="11"/>
      <c r="K131" s="20">
        <v>32994</v>
      </c>
      <c r="L131" s="5">
        <v>127.5</v>
      </c>
      <c r="M131" s="11">
        <f t="shared" si="9"/>
        <v>4.081632653061229E-2</v>
      </c>
      <c r="N131" s="17">
        <f t="shared" si="13"/>
        <v>4.7479402318111763E-2</v>
      </c>
      <c r="O131" s="21"/>
      <c r="P131" s="11"/>
      <c r="Q131" s="17"/>
      <c r="R131" s="11"/>
    </row>
    <row r="132" spans="1:18">
      <c r="A132" s="11"/>
      <c r="B132" s="20">
        <v>33025</v>
      </c>
      <c r="C132" s="8">
        <v>129.9</v>
      </c>
      <c r="D132" s="11">
        <f t="shared" si="8"/>
        <v>4.6736502820306391E-2</v>
      </c>
      <c r="E132" s="17">
        <f t="shared" si="12"/>
        <v>4.7720552843292685E-2</v>
      </c>
      <c r="F132" t="s">
        <v>10</v>
      </c>
      <c r="G132" s="11"/>
      <c r="H132" s="17"/>
      <c r="I132" s="11"/>
      <c r="J132" s="11"/>
      <c r="K132" s="20">
        <v>33025</v>
      </c>
      <c r="L132" s="5">
        <v>128.30000000000001</v>
      </c>
      <c r="M132" s="11">
        <f t="shared" si="9"/>
        <v>4.478827361563531E-2</v>
      </c>
      <c r="N132" s="17">
        <f t="shared" si="13"/>
        <v>4.6860877424737435E-2</v>
      </c>
      <c r="O132" s="21"/>
      <c r="P132" s="11"/>
      <c r="Q132" s="17"/>
      <c r="R132" s="11"/>
    </row>
    <row r="133" spans="1:18">
      <c r="A133" s="11"/>
      <c r="B133" s="20">
        <v>33055</v>
      </c>
      <c r="C133" s="8">
        <v>130.4</v>
      </c>
      <c r="D133" s="11">
        <f t="shared" si="8"/>
        <v>4.8231511254019255E-2</v>
      </c>
      <c r="E133" s="17">
        <f t="shared" si="12"/>
        <v>4.7596219695932307E-2</v>
      </c>
      <c r="F133" t="s">
        <v>10</v>
      </c>
      <c r="G133" s="11"/>
      <c r="H133" s="17"/>
      <c r="I133" s="11"/>
      <c r="J133" s="11"/>
      <c r="K133" s="20">
        <v>33055</v>
      </c>
      <c r="L133" s="5">
        <v>128.69999999999999</v>
      </c>
      <c r="M133" s="11">
        <f t="shared" si="9"/>
        <v>4.4642857142856984E-2</v>
      </c>
      <c r="N133" s="17">
        <f t="shared" si="13"/>
        <v>4.6320016617046322E-2</v>
      </c>
      <c r="O133" s="21"/>
      <c r="P133" s="11"/>
      <c r="Q133" s="17"/>
      <c r="R133" s="11"/>
    </row>
    <row r="134" spans="1:18">
      <c r="A134" s="11"/>
      <c r="B134" s="20">
        <v>33086</v>
      </c>
      <c r="C134" s="8">
        <v>131.6</v>
      </c>
      <c r="D134" s="11">
        <f t="shared" si="8"/>
        <v>5.6179775280898792E-2</v>
      </c>
      <c r="E134" s="17">
        <f t="shared" si="12"/>
        <v>4.8369491062900893E-2</v>
      </c>
      <c r="F134" t="s">
        <v>10</v>
      </c>
      <c r="G134" s="11"/>
      <c r="H134" s="17"/>
      <c r="I134" s="11"/>
      <c r="J134" s="11"/>
      <c r="K134" s="20">
        <v>33086</v>
      </c>
      <c r="L134" s="5">
        <v>129.9</v>
      </c>
      <c r="M134" s="11">
        <f t="shared" si="9"/>
        <v>5.4383116883116811E-2</v>
      </c>
      <c r="N134" s="17">
        <f t="shared" si="13"/>
        <v>4.6971996137398442E-2</v>
      </c>
      <c r="O134" s="21"/>
      <c r="P134" s="11"/>
      <c r="Q134" s="17"/>
      <c r="R134" s="11"/>
    </row>
    <row r="135" spans="1:18">
      <c r="A135" s="11"/>
      <c r="B135" s="20">
        <v>33117</v>
      </c>
      <c r="C135" s="8">
        <v>132.69999999999999</v>
      </c>
      <c r="D135" s="11">
        <f t="shared" si="8"/>
        <v>6.1599999999999877E-2</v>
      </c>
      <c r="E135" s="17">
        <f t="shared" si="12"/>
        <v>4.9898028552005647E-2</v>
      </c>
      <c r="F135" t="s">
        <v>10</v>
      </c>
      <c r="G135" s="11"/>
      <c r="H135" s="17"/>
      <c r="I135" s="11"/>
      <c r="J135" s="11"/>
      <c r="K135" s="20">
        <v>33117</v>
      </c>
      <c r="L135" s="5">
        <v>131.1</v>
      </c>
      <c r="M135" s="11">
        <f t="shared" si="9"/>
        <v>6.0679611650485521E-2</v>
      </c>
      <c r="N135" s="17">
        <f t="shared" si="13"/>
        <v>4.8456938621211254E-2</v>
      </c>
      <c r="O135" s="21"/>
      <c r="P135" s="11"/>
      <c r="Q135" s="17"/>
      <c r="R135" s="11"/>
    </row>
    <row r="136" spans="1:18">
      <c r="A136" s="11"/>
      <c r="B136" s="20">
        <v>33147</v>
      </c>
      <c r="C136" s="8">
        <v>133.5</v>
      </c>
      <c r="D136" s="11">
        <f t="shared" si="8"/>
        <v>6.2898089171974592E-2</v>
      </c>
      <c r="E136" s="17">
        <f t="shared" si="12"/>
        <v>5.1408832294771001E-2</v>
      </c>
      <c r="F136" t="s">
        <v>10</v>
      </c>
      <c r="G136" s="11"/>
      <c r="H136" s="17"/>
      <c r="I136" s="11"/>
      <c r="J136" s="11"/>
      <c r="K136" s="20">
        <v>33147</v>
      </c>
      <c r="L136" s="5">
        <v>131.9</v>
      </c>
      <c r="M136" s="11">
        <f t="shared" si="9"/>
        <v>6.1996779388083789E-2</v>
      </c>
      <c r="N136" s="17">
        <f t="shared" si="13"/>
        <v>4.9924667853718852E-2</v>
      </c>
      <c r="O136" s="21"/>
      <c r="P136" s="11"/>
      <c r="Q136" s="17"/>
      <c r="R136" s="11"/>
    </row>
    <row r="137" spans="1:18">
      <c r="A137" s="11"/>
      <c r="B137" s="20">
        <v>33178</v>
      </c>
      <c r="C137" s="8">
        <v>133.80000000000001</v>
      </c>
      <c r="D137" s="11">
        <f t="shared" si="8"/>
        <v>6.2748212867355102E-2</v>
      </c>
      <c r="E137" s="17">
        <f t="shared" si="12"/>
        <v>5.2766531713900111E-2</v>
      </c>
      <c r="F137" t="s">
        <v>10</v>
      </c>
      <c r="G137" s="11"/>
      <c r="H137" s="17"/>
      <c r="I137" s="11"/>
      <c r="J137" s="11"/>
      <c r="K137" s="20">
        <v>33178</v>
      </c>
      <c r="L137" s="5">
        <v>132.19999999999999</v>
      </c>
      <c r="M137" s="11">
        <f t="shared" si="9"/>
        <v>6.2700964630225009E-2</v>
      </c>
      <c r="N137" s="17">
        <f t="shared" si="13"/>
        <v>5.1378275109170257E-2</v>
      </c>
      <c r="O137" s="21"/>
      <c r="P137" s="11"/>
      <c r="Q137" s="17"/>
      <c r="R137" s="11"/>
    </row>
    <row r="138" spans="1:18">
      <c r="A138" s="11"/>
      <c r="B138" s="20">
        <v>33208</v>
      </c>
      <c r="C138" s="8">
        <v>133.80000000000001</v>
      </c>
      <c r="D138" s="11">
        <f t="shared" si="8"/>
        <v>6.1062648691514898E-2</v>
      </c>
      <c r="E138" s="17">
        <f t="shared" si="12"/>
        <v>5.3979564399032176E-2</v>
      </c>
      <c r="F138" t="s">
        <v>10</v>
      </c>
      <c r="G138" s="11"/>
      <c r="H138" s="17"/>
      <c r="I138" s="11"/>
      <c r="J138" s="11"/>
      <c r="K138" s="20">
        <v>33208</v>
      </c>
      <c r="L138" s="5">
        <v>132.19999999999999</v>
      </c>
      <c r="M138" s="11">
        <f t="shared" si="9"/>
        <v>6.0995184590690199E-2</v>
      </c>
      <c r="N138" s="17">
        <f t="shared" si="13"/>
        <v>5.2685248130523554E-2</v>
      </c>
      <c r="O138" s="21"/>
      <c r="P138" s="11"/>
      <c r="Q138" s="17"/>
      <c r="R138" s="11"/>
    </row>
    <row r="139" spans="1:18">
      <c r="A139" s="11"/>
      <c r="B139" s="20">
        <v>33239</v>
      </c>
      <c r="C139" s="8">
        <v>134.6</v>
      </c>
      <c r="D139" s="11">
        <f t="shared" si="8"/>
        <v>5.6514913657770727E-2</v>
      </c>
      <c r="E139" s="17">
        <f t="shared" si="12"/>
        <v>5.4354374456121235E-2</v>
      </c>
      <c r="F139" t="s">
        <v>10</v>
      </c>
      <c r="G139" s="11"/>
      <c r="H139" s="17"/>
      <c r="I139" s="11"/>
      <c r="J139" s="11"/>
      <c r="K139" s="20">
        <v>33239</v>
      </c>
      <c r="L139" s="5">
        <v>132.80000000000001</v>
      </c>
      <c r="M139" s="11">
        <f t="shared" si="9"/>
        <v>5.4805401111993612E-2</v>
      </c>
      <c r="N139" s="17">
        <f t="shared" si="13"/>
        <v>5.2937990793392675E-2</v>
      </c>
      <c r="O139" s="21"/>
      <c r="P139" s="11"/>
      <c r="Q139" s="17"/>
      <c r="R139" s="11"/>
    </row>
    <row r="140" spans="1:18">
      <c r="A140" s="11"/>
      <c r="B140" s="20">
        <v>33270</v>
      </c>
      <c r="C140" s="8">
        <v>134.80000000000001</v>
      </c>
      <c r="D140" s="11">
        <f t="shared" si="8"/>
        <v>5.3125000000000089E-2</v>
      </c>
      <c r="E140" s="17">
        <f t="shared" si="12"/>
        <v>5.4389122175564797E-2</v>
      </c>
      <c r="F140" t="s">
        <v>10</v>
      </c>
      <c r="G140" s="11"/>
      <c r="H140" s="17"/>
      <c r="I140" s="11"/>
      <c r="J140" s="11"/>
      <c r="K140" s="20">
        <v>33270</v>
      </c>
      <c r="L140" s="5">
        <v>132.80000000000001</v>
      </c>
      <c r="M140" s="11">
        <f t="shared" si="9"/>
        <v>5.0632911392405111E-2</v>
      </c>
      <c r="N140" s="17">
        <f t="shared" si="13"/>
        <v>5.2851557233382529E-2</v>
      </c>
      <c r="O140" s="21"/>
      <c r="P140" s="11"/>
      <c r="Q140" s="17"/>
      <c r="R140" s="11"/>
    </row>
    <row r="141" spans="1:18">
      <c r="A141" s="11"/>
      <c r="B141" s="20">
        <v>33298</v>
      </c>
      <c r="C141" s="8">
        <v>135</v>
      </c>
      <c r="D141" s="11">
        <f t="shared" si="8"/>
        <v>4.8951048951048959E-2</v>
      </c>
      <c r="E141" s="17">
        <f t="shared" si="12"/>
        <v>5.4091723634432709E-2</v>
      </c>
      <c r="F141" t="s">
        <v>10</v>
      </c>
      <c r="G141" s="11"/>
      <c r="H141" s="17"/>
      <c r="I141" s="11"/>
      <c r="J141" s="11"/>
      <c r="K141" s="20">
        <v>33298</v>
      </c>
      <c r="L141" s="5">
        <v>133</v>
      </c>
      <c r="M141" s="11">
        <f t="shared" si="9"/>
        <v>4.6420141620771016E-2</v>
      </c>
      <c r="N141" s="17">
        <f t="shared" si="13"/>
        <v>5.2359535476941721E-2</v>
      </c>
      <c r="O141" s="21"/>
      <c r="P141" s="11"/>
      <c r="Q141" s="17"/>
      <c r="R141" s="11"/>
    </row>
    <row r="142" spans="1:18">
      <c r="A142" s="11"/>
      <c r="B142" s="20">
        <v>33329</v>
      </c>
      <c r="C142" s="8">
        <v>135.19999999999999</v>
      </c>
      <c r="D142" s="11">
        <f t="shared" si="8"/>
        <v>4.8875096974398735E-2</v>
      </c>
      <c r="E142" s="17">
        <f t="shared" si="12"/>
        <v>5.4214876033057413E-2</v>
      </c>
      <c r="F142" t="s">
        <v>10</v>
      </c>
      <c r="G142" s="11"/>
      <c r="H142" s="17"/>
      <c r="I142" s="11"/>
      <c r="J142" s="11"/>
      <c r="K142" s="20">
        <v>33329</v>
      </c>
      <c r="L142" s="5">
        <v>133.30000000000001</v>
      </c>
      <c r="M142" s="11">
        <f t="shared" si="9"/>
        <v>4.7132757266300285E-2</v>
      </c>
      <c r="N142" s="17">
        <f t="shared" si="13"/>
        <v>5.2501337613696908E-2</v>
      </c>
      <c r="O142" s="21"/>
      <c r="P142" s="11"/>
      <c r="Q142" s="17"/>
      <c r="R142" s="11"/>
    </row>
    <row r="143" spans="1:18">
      <c r="A143" s="11"/>
      <c r="B143" s="20">
        <v>33359</v>
      </c>
      <c r="C143" s="8">
        <v>135.6</v>
      </c>
      <c r="D143" s="11">
        <f t="shared" si="8"/>
        <v>4.9535603715170407E-2</v>
      </c>
      <c r="E143" s="17">
        <f t="shared" si="12"/>
        <v>5.4680809012451093E-2</v>
      </c>
      <c r="F143" t="s">
        <v>10</v>
      </c>
      <c r="G143" s="11"/>
      <c r="H143" s="17"/>
      <c r="I143" s="11"/>
      <c r="J143" s="11"/>
      <c r="K143" s="20">
        <v>33359</v>
      </c>
      <c r="L143" s="5">
        <v>133.80000000000001</v>
      </c>
      <c r="M143" s="11">
        <f t="shared" si="9"/>
        <v>4.9411764705882488E-2</v>
      </c>
      <c r="N143" s="17">
        <f t="shared" si="13"/>
        <v>5.3192907612318319E-2</v>
      </c>
      <c r="O143" s="21"/>
      <c r="P143" s="11"/>
      <c r="Q143" s="17"/>
      <c r="R143" s="11"/>
    </row>
    <row r="144" spans="1:18">
      <c r="A144" s="11"/>
      <c r="B144" s="20">
        <v>33390</v>
      </c>
      <c r="C144" s="8">
        <v>136</v>
      </c>
      <c r="D144" s="11">
        <f t="shared" si="8"/>
        <v>4.6959199384141614E-2</v>
      </c>
      <c r="E144" s="17">
        <f t="shared" si="12"/>
        <v>5.4669554374220386E-2</v>
      </c>
      <c r="F144" t="s">
        <v>10</v>
      </c>
      <c r="G144" s="11"/>
      <c r="H144" s="17"/>
      <c r="I144" s="11"/>
      <c r="J144" s="11"/>
      <c r="K144" s="20">
        <v>33390</v>
      </c>
      <c r="L144" s="5">
        <v>134.1</v>
      </c>
      <c r="M144" s="11">
        <f t="shared" si="9"/>
        <v>4.5206547155105081E-2</v>
      </c>
      <c r="N144" s="17">
        <f t="shared" si="13"/>
        <v>5.3197848176927742E-2</v>
      </c>
      <c r="O144" s="21"/>
      <c r="P144" s="11"/>
      <c r="Q144" s="17"/>
      <c r="R144" s="11"/>
    </row>
    <row r="145" spans="1:18">
      <c r="A145" s="11"/>
      <c r="B145" s="20">
        <v>33420</v>
      </c>
      <c r="C145" s="8">
        <v>136.19999999999999</v>
      </c>
      <c r="D145" s="11">
        <f t="shared" si="8"/>
        <v>4.4478527607361817E-2</v>
      </c>
      <c r="E145" s="17">
        <f t="shared" si="12"/>
        <v>5.4324377328887952E-2</v>
      </c>
      <c r="F145" t="s">
        <v>10</v>
      </c>
      <c r="G145" s="11"/>
      <c r="H145" s="17"/>
      <c r="I145" s="11"/>
      <c r="J145" s="11"/>
      <c r="K145" s="20">
        <v>33420</v>
      </c>
      <c r="L145" s="5">
        <v>134.30000000000001</v>
      </c>
      <c r="M145" s="11">
        <f t="shared" si="9"/>
        <v>4.3512043512043741E-2</v>
      </c>
      <c r="N145" s="17">
        <f t="shared" si="13"/>
        <v>5.3070407623080795E-2</v>
      </c>
      <c r="O145" s="21"/>
      <c r="P145" s="11"/>
      <c r="Q145" s="17"/>
      <c r="R145" s="11"/>
    </row>
    <row r="146" spans="1:18">
      <c r="A146" s="11"/>
      <c r="B146" s="20">
        <v>33451</v>
      </c>
      <c r="C146" s="8">
        <v>136.6</v>
      </c>
      <c r="D146" s="11">
        <f t="shared" si="8"/>
        <v>3.7993920972644313E-2</v>
      </c>
      <c r="E146" s="17">
        <f t="shared" si="12"/>
        <v>5.27754278649053E-2</v>
      </c>
      <c r="F146" t="s">
        <v>10</v>
      </c>
      <c r="G146" s="11"/>
      <c r="H146" s="17"/>
      <c r="I146" s="11"/>
      <c r="J146" s="11"/>
      <c r="K146" s="20">
        <v>33451</v>
      </c>
      <c r="L146" s="5">
        <v>134.6</v>
      </c>
      <c r="M146" s="11">
        <f t="shared" si="9"/>
        <v>3.6181678214010748E-2</v>
      </c>
      <c r="N146" s="17">
        <f t="shared" si="13"/>
        <v>5.1518545358719026E-2</v>
      </c>
      <c r="O146" s="21"/>
      <c r="P146" s="11"/>
      <c r="Q146" s="17"/>
      <c r="R146" s="11"/>
    </row>
    <row r="147" spans="1:18">
      <c r="A147" s="11"/>
      <c r="B147" s="20">
        <v>33482</v>
      </c>
      <c r="C147" s="8">
        <v>137.19999999999999</v>
      </c>
      <c r="D147" s="11">
        <f t="shared" si="8"/>
        <v>3.3911077618688834E-2</v>
      </c>
      <c r="E147" s="17">
        <f t="shared" si="12"/>
        <v>5.0440300440300234E-2</v>
      </c>
      <c r="F147" t="s">
        <v>10</v>
      </c>
      <c r="G147" s="11"/>
      <c r="H147" s="17"/>
      <c r="I147" s="11"/>
      <c r="J147" s="11"/>
      <c r="K147" s="20">
        <v>33482</v>
      </c>
      <c r="L147" s="5">
        <v>135.19999999999999</v>
      </c>
      <c r="M147" s="11">
        <f t="shared" si="9"/>
        <v>3.1273836765827623E-2</v>
      </c>
      <c r="N147" s="17">
        <f t="shared" si="13"/>
        <v>4.903631834272959E-2</v>
      </c>
      <c r="O147" s="21"/>
      <c r="P147" s="11"/>
      <c r="Q147" s="17"/>
      <c r="R147" s="11"/>
    </row>
    <row r="148" spans="1:18">
      <c r="A148" s="11"/>
      <c r="B148" s="20">
        <v>33512</v>
      </c>
      <c r="C148" s="8">
        <v>137.4</v>
      </c>
      <c r="D148" s="11">
        <f t="shared" ref="D148:D211" si="14">C148/C136-1</f>
        <v>2.9213483146067531E-2</v>
      </c>
      <c r="E148" s="17">
        <f t="shared" si="12"/>
        <v>4.7606777040520631E-2</v>
      </c>
      <c r="F148" t="s">
        <v>10</v>
      </c>
      <c r="G148" s="11"/>
      <c r="H148" s="17"/>
      <c r="I148" s="11"/>
      <c r="J148" s="11"/>
      <c r="K148" s="20">
        <v>33512</v>
      </c>
      <c r="L148" s="5">
        <v>135.4</v>
      </c>
      <c r="M148" s="11">
        <f t="shared" ref="M148:M211" si="15">L148/L136-1</f>
        <v>2.6535253980288109E-2</v>
      </c>
      <c r="N148" s="17">
        <f t="shared" si="13"/>
        <v>4.6050485943512909E-2</v>
      </c>
      <c r="O148" s="21"/>
      <c r="P148" s="11"/>
      <c r="Q148" s="17"/>
      <c r="R148" s="11"/>
    </row>
    <row r="149" spans="1:18">
      <c r="A149" s="11"/>
      <c r="B149" s="20">
        <v>33543</v>
      </c>
      <c r="C149" s="8">
        <v>137.80000000000001</v>
      </c>
      <c r="D149" s="11">
        <f t="shared" si="14"/>
        <v>2.9895366218236186E-2</v>
      </c>
      <c r="E149" s="17">
        <f t="shared" si="12"/>
        <v>4.4866042815023821E-2</v>
      </c>
      <c r="F149" t="s">
        <v>10</v>
      </c>
      <c r="G149" s="11"/>
      <c r="H149" s="17"/>
      <c r="I149" s="11"/>
      <c r="J149" s="11"/>
      <c r="K149" s="20">
        <v>33543</v>
      </c>
      <c r="L149" s="5">
        <v>135.80000000000001</v>
      </c>
      <c r="M149" s="11">
        <f t="shared" si="15"/>
        <v>2.7231467473525228E-2</v>
      </c>
      <c r="N149" s="17">
        <f t="shared" si="13"/>
        <v>4.309169965604509E-2</v>
      </c>
      <c r="O149" s="21"/>
      <c r="P149" s="11"/>
      <c r="Q149" s="17"/>
      <c r="R149" s="11"/>
    </row>
    <row r="150" spans="1:18">
      <c r="A150" s="11"/>
      <c r="B150" s="20">
        <v>33573</v>
      </c>
      <c r="C150" s="8">
        <v>137.9</v>
      </c>
      <c r="D150" s="11">
        <f t="shared" si="14"/>
        <v>3.0642750373692129E-2</v>
      </c>
      <c r="E150" s="17">
        <f t="shared" si="12"/>
        <v>4.2349639645385517E-2</v>
      </c>
      <c r="F150" t="s">
        <v>10</v>
      </c>
      <c r="G150" s="11"/>
      <c r="H150" s="17"/>
      <c r="I150" s="11"/>
      <c r="J150" s="11"/>
      <c r="K150" s="20">
        <v>33573</v>
      </c>
      <c r="L150" s="5">
        <v>135.9</v>
      </c>
      <c r="M150" s="11">
        <f t="shared" si="15"/>
        <v>2.7987897125567374E-2</v>
      </c>
      <c r="N150" s="17">
        <f t="shared" si="13"/>
        <v>4.0361640297061685E-2</v>
      </c>
      <c r="O150" s="21"/>
      <c r="P150" s="11"/>
      <c r="Q150" s="17"/>
      <c r="R150" s="11"/>
    </row>
    <row r="151" spans="1:18">
      <c r="A151" s="11"/>
      <c r="B151" s="20">
        <v>33604</v>
      </c>
      <c r="C151" s="8">
        <v>138.1</v>
      </c>
      <c r="D151" s="11">
        <f t="shared" si="14"/>
        <v>2.6002971768201988E-2</v>
      </c>
      <c r="E151" s="17">
        <f t="shared" si="12"/>
        <v>3.9806996381182236E-2</v>
      </c>
      <c r="F151" t="s">
        <v>10</v>
      </c>
      <c r="G151" s="11"/>
      <c r="H151" s="17"/>
      <c r="I151" s="11"/>
      <c r="J151" s="11"/>
      <c r="K151" s="20">
        <v>33604</v>
      </c>
      <c r="L151" s="5">
        <v>136</v>
      </c>
      <c r="M151" s="11">
        <f t="shared" si="15"/>
        <v>2.409638554216853E-2</v>
      </c>
      <c r="N151" s="17">
        <f t="shared" si="13"/>
        <v>3.7803780378037777E-2</v>
      </c>
      <c r="O151" s="21"/>
      <c r="P151" s="11"/>
      <c r="Q151" s="17"/>
      <c r="R151" s="11"/>
    </row>
    <row r="152" spans="1:18">
      <c r="A152" s="11"/>
      <c r="B152" s="20">
        <v>33635</v>
      </c>
      <c r="C152" s="8">
        <v>138.6</v>
      </c>
      <c r="D152" s="11">
        <f t="shared" si="14"/>
        <v>2.8189910979228294E-2</v>
      </c>
      <c r="E152" s="17">
        <f t="shared" si="12"/>
        <v>3.7739427271003212E-2</v>
      </c>
      <c r="F152" t="s">
        <v>10</v>
      </c>
      <c r="G152" s="11"/>
      <c r="H152" s="17"/>
      <c r="I152" s="11"/>
      <c r="J152" s="11"/>
      <c r="K152" s="20">
        <v>33635</v>
      </c>
      <c r="L152" s="5">
        <v>136.4</v>
      </c>
      <c r="M152" s="11">
        <f t="shared" si="15"/>
        <v>2.7108433734939652E-2</v>
      </c>
      <c r="N152" s="17">
        <f t="shared" si="13"/>
        <v>3.5856063516455539E-2</v>
      </c>
      <c r="O152" s="21"/>
      <c r="P152" s="11"/>
      <c r="Q152" s="17"/>
      <c r="R152" s="11"/>
    </row>
    <row r="153" spans="1:18">
      <c r="A153" s="11"/>
      <c r="B153" s="20">
        <v>33664</v>
      </c>
      <c r="C153" s="8">
        <v>139.30000000000001</v>
      </c>
      <c r="D153" s="11">
        <f t="shared" si="14"/>
        <v>3.185185185185202E-2</v>
      </c>
      <c r="E153" s="17">
        <f t="shared" si="12"/>
        <v>3.6330436972673574E-2</v>
      </c>
      <c r="F153" t="s">
        <v>10</v>
      </c>
      <c r="G153" s="11"/>
      <c r="H153" s="17"/>
      <c r="I153" s="11"/>
      <c r="J153" s="11"/>
      <c r="K153" s="20">
        <v>33664</v>
      </c>
      <c r="L153" s="5">
        <v>137</v>
      </c>
      <c r="M153" s="11">
        <f t="shared" si="15"/>
        <v>3.007518796992481E-2</v>
      </c>
      <c r="N153" s="17">
        <f t="shared" si="13"/>
        <v>3.4509153537028769E-2</v>
      </c>
      <c r="O153" s="21"/>
      <c r="P153" s="11"/>
      <c r="Q153" s="17"/>
      <c r="R153" s="11"/>
    </row>
    <row r="154" spans="1:18">
      <c r="A154" s="11"/>
      <c r="B154" s="20">
        <v>33695</v>
      </c>
      <c r="C154" s="8">
        <v>139.5</v>
      </c>
      <c r="D154" s="11">
        <f t="shared" si="14"/>
        <v>3.1804733727810675E-2</v>
      </c>
      <c r="E154" s="17">
        <f t="shared" si="12"/>
        <v>3.4932580746315667E-2</v>
      </c>
      <c r="F154" t="s">
        <v>10</v>
      </c>
      <c r="G154" s="11"/>
      <c r="H154" s="17"/>
      <c r="I154" s="11"/>
      <c r="J154" s="11"/>
      <c r="K154" s="20">
        <v>33695</v>
      </c>
      <c r="L154" s="5">
        <v>137.30000000000001</v>
      </c>
      <c r="M154" s="11">
        <f t="shared" si="15"/>
        <v>3.0007501875468856E-2</v>
      </c>
      <c r="N154" s="17">
        <f t="shared" si="13"/>
        <v>3.3106691237211994E-2</v>
      </c>
      <c r="O154" s="21"/>
      <c r="P154" s="11"/>
      <c r="Q154" s="17"/>
      <c r="R154" s="11"/>
    </row>
    <row r="155" spans="1:18">
      <c r="A155" s="11"/>
      <c r="B155" s="20">
        <v>33725</v>
      </c>
      <c r="C155" s="8">
        <v>139.69999999999999</v>
      </c>
      <c r="D155" s="11">
        <f t="shared" si="14"/>
        <v>3.0235988200590036E-2</v>
      </c>
      <c r="E155" s="17">
        <f t="shared" si="12"/>
        <v>3.3356237116622056E-2</v>
      </c>
      <c r="F155" t="s">
        <v>10</v>
      </c>
      <c r="G155" s="11"/>
      <c r="H155" s="17"/>
      <c r="I155" s="11"/>
      <c r="J155" s="11"/>
      <c r="K155" s="20">
        <v>33725</v>
      </c>
      <c r="L155" s="5">
        <v>137.6</v>
      </c>
      <c r="M155" s="11">
        <f t="shared" si="15"/>
        <v>2.8400597907324299E-2</v>
      </c>
      <c r="N155" s="17">
        <f t="shared" si="13"/>
        <v>3.1392405063291218E-2</v>
      </c>
      <c r="O155" s="21"/>
      <c r="P155" s="11"/>
      <c r="Q155" s="17"/>
      <c r="R155" s="11"/>
    </row>
    <row r="156" spans="1:18">
      <c r="A156" s="11"/>
      <c r="B156" s="20">
        <v>33756</v>
      </c>
      <c r="C156" s="8">
        <v>140.19999999999999</v>
      </c>
      <c r="D156" s="11">
        <f t="shared" si="14"/>
        <v>3.0882352941176361E-2</v>
      </c>
      <c r="E156" s="17">
        <f t="shared" si="12"/>
        <v>3.2047293092719586E-2</v>
      </c>
      <c r="F156" t="s">
        <v>10</v>
      </c>
      <c r="G156" s="11"/>
      <c r="H156" s="17"/>
      <c r="I156" s="11"/>
      <c r="J156" s="11"/>
      <c r="K156" s="20">
        <v>33756</v>
      </c>
      <c r="L156" s="5">
        <v>138.1</v>
      </c>
      <c r="M156" s="11">
        <f t="shared" si="15"/>
        <v>2.9828486204325211E-2</v>
      </c>
      <c r="N156" s="17">
        <f t="shared" si="13"/>
        <v>3.014251481901864E-2</v>
      </c>
      <c r="O156" s="21"/>
      <c r="P156" s="11"/>
      <c r="Q156" s="17"/>
      <c r="R156" s="11"/>
    </row>
    <row r="157" spans="1:18">
      <c r="A157" s="11"/>
      <c r="B157" s="20">
        <v>33786</v>
      </c>
      <c r="C157" s="8">
        <v>140.5</v>
      </c>
      <c r="D157" s="11">
        <f t="shared" si="14"/>
        <v>3.1571218795888534E-2</v>
      </c>
      <c r="E157" s="17">
        <f t="shared" si="12"/>
        <v>3.1001984126984183E-2</v>
      </c>
      <c r="F157" t="s">
        <v>10</v>
      </c>
      <c r="G157" s="11"/>
      <c r="H157" s="17"/>
      <c r="I157" s="11"/>
      <c r="J157" s="11"/>
      <c r="K157" s="20">
        <v>33786</v>
      </c>
      <c r="L157" s="5">
        <v>138.4</v>
      </c>
      <c r="M157" s="11">
        <f t="shared" si="15"/>
        <v>3.0528667163067791E-2</v>
      </c>
      <c r="N157" s="17">
        <f t="shared" si="13"/>
        <v>2.9093879602865469E-2</v>
      </c>
      <c r="O157" s="21"/>
      <c r="P157" s="11"/>
      <c r="Q157" s="17"/>
      <c r="R157" s="11"/>
    </row>
    <row r="158" spans="1:18">
      <c r="A158" s="11"/>
      <c r="B158" s="20">
        <v>33817</v>
      </c>
      <c r="C158" s="8">
        <v>140.9</v>
      </c>
      <c r="D158" s="11">
        <f t="shared" si="14"/>
        <v>3.1478770131771583E-2</v>
      </c>
      <c r="E158" s="17">
        <f t="shared" si="12"/>
        <v>3.0473482507108685E-2</v>
      </c>
      <c r="F158" t="s">
        <v>10</v>
      </c>
      <c r="G158" s="11"/>
      <c r="H158" s="17"/>
      <c r="I158" s="11"/>
      <c r="J158" s="11"/>
      <c r="K158" s="20">
        <v>33817</v>
      </c>
      <c r="L158" s="5">
        <v>138.80000000000001</v>
      </c>
      <c r="M158" s="11">
        <f t="shared" si="15"/>
        <v>3.1203566121842607E-2</v>
      </c>
      <c r="N158" s="17">
        <f t="shared" si="13"/>
        <v>2.8694943925819283E-2</v>
      </c>
      <c r="O158" s="21"/>
      <c r="P158" s="11"/>
      <c r="Q158" s="17"/>
      <c r="R158" s="11"/>
    </row>
    <row r="159" spans="1:18">
      <c r="A159" s="11"/>
      <c r="B159" s="20">
        <v>33848</v>
      </c>
      <c r="C159" s="8">
        <v>141.30000000000001</v>
      </c>
      <c r="D159" s="11">
        <f t="shared" si="14"/>
        <v>2.9883381924198371E-2</v>
      </c>
      <c r="E159" s="17">
        <f t="shared" ref="E159:E222" si="16">AVERAGE(C148:C159)/AVERAGE(C136:C147)-1</f>
        <v>3.0142390433335553E-2</v>
      </c>
      <c r="F159" t="s">
        <v>10</v>
      </c>
      <c r="G159" s="11"/>
      <c r="H159" s="17"/>
      <c r="I159" s="11"/>
      <c r="J159" s="11"/>
      <c r="K159" s="20">
        <v>33848</v>
      </c>
      <c r="L159" s="5">
        <v>139.1</v>
      </c>
      <c r="M159" s="11">
        <f t="shared" si="15"/>
        <v>2.8846153846153966E-2</v>
      </c>
      <c r="N159" s="17">
        <f t="shared" ref="N159:N222" si="17">AVERAGE(L148:L159)/AVERAGE(L136:L147)-1</f>
        <v>2.8496437945256803E-2</v>
      </c>
      <c r="O159" s="21"/>
      <c r="P159" s="11"/>
      <c r="Q159" s="17"/>
      <c r="R159" s="11"/>
    </row>
    <row r="160" spans="1:18">
      <c r="A160" s="11"/>
      <c r="B160" s="20">
        <v>33878</v>
      </c>
      <c r="C160" s="8">
        <v>141.80000000000001</v>
      </c>
      <c r="D160" s="11">
        <f t="shared" si="14"/>
        <v>3.2023289665211063E-2</v>
      </c>
      <c r="E160" s="17">
        <f t="shared" si="16"/>
        <v>3.0377567334891165E-2</v>
      </c>
      <c r="F160" t="s">
        <v>10</v>
      </c>
      <c r="G160" s="11"/>
      <c r="H160" s="17"/>
      <c r="I160" s="11"/>
      <c r="J160" s="11"/>
      <c r="K160" s="20">
        <v>33878</v>
      </c>
      <c r="L160" s="5">
        <v>139.6</v>
      </c>
      <c r="M160" s="11">
        <f t="shared" si="15"/>
        <v>3.1019202363367748E-2</v>
      </c>
      <c r="N160" s="17">
        <f t="shared" si="17"/>
        <v>2.8870736422024201E-2</v>
      </c>
      <c r="O160" s="21"/>
      <c r="P160" s="11"/>
      <c r="Q160" s="17"/>
      <c r="R160" s="11"/>
    </row>
    <row r="161" spans="1:18">
      <c r="A161" s="11"/>
      <c r="B161" s="20">
        <v>33909</v>
      </c>
      <c r="C161" s="8">
        <v>142</v>
      </c>
      <c r="D161" s="11">
        <f t="shared" si="14"/>
        <v>3.0478955007256836E-2</v>
      </c>
      <c r="E161" s="17">
        <f t="shared" si="16"/>
        <v>3.0425714636240997E-2</v>
      </c>
      <c r="F161" t="s">
        <v>10</v>
      </c>
      <c r="G161" s="11"/>
      <c r="H161" s="17"/>
      <c r="I161" s="11"/>
      <c r="J161" s="11"/>
      <c r="K161" s="20">
        <v>33909</v>
      </c>
      <c r="L161" s="5">
        <v>139.80000000000001</v>
      </c>
      <c r="M161" s="11">
        <f t="shared" si="15"/>
        <v>2.9455081001472649E-2</v>
      </c>
      <c r="N161" s="17">
        <f t="shared" si="17"/>
        <v>2.9054936850618995E-2</v>
      </c>
      <c r="O161" s="21"/>
      <c r="P161" s="11"/>
      <c r="Q161" s="17"/>
      <c r="R161" s="11"/>
    </row>
    <row r="162" spans="1:18">
      <c r="A162" s="11"/>
      <c r="B162" s="20">
        <v>33939</v>
      </c>
      <c r="C162" s="8">
        <v>141.9</v>
      </c>
      <c r="D162" s="11">
        <f t="shared" si="14"/>
        <v>2.9006526468455363E-2</v>
      </c>
      <c r="E162" s="17">
        <f t="shared" si="16"/>
        <v>3.0288196781496968E-2</v>
      </c>
      <c r="F162" t="s">
        <v>10</v>
      </c>
      <c r="G162" s="11"/>
      <c r="H162" s="17"/>
      <c r="I162" s="11"/>
      <c r="J162" s="11"/>
      <c r="K162" s="20">
        <v>33939</v>
      </c>
      <c r="L162" s="5">
        <v>139.80000000000001</v>
      </c>
      <c r="M162" s="11">
        <f t="shared" si="15"/>
        <v>2.8697571743929506E-2</v>
      </c>
      <c r="N162" s="17">
        <f t="shared" si="17"/>
        <v>2.9112352576039502E-2</v>
      </c>
      <c r="O162" s="21"/>
      <c r="P162" s="11"/>
      <c r="Q162" s="17"/>
      <c r="R162" s="11"/>
    </row>
    <row r="163" spans="1:18">
      <c r="A163" s="11"/>
      <c r="B163" s="20">
        <v>33970</v>
      </c>
      <c r="C163" s="8">
        <v>142.6</v>
      </c>
      <c r="D163" s="11">
        <f t="shared" si="14"/>
        <v>3.2585083272990589E-2</v>
      </c>
      <c r="E163" s="17">
        <f t="shared" si="16"/>
        <v>3.0834045671022103E-2</v>
      </c>
      <c r="F163" t="s">
        <v>10</v>
      </c>
      <c r="G163" s="11"/>
      <c r="H163" s="17"/>
      <c r="I163" s="11"/>
      <c r="J163" s="11"/>
      <c r="K163" s="20">
        <v>33970</v>
      </c>
      <c r="L163" s="5">
        <v>140.30000000000001</v>
      </c>
      <c r="M163" s="11">
        <f t="shared" si="15"/>
        <v>3.1617647058823639E-2</v>
      </c>
      <c r="N163" s="17">
        <f t="shared" si="17"/>
        <v>2.9736092181885443E-2</v>
      </c>
      <c r="O163" s="21"/>
      <c r="P163" s="11"/>
      <c r="Q163" s="17"/>
      <c r="R163" s="11"/>
    </row>
    <row r="164" spans="1:18">
      <c r="A164" s="11"/>
      <c r="B164" s="20">
        <v>34001</v>
      </c>
      <c r="C164" s="8">
        <v>143.1</v>
      </c>
      <c r="D164" s="11">
        <f t="shared" si="14"/>
        <v>3.2467532467532534E-2</v>
      </c>
      <c r="E164" s="17">
        <f t="shared" si="16"/>
        <v>3.1189083820662766E-2</v>
      </c>
      <c r="F164" t="s">
        <v>10</v>
      </c>
      <c r="G164" s="11"/>
      <c r="H164" s="17"/>
      <c r="I164" s="11"/>
      <c r="J164" s="11"/>
      <c r="K164" s="20">
        <v>34001</v>
      </c>
      <c r="L164" s="5">
        <v>140.69999999999999</v>
      </c>
      <c r="M164" s="11">
        <f t="shared" si="15"/>
        <v>3.1524926686216981E-2</v>
      </c>
      <c r="N164" s="17">
        <f t="shared" si="17"/>
        <v>3.0102608480652604E-2</v>
      </c>
      <c r="O164" s="21"/>
      <c r="P164" s="11"/>
      <c r="Q164" s="17"/>
      <c r="R164" s="11"/>
    </row>
    <row r="165" spans="1:18">
      <c r="A165" s="11"/>
      <c r="B165" s="20">
        <v>34029</v>
      </c>
      <c r="C165" s="8">
        <v>143.6</v>
      </c>
      <c r="D165" s="11">
        <f t="shared" si="14"/>
        <v>3.086862885857844E-2</v>
      </c>
      <c r="E165" s="17">
        <f t="shared" si="16"/>
        <v>3.1107600704781468E-2</v>
      </c>
      <c r="F165" t="s">
        <v>10</v>
      </c>
      <c r="G165" s="11"/>
      <c r="H165" s="17"/>
      <c r="I165" s="11"/>
      <c r="J165" s="11"/>
      <c r="K165" s="20">
        <v>34029</v>
      </c>
      <c r="L165" s="5">
        <v>141.1</v>
      </c>
      <c r="M165" s="11">
        <f t="shared" si="15"/>
        <v>2.9927007299270114E-2</v>
      </c>
      <c r="N165" s="17">
        <f t="shared" si="17"/>
        <v>3.0090023430755952E-2</v>
      </c>
      <c r="O165" s="21"/>
      <c r="P165" s="11"/>
      <c r="Q165" s="17"/>
      <c r="R165" s="11"/>
    </row>
    <row r="166" spans="1:18">
      <c r="A166" s="11"/>
      <c r="B166" s="20">
        <v>34060</v>
      </c>
      <c r="C166" s="8">
        <v>144</v>
      </c>
      <c r="D166" s="11">
        <f t="shared" si="14"/>
        <v>3.2258064516129004E-2</v>
      </c>
      <c r="E166" s="17">
        <f t="shared" si="16"/>
        <v>3.114773966791895E-2</v>
      </c>
      <c r="F166" t="s">
        <v>10</v>
      </c>
      <c r="G166" s="11"/>
      <c r="H166" s="17"/>
      <c r="I166" s="11"/>
      <c r="J166" s="11"/>
      <c r="K166" s="20">
        <v>34060</v>
      </c>
      <c r="L166" s="5">
        <v>141.6</v>
      </c>
      <c r="M166" s="11">
        <f t="shared" si="15"/>
        <v>3.1318281136198056E-2</v>
      </c>
      <c r="N166" s="17">
        <f t="shared" si="17"/>
        <v>3.0200516668716704E-2</v>
      </c>
      <c r="O166" s="21"/>
      <c r="P166" s="11"/>
      <c r="Q166" s="17"/>
      <c r="R166" s="11"/>
    </row>
    <row r="167" spans="1:18">
      <c r="A167" s="11"/>
      <c r="B167" s="20">
        <v>34090</v>
      </c>
      <c r="C167" s="8">
        <v>144.19999999999999</v>
      </c>
      <c r="D167" s="11">
        <f t="shared" si="14"/>
        <v>3.2211882605583497E-2</v>
      </c>
      <c r="E167" s="17">
        <f t="shared" si="16"/>
        <v>3.1312337544580737E-2</v>
      </c>
      <c r="F167" t="s">
        <v>10</v>
      </c>
      <c r="G167" s="11"/>
      <c r="H167" s="17"/>
      <c r="I167" s="11"/>
      <c r="J167" s="11"/>
      <c r="K167" s="20">
        <v>34090</v>
      </c>
      <c r="L167" s="5">
        <v>141.9</v>
      </c>
      <c r="M167" s="11">
        <f t="shared" si="15"/>
        <v>3.125E-2</v>
      </c>
      <c r="N167" s="17">
        <f t="shared" si="17"/>
        <v>3.0436917034854849E-2</v>
      </c>
      <c r="O167" s="21"/>
      <c r="P167" s="11"/>
      <c r="Q167" s="17"/>
      <c r="R167" s="11"/>
    </row>
    <row r="168" spans="1:18">
      <c r="A168" s="11"/>
      <c r="B168" s="20">
        <v>34121</v>
      </c>
      <c r="C168" s="8">
        <v>144.4</v>
      </c>
      <c r="D168" s="11">
        <f t="shared" si="14"/>
        <v>2.9957203994293913E-2</v>
      </c>
      <c r="E168" s="17">
        <f t="shared" si="16"/>
        <v>3.1233041905336156E-2</v>
      </c>
      <c r="F168" t="s">
        <v>10</v>
      </c>
      <c r="G168" s="11"/>
      <c r="H168" s="17"/>
      <c r="I168" s="11"/>
      <c r="J168" s="11"/>
      <c r="K168" s="20">
        <v>34121</v>
      </c>
      <c r="L168" s="5">
        <v>142</v>
      </c>
      <c r="M168" s="11">
        <f t="shared" si="15"/>
        <v>2.824040550325857E-2</v>
      </c>
      <c r="N168" s="17">
        <f t="shared" si="17"/>
        <v>3.0301175318315554E-2</v>
      </c>
      <c r="O168" s="21"/>
      <c r="P168" s="11"/>
      <c r="Q168" s="17"/>
      <c r="R168" s="11"/>
    </row>
    <row r="169" spans="1:18">
      <c r="A169" s="11"/>
      <c r="B169" s="20">
        <v>34151</v>
      </c>
      <c r="C169" s="8">
        <v>144.4</v>
      </c>
      <c r="D169" s="11">
        <f t="shared" si="14"/>
        <v>2.77580071174377E-2</v>
      </c>
      <c r="E169" s="17">
        <f t="shared" si="16"/>
        <v>3.091171517921576E-2</v>
      </c>
      <c r="F169" t="s">
        <v>10</v>
      </c>
      <c r="G169" s="11"/>
      <c r="H169" s="17"/>
      <c r="I169" s="11"/>
      <c r="J169" s="11"/>
      <c r="K169" s="20">
        <v>34151</v>
      </c>
      <c r="L169" s="5">
        <v>142.1</v>
      </c>
      <c r="M169" s="11">
        <f t="shared" si="15"/>
        <v>2.6734104046242768E-2</v>
      </c>
      <c r="N169" s="17">
        <f t="shared" si="17"/>
        <v>2.9981071014226979E-2</v>
      </c>
      <c r="O169" s="21"/>
      <c r="P169" s="11"/>
      <c r="Q169" s="17"/>
      <c r="R169" s="11"/>
    </row>
    <row r="170" spans="1:18">
      <c r="A170" s="11"/>
      <c r="B170" s="20">
        <v>34182</v>
      </c>
      <c r="C170" s="8">
        <v>144.80000000000001</v>
      </c>
      <c r="D170" s="11">
        <f t="shared" si="14"/>
        <v>2.767920511000721E-2</v>
      </c>
      <c r="E170" s="17">
        <f t="shared" si="16"/>
        <v>3.0592046068022238E-2</v>
      </c>
      <c r="F170" t="s">
        <v>10</v>
      </c>
      <c r="G170" s="11"/>
      <c r="H170" s="17"/>
      <c r="I170" s="11"/>
      <c r="J170" s="11"/>
      <c r="K170" s="20">
        <v>34182</v>
      </c>
      <c r="L170" s="5">
        <v>142.4</v>
      </c>
      <c r="M170" s="11">
        <f t="shared" si="15"/>
        <v>2.5936599423631135E-2</v>
      </c>
      <c r="N170" s="17">
        <f t="shared" si="17"/>
        <v>2.9538948778853991E-2</v>
      </c>
      <c r="O170" s="21"/>
      <c r="P170" s="11"/>
      <c r="Q170" s="17"/>
      <c r="R170" s="11"/>
    </row>
    <row r="171" spans="1:18">
      <c r="A171" s="11"/>
      <c r="B171" s="20">
        <v>34213</v>
      </c>
      <c r="C171" s="8">
        <v>145.1</v>
      </c>
      <c r="D171" s="11">
        <f t="shared" si="14"/>
        <v>2.689313517338987E-2</v>
      </c>
      <c r="E171" s="17">
        <f t="shared" si="16"/>
        <v>3.0337482048827136E-2</v>
      </c>
      <c r="F171" t="s">
        <v>10</v>
      </c>
      <c r="G171" s="11"/>
      <c r="H171" s="17"/>
      <c r="I171" s="11"/>
      <c r="J171" s="11"/>
      <c r="K171" s="20">
        <v>34213</v>
      </c>
      <c r="L171" s="5">
        <v>142.6</v>
      </c>
      <c r="M171" s="11">
        <f t="shared" si="15"/>
        <v>2.5161754133716796E-2</v>
      </c>
      <c r="N171" s="17">
        <f t="shared" si="17"/>
        <v>2.9225908372827902E-2</v>
      </c>
      <c r="O171" s="21"/>
      <c r="P171" s="11"/>
      <c r="Q171" s="17"/>
      <c r="R171" s="11"/>
    </row>
    <row r="172" spans="1:18">
      <c r="A172" s="11"/>
      <c r="B172" s="20">
        <v>34243</v>
      </c>
      <c r="C172" s="8">
        <v>145.69999999999999</v>
      </c>
      <c r="D172" s="11">
        <f t="shared" si="14"/>
        <v>2.7503526093088704E-2</v>
      </c>
      <c r="E172" s="17">
        <f t="shared" si="16"/>
        <v>2.9959417522081644E-2</v>
      </c>
      <c r="F172" t="s">
        <v>10</v>
      </c>
      <c r="G172" s="11"/>
      <c r="H172" s="17"/>
      <c r="I172" s="11"/>
      <c r="J172" s="11"/>
      <c r="K172" s="20">
        <v>34243</v>
      </c>
      <c r="L172" s="5">
        <v>143.30000000000001</v>
      </c>
      <c r="M172" s="11">
        <f t="shared" si="15"/>
        <v>2.6504297994269566E-2</v>
      </c>
      <c r="N172" s="17">
        <f t="shared" si="17"/>
        <v>2.8848484848484901E-2</v>
      </c>
      <c r="O172" s="21"/>
      <c r="P172" s="11"/>
      <c r="Q172" s="17"/>
      <c r="R172" s="11"/>
    </row>
    <row r="173" spans="1:18">
      <c r="A173" s="11"/>
      <c r="B173" s="20">
        <v>34274</v>
      </c>
      <c r="C173" s="8">
        <v>145.80000000000001</v>
      </c>
      <c r="D173" s="11">
        <f t="shared" si="14"/>
        <v>2.6760563380281877E-2</v>
      </c>
      <c r="E173" s="17">
        <f t="shared" si="16"/>
        <v>2.9646386474580178E-2</v>
      </c>
      <c r="F173" t="s">
        <v>10</v>
      </c>
      <c r="G173" s="11"/>
      <c r="H173" s="17"/>
      <c r="I173" s="11"/>
      <c r="J173" s="11"/>
      <c r="K173" s="20">
        <v>34274</v>
      </c>
      <c r="L173" s="5">
        <v>143.4</v>
      </c>
      <c r="M173" s="11">
        <f t="shared" si="15"/>
        <v>2.5751072961373245E-2</v>
      </c>
      <c r="N173" s="17">
        <f t="shared" si="17"/>
        <v>2.8536880290205735E-2</v>
      </c>
      <c r="O173" s="21"/>
      <c r="P173" s="11"/>
      <c r="Q173" s="17"/>
      <c r="R173" s="11"/>
    </row>
    <row r="174" spans="1:18">
      <c r="A174" s="11"/>
      <c r="B174" s="20">
        <v>34304</v>
      </c>
      <c r="C174" s="8">
        <v>145.80000000000001</v>
      </c>
      <c r="D174" s="11">
        <f t="shared" si="14"/>
        <v>2.748414376321362E-2</v>
      </c>
      <c r="E174" s="17">
        <f t="shared" si="16"/>
        <v>2.9516569663855297E-2</v>
      </c>
      <c r="F174" t="s">
        <v>10</v>
      </c>
      <c r="G174" s="11"/>
      <c r="H174" s="17"/>
      <c r="I174" s="11"/>
      <c r="J174" s="11"/>
      <c r="K174" s="20">
        <v>34304</v>
      </c>
      <c r="L174" s="5">
        <v>143.30000000000001</v>
      </c>
      <c r="M174" s="11">
        <f t="shared" si="15"/>
        <v>2.5035765379113117E-2</v>
      </c>
      <c r="N174" s="17">
        <f t="shared" si="17"/>
        <v>2.8228481814343453E-2</v>
      </c>
      <c r="O174" s="21"/>
      <c r="P174" s="11"/>
      <c r="Q174" s="17"/>
      <c r="R174" s="11"/>
    </row>
    <row r="175" spans="1:18">
      <c r="A175" s="11"/>
      <c r="B175" s="20">
        <v>34335</v>
      </c>
      <c r="C175" s="8">
        <v>146.19999999999999</v>
      </c>
      <c r="D175" s="11">
        <f t="shared" si="14"/>
        <v>2.5245441795231471E-2</v>
      </c>
      <c r="E175" s="17">
        <f t="shared" si="16"/>
        <v>2.8904815494876557E-2</v>
      </c>
      <c r="F175" t="s">
        <v>10</v>
      </c>
      <c r="G175" s="11"/>
      <c r="H175" s="17"/>
      <c r="I175" s="11"/>
      <c r="J175" s="11"/>
      <c r="K175" s="20">
        <v>34335</v>
      </c>
      <c r="L175" s="5">
        <v>143.6</v>
      </c>
      <c r="M175" s="11">
        <f t="shared" si="15"/>
        <v>2.3521026372059772E-2</v>
      </c>
      <c r="N175" s="17">
        <f t="shared" si="17"/>
        <v>2.7553844302731445E-2</v>
      </c>
      <c r="O175" s="21"/>
      <c r="P175" s="11"/>
      <c r="Q175" s="17"/>
      <c r="R175" s="11"/>
    </row>
    <row r="176" spans="1:18">
      <c r="A176" s="11"/>
      <c r="B176" s="20">
        <v>34366</v>
      </c>
      <c r="C176" s="8">
        <v>146.69999999999999</v>
      </c>
      <c r="D176" s="11">
        <f t="shared" si="14"/>
        <v>2.515723270440251E-2</v>
      </c>
      <c r="E176" s="17">
        <f t="shared" si="16"/>
        <v>2.8296313799621942E-2</v>
      </c>
      <c r="F176"/>
      <c r="G176" s="11"/>
      <c r="H176" s="17"/>
      <c r="I176" s="11"/>
      <c r="J176" s="11"/>
      <c r="K176" s="20">
        <v>34366</v>
      </c>
      <c r="L176" s="5">
        <v>144</v>
      </c>
      <c r="M176" s="11">
        <f t="shared" si="15"/>
        <v>2.3454157782516027E-2</v>
      </c>
      <c r="N176" s="17">
        <f t="shared" si="17"/>
        <v>2.6882688268826893E-2</v>
      </c>
      <c r="O176" s="21"/>
      <c r="P176" s="11"/>
      <c r="Q176" s="17"/>
      <c r="R176" s="11"/>
    </row>
    <row r="177" spans="1:18">
      <c r="A177" s="11"/>
      <c r="B177" s="20">
        <v>34394</v>
      </c>
      <c r="C177" s="8">
        <v>147.19999999999999</v>
      </c>
      <c r="D177" s="11">
        <f t="shared" si="14"/>
        <v>2.5069637883008422E-2</v>
      </c>
      <c r="E177" s="17">
        <f t="shared" si="16"/>
        <v>2.7812150138471603E-2</v>
      </c>
      <c r="F177"/>
      <c r="G177" s="11"/>
      <c r="H177" s="17"/>
      <c r="I177" s="11"/>
      <c r="J177" s="11"/>
      <c r="K177" s="20">
        <v>34394</v>
      </c>
      <c r="L177" s="5">
        <v>144.4</v>
      </c>
      <c r="M177" s="11">
        <f t="shared" si="15"/>
        <v>2.3387668320340227E-2</v>
      </c>
      <c r="N177" s="17">
        <f t="shared" si="17"/>
        <v>2.6337842691248836E-2</v>
      </c>
      <c r="O177" s="21"/>
      <c r="P177" s="11"/>
      <c r="Q177" s="17"/>
      <c r="R177" s="11"/>
    </row>
    <row r="178" spans="1:18">
      <c r="A178" s="11"/>
      <c r="B178" s="20">
        <v>34425</v>
      </c>
      <c r="C178" s="8">
        <v>147.4</v>
      </c>
      <c r="D178" s="11">
        <f t="shared" si="14"/>
        <v>2.3611111111111249E-2</v>
      </c>
      <c r="E178" s="17">
        <f t="shared" si="16"/>
        <v>2.7092148566055796E-2</v>
      </c>
      <c r="F178"/>
      <c r="G178" s="11"/>
      <c r="H178" s="17"/>
      <c r="I178" s="11"/>
      <c r="J178" s="11"/>
      <c r="K178" s="20">
        <v>34425</v>
      </c>
      <c r="L178" s="5">
        <v>144.69999999999999</v>
      </c>
      <c r="M178" s="11">
        <f t="shared" si="15"/>
        <v>2.1892655367231617E-2</v>
      </c>
      <c r="N178" s="17">
        <f t="shared" si="17"/>
        <v>2.5553764403845269E-2</v>
      </c>
      <c r="O178" s="21"/>
      <c r="P178" s="11"/>
      <c r="Q178" s="17"/>
      <c r="R178" s="11"/>
    </row>
    <row r="179" spans="1:18">
      <c r="A179" s="11"/>
      <c r="B179" s="20">
        <v>34455</v>
      </c>
      <c r="C179" s="8">
        <v>147.5</v>
      </c>
      <c r="D179" s="11">
        <f t="shared" si="14"/>
        <v>2.2884882108183069E-2</v>
      </c>
      <c r="E179" s="17">
        <f t="shared" si="16"/>
        <v>2.6317331926616561E-2</v>
      </c>
      <c r="F179"/>
      <c r="G179" s="11"/>
      <c r="H179" s="17"/>
      <c r="I179" s="11"/>
      <c r="J179" s="11"/>
      <c r="K179" s="20">
        <v>34455</v>
      </c>
      <c r="L179" s="5">
        <v>144.9</v>
      </c>
      <c r="M179" s="11">
        <f t="shared" si="15"/>
        <v>2.114164904862581E-2</v>
      </c>
      <c r="N179" s="17">
        <f t="shared" si="17"/>
        <v>2.4714149595045587E-2</v>
      </c>
      <c r="O179" s="21"/>
      <c r="P179" s="11"/>
      <c r="Q179" s="17"/>
      <c r="R179" s="11"/>
    </row>
    <row r="180" spans="1:18">
      <c r="A180" s="11"/>
      <c r="B180" s="20">
        <v>34486</v>
      </c>
      <c r="C180" s="8">
        <v>148</v>
      </c>
      <c r="D180" s="11">
        <f t="shared" si="14"/>
        <v>2.4930747922437657E-2</v>
      </c>
      <c r="E180" s="17">
        <f t="shared" si="16"/>
        <v>2.5901888557563035E-2</v>
      </c>
      <c r="F180"/>
      <c r="G180" s="11"/>
      <c r="H180" s="17"/>
      <c r="I180" s="11"/>
      <c r="J180" s="11"/>
      <c r="K180" s="20">
        <v>34486</v>
      </c>
      <c r="L180" s="5">
        <v>145.4</v>
      </c>
      <c r="M180" s="11">
        <f t="shared" si="15"/>
        <v>2.3943661971830954E-2</v>
      </c>
      <c r="N180" s="17">
        <f t="shared" si="17"/>
        <v>2.4359812251203428E-2</v>
      </c>
      <c r="O180" s="21"/>
      <c r="P180" s="11"/>
      <c r="Q180" s="17"/>
      <c r="R180" s="11"/>
    </row>
    <row r="181" spans="1:18">
      <c r="A181" s="11"/>
      <c r="B181" s="20">
        <v>34516</v>
      </c>
      <c r="C181" s="8">
        <v>148.4</v>
      </c>
      <c r="D181" s="11">
        <f t="shared" si="14"/>
        <v>2.7700831024930705E-2</v>
      </c>
      <c r="E181" s="17">
        <f t="shared" si="16"/>
        <v>2.5901295064753249E-2</v>
      </c>
      <c r="F181"/>
      <c r="G181" s="11"/>
      <c r="H181" s="17"/>
      <c r="I181" s="11"/>
      <c r="J181" s="11"/>
      <c r="K181" s="20">
        <v>34516</v>
      </c>
      <c r="L181" s="5">
        <v>145.80000000000001</v>
      </c>
      <c r="M181" s="11">
        <f t="shared" si="15"/>
        <v>2.603800140745971E-2</v>
      </c>
      <c r="N181" s="17">
        <f t="shared" si="17"/>
        <v>2.4306378942376528E-2</v>
      </c>
      <c r="O181" s="21"/>
      <c r="P181" s="11"/>
      <c r="Q181" s="17"/>
      <c r="R181" s="11"/>
    </row>
    <row r="182" spans="1:18">
      <c r="A182" s="11"/>
      <c r="B182" s="20">
        <v>34547</v>
      </c>
      <c r="C182" s="8">
        <v>149</v>
      </c>
      <c r="D182" s="11">
        <f t="shared" si="14"/>
        <v>2.9005524861878351E-2</v>
      </c>
      <c r="E182" s="17">
        <f t="shared" si="16"/>
        <v>2.6017111925964453E-2</v>
      </c>
      <c r="F182"/>
      <c r="G182" s="11"/>
      <c r="H182" s="17"/>
      <c r="I182" s="11"/>
      <c r="J182" s="11"/>
      <c r="K182" s="20">
        <v>34547</v>
      </c>
      <c r="L182" s="5">
        <v>146.5</v>
      </c>
      <c r="M182" s="11">
        <f t="shared" si="15"/>
        <v>2.8792134831460592E-2</v>
      </c>
      <c r="N182" s="17">
        <f t="shared" si="17"/>
        <v>2.4550402271651839E-2</v>
      </c>
      <c r="O182" s="21"/>
      <c r="P182" s="11"/>
      <c r="Q182" s="17"/>
      <c r="R182" s="11"/>
    </row>
    <row r="183" spans="1:18">
      <c r="A183" s="11"/>
      <c r="B183" s="20">
        <v>34578</v>
      </c>
      <c r="C183" s="8">
        <v>149.4</v>
      </c>
      <c r="D183" s="11">
        <f t="shared" si="14"/>
        <v>2.9634734665747731E-2</v>
      </c>
      <c r="E183" s="17">
        <f t="shared" si="16"/>
        <v>2.6250072594227403E-2</v>
      </c>
      <c r="F183"/>
      <c r="G183" s="11"/>
      <c r="H183" s="17"/>
      <c r="I183" s="11"/>
      <c r="J183" s="11"/>
      <c r="K183" s="20">
        <v>34578</v>
      </c>
      <c r="L183" s="5">
        <v>146.9</v>
      </c>
      <c r="M183" s="11">
        <f t="shared" si="15"/>
        <v>3.0154277699859788E-2</v>
      </c>
      <c r="N183" s="17">
        <f t="shared" si="17"/>
        <v>2.4971958202963718E-2</v>
      </c>
      <c r="O183" s="21"/>
      <c r="P183" s="11"/>
      <c r="Q183" s="17"/>
      <c r="R183" s="11"/>
    </row>
    <row r="184" spans="1:18">
      <c r="A184" s="11"/>
      <c r="B184" s="20">
        <v>34608</v>
      </c>
      <c r="C184" s="8">
        <v>149.5</v>
      </c>
      <c r="D184" s="11">
        <f t="shared" si="14"/>
        <v>2.6080988332189525E-2</v>
      </c>
      <c r="E184" s="17">
        <f t="shared" si="16"/>
        <v>2.6132807973113792E-2</v>
      </c>
      <c r="F184"/>
      <c r="G184" s="11"/>
      <c r="H184" s="17"/>
      <c r="I184" s="11"/>
      <c r="J184" s="11"/>
      <c r="K184" s="20">
        <v>34608</v>
      </c>
      <c r="L184" s="5">
        <v>147</v>
      </c>
      <c r="M184" s="11">
        <f t="shared" si="15"/>
        <v>2.5819958129797538E-2</v>
      </c>
      <c r="N184" s="17">
        <f t="shared" si="17"/>
        <v>2.4917530631479723E-2</v>
      </c>
      <c r="O184" s="21"/>
      <c r="P184" s="11"/>
      <c r="Q184" s="17"/>
      <c r="R184" s="11"/>
    </row>
    <row r="185" spans="1:18">
      <c r="A185" s="11"/>
      <c r="B185" s="20">
        <v>34639</v>
      </c>
      <c r="C185" s="8">
        <v>149.69999999999999</v>
      </c>
      <c r="D185" s="11">
        <f t="shared" si="14"/>
        <v>2.6748971193415461E-2</v>
      </c>
      <c r="E185" s="17">
        <f t="shared" si="16"/>
        <v>2.6133209990749418E-2</v>
      </c>
      <c r="F185"/>
      <c r="G185" s="11"/>
      <c r="H185" s="17"/>
      <c r="I185" s="11"/>
      <c r="J185" s="11"/>
      <c r="K185" s="20">
        <v>34639</v>
      </c>
      <c r="L185" s="5">
        <v>147.30000000000001</v>
      </c>
      <c r="M185" s="11">
        <f t="shared" si="15"/>
        <v>2.7196652719665204E-2</v>
      </c>
      <c r="N185" s="17">
        <f t="shared" si="17"/>
        <v>2.5041147425346688E-2</v>
      </c>
      <c r="O185" s="21"/>
      <c r="P185" s="11"/>
      <c r="Q185" s="17"/>
      <c r="R185" s="11"/>
    </row>
    <row r="186" spans="1:18">
      <c r="A186" s="11"/>
      <c r="B186" s="20">
        <v>34669</v>
      </c>
      <c r="C186" s="8">
        <v>149.69999999999999</v>
      </c>
      <c r="D186" s="11">
        <f t="shared" si="14"/>
        <v>2.6748971193415461E-2</v>
      </c>
      <c r="E186" s="17">
        <f t="shared" si="16"/>
        <v>2.6074415921546246E-2</v>
      </c>
      <c r="F186"/>
      <c r="G186" s="11"/>
      <c r="H186" s="17"/>
      <c r="I186" s="11"/>
      <c r="J186" s="11"/>
      <c r="K186" s="20">
        <v>34669</v>
      </c>
      <c r="L186" s="5">
        <v>147.19999999999999</v>
      </c>
      <c r="M186" s="11">
        <f t="shared" si="15"/>
        <v>2.7215631542218954E-2</v>
      </c>
      <c r="N186" s="17">
        <f t="shared" si="17"/>
        <v>2.5224379656244578E-2</v>
      </c>
      <c r="O186" s="21"/>
      <c r="P186" s="11"/>
      <c r="Q186" s="17"/>
      <c r="R186" s="11"/>
    </row>
    <row r="187" spans="1:18">
      <c r="A187" s="11"/>
      <c r="B187" s="20">
        <v>34700</v>
      </c>
      <c r="C187" s="8">
        <v>150.30000000000001</v>
      </c>
      <c r="D187" s="11">
        <f t="shared" si="14"/>
        <v>2.8043775649794878E-2</v>
      </c>
      <c r="E187" s="17">
        <f t="shared" si="16"/>
        <v>2.6308214840826682E-2</v>
      </c>
      <c r="F187"/>
      <c r="G187" s="11"/>
      <c r="H187" s="17"/>
      <c r="I187" s="11"/>
      <c r="J187" s="11"/>
      <c r="K187" s="20">
        <v>34700</v>
      </c>
      <c r="L187" s="5">
        <v>147.80000000000001</v>
      </c>
      <c r="M187" s="11">
        <f t="shared" si="15"/>
        <v>2.9247910863509974E-2</v>
      </c>
      <c r="N187" s="17">
        <f t="shared" si="17"/>
        <v>2.5702576112412334E-2</v>
      </c>
      <c r="O187" s="21"/>
      <c r="P187" s="11"/>
      <c r="Q187" s="17"/>
      <c r="R187" s="11"/>
    </row>
    <row r="188" spans="1:18">
      <c r="A188" s="11"/>
      <c r="B188" s="20">
        <v>34731</v>
      </c>
      <c r="C188" s="8">
        <v>150.9</v>
      </c>
      <c r="D188" s="11">
        <f t="shared" si="14"/>
        <v>2.8629856850715951E-2</v>
      </c>
      <c r="E188" s="17">
        <f t="shared" si="16"/>
        <v>2.6598494858390387E-2</v>
      </c>
      <c r="F188"/>
      <c r="G188" s="11"/>
      <c r="H188" s="17"/>
      <c r="I188" s="11"/>
      <c r="J188" s="11"/>
      <c r="K188" s="20">
        <v>34731</v>
      </c>
      <c r="L188" s="5">
        <v>148.30000000000001</v>
      </c>
      <c r="M188" s="11">
        <f t="shared" si="15"/>
        <v>2.9861111111111116E-2</v>
      </c>
      <c r="N188" s="17">
        <f t="shared" si="17"/>
        <v>2.6237363407935588E-2</v>
      </c>
      <c r="O188" s="21"/>
      <c r="P188" s="11"/>
      <c r="Q188" s="17"/>
      <c r="R188" s="11"/>
    </row>
    <row r="189" spans="1:18">
      <c r="A189" s="11"/>
      <c r="B189" s="20">
        <v>34759</v>
      </c>
      <c r="C189" s="8">
        <v>151.4</v>
      </c>
      <c r="D189" s="11">
        <f t="shared" si="14"/>
        <v>2.8532608695652328E-2</v>
      </c>
      <c r="E189" s="17">
        <f t="shared" si="16"/>
        <v>2.6887576678323866E-2</v>
      </c>
      <c r="F189"/>
      <c r="G189" s="11"/>
      <c r="H189" s="17"/>
      <c r="I189" s="11"/>
      <c r="J189" s="11"/>
      <c r="K189" s="20">
        <v>34759</v>
      </c>
      <c r="L189" s="5">
        <v>148.69999999999999</v>
      </c>
      <c r="M189" s="11">
        <f t="shared" si="15"/>
        <v>2.9778393351800325E-2</v>
      </c>
      <c r="N189" s="17">
        <f t="shared" si="17"/>
        <v>2.677009214977244E-2</v>
      </c>
      <c r="O189" s="21"/>
      <c r="P189" s="11"/>
      <c r="Q189" s="17"/>
      <c r="R189" s="11"/>
    </row>
    <row r="190" spans="1:18">
      <c r="A190" s="11"/>
      <c r="B190" s="20">
        <v>34790</v>
      </c>
      <c r="C190" s="8">
        <v>151.9</v>
      </c>
      <c r="D190" s="11">
        <f t="shared" si="14"/>
        <v>3.0529172320217013E-2</v>
      </c>
      <c r="E190" s="17">
        <f t="shared" si="16"/>
        <v>2.746466784917323E-2</v>
      </c>
      <c r="F190"/>
      <c r="G190" s="11"/>
      <c r="H190" s="17"/>
      <c r="I190" s="11"/>
      <c r="J190" s="11"/>
      <c r="K190" s="20">
        <v>34790</v>
      </c>
      <c r="L190" s="5">
        <v>149.30000000000001</v>
      </c>
      <c r="M190" s="11">
        <f t="shared" si="15"/>
        <v>3.1789910158949608E-2</v>
      </c>
      <c r="N190" s="17">
        <f t="shared" si="17"/>
        <v>2.7595039878907768E-2</v>
      </c>
      <c r="O190" s="21"/>
      <c r="P190" s="11"/>
      <c r="Q190" s="17"/>
      <c r="R190" s="11"/>
    </row>
    <row r="191" spans="1:18">
      <c r="A191" s="11"/>
      <c r="B191" s="20">
        <v>34820</v>
      </c>
      <c r="C191" s="8">
        <v>152.19999999999999</v>
      </c>
      <c r="D191" s="11">
        <f t="shared" si="14"/>
        <v>3.1864406779660959E-2</v>
      </c>
      <c r="E191" s="17">
        <f t="shared" si="16"/>
        <v>2.8212450028555214E-2</v>
      </c>
      <c r="F191"/>
      <c r="G191" s="11"/>
      <c r="H191" s="17"/>
      <c r="I191" s="11"/>
      <c r="J191" s="11"/>
      <c r="K191" s="20">
        <v>34820</v>
      </c>
      <c r="L191" s="5">
        <v>149.6</v>
      </c>
      <c r="M191" s="11">
        <f t="shared" si="15"/>
        <v>3.2436162870945306E-2</v>
      </c>
      <c r="N191" s="17">
        <f t="shared" si="17"/>
        <v>2.8534898587783797E-2</v>
      </c>
      <c r="O191" s="21"/>
      <c r="P191" s="11"/>
      <c r="Q191" s="17"/>
      <c r="R191" s="11"/>
    </row>
    <row r="192" spans="1:18">
      <c r="A192" s="11"/>
      <c r="B192" s="20">
        <v>34851</v>
      </c>
      <c r="C192" s="8">
        <v>152.5</v>
      </c>
      <c r="D192" s="11">
        <f t="shared" si="14"/>
        <v>3.0405405405405483E-2</v>
      </c>
      <c r="E192" s="17">
        <f t="shared" si="16"/>
        <v>2.8667502564687197E-2</v>
      </c>
      <c r="F192"/>
      <c r="G192" s="11"/>
      <c r="H192" s="17"/>
      <c r="I192" s="11"/>
      <c r="J192" s="11"/>
      <c r="K192" s="20">
        <v>34851</v>
      </c>
      <c r="L192" s="5">
        <v>149.9</v>
      </c>
      <c r="M192" s="11">
        <f t="shared" si="15"/>
        <v>3.0949105914718E-2</v>
      </c>
      <c r="N192" s="17">
        <f t="shared" si="17"/>
        <v>2.9116640566092089E-2</v>
      </c>
      <c r="O192" s="21"/>
      <c r="P192" s="11"/>
      <c r="Q192" s="17"/>
      <c r="R192" s="11"/>
    </row>
    <row r="193" spans="1:18">
      <c r="A193" s="11"/>
      <c r="B193" s="20">
        <v>34881</v>
      </c>
      <c r="C193" s="8">
        <v>152.5</v>
      </c>
      <c r="D193" s="11">
        <f t="shared" si="14"/>
        <v>2.7628032345013542E-2</v>
      </c>
      <c r="E193" s="17">
        <f t="shared" si="16"/>
        <v>2.8659160696008046E-2</v>
      </c>
      <c r="F193"/>
      <c r="G193" s="11"/>
      <c r="H193" s="17"/>
      <c r="I193" s="11"/>
      <c r="J193" s="11"/>
      <c r="K193" s="20">
        <v>34881</v>
      </c>
      <c r="L193" s="5">
        <v>149.9</v>
      </c>
      <c r="M193" s="11">
        <f t="shared" si="15"/>
        <v>2.8120713305898493E-2</v>
      </c>
      <c r="N193" s="17">
        <f t="shared" si="17"/>
        <v>2.928579696724154E-2</v>
      </c>
      <c r="O193" s="21"/>
      <c r="P193" s="11"/>
      <c r="Q193" s="17"/>
      <c r="R193" s="11"/>
    </row>
    <row r="194" spans="1:18">
      <c r="A194" s="11"/>
      <c r="B194" s="20">
        <v>34912</v>
      </c>
      <c r="C194" s="8">
        <v>152.9</v>
      </c>
      <c r="D194" s="11">
        <f t="shared" si="14"/>
        <v>2.6174496644295386E-2</v>
      </c>
      <c r="E194" s="17">
        <f t="shared" si="16"/>
        <v>2.8420694349897913E-2</v>
      </c>
      <c r="F194"/>
      <c r="G194" s="11"/>
      <c r="H194" s="17"/>
      <c r="I194" s="11"/>
      <c r="J194" s="11"/>
      <c r="K194" s="20">
        <v>34912</v>
      </c>
      <c r="L194" s="5">
        <v>150.19999999999999</v>
      </c>
      <c r="M194" s="11">
        <f t="shared" si="15"/>
        <v>2.5255972696245577E-2</v>
      </c>
      <c r="N194" s="17">
        <f t="shared" si="17"/>
        <v>2.898550724637694E-2</v>
      </c>
      <c r="O194" s="21"/>
      <c r="P194" s="11"/>
      <c r="Q194" s="17"/>
      <c r="R194" s="11"/>
    </row>
    <row r="195" spans="1:18">
      <c r="A195" s="11"/>
      <c r="B195" s="20">
        <v>34943</v>
      </c>
      <c r="C195" s="8">
        <v>153.19999999999999</v>
      </c>
      <c r="D195" s="11">
        <f t="shared" si="14"/>
        <v>2.5435073627844584E-2</v>
      </c>
      <c r="E195" s="17">
        <f t="shared" si="16"/>
        <v>2.8068586950370511E-2</v>
      </c>
      <c r="F195"/>
      <c r="G195" s="11"/>
      <c r="H195" s="17"/>
      <c r="I195" s="11"/>
      <c r="J195" s="11"/>
      <c r="K195" s="20">
        <v>34943</v>
      </c>
      <c r="L195" s="5">
        <v>150.6</v>
      </c>
      <c r="M195" s="11">
        <f t="shared" si="15"/>
        <v>2.5187202178352575E-2</v>
      </c>
      <c r="N195" s="17">
        <f t="shared" si="17"/>
        <v>2.8568137311369313E-2</v>
      </c>
      <c r="O195" s="21"/>
      <c r="P195" s="11"/>
      <c r="Q195" s="17"/>
      <c r="R195" s="11"/>
    </row>
    <row r="196" spans="1:18">
      <c r="A196" s="11"/>
      <c r="B196" s="20">
        <v>34973</v>
      </c>
      <c r="C196" s="8">
        <v>153.69999999999999</v>
      </c>
      <c r="D196" s="11">
        <f t="shared" si="14"/>
        <v>2.8093645484949858E-2</v>
      </c>
      <c r="E196" s="17">
        <f t="shared" si="16"/>
        <v>2.8234231181884839E-2</v>
      </c>
      <c r="F196"/>
      <c r="G196" s="11"/>
      <c r="H196" s="17"/>
      <c r="I196" s="11"/>
      <c r="J196" s="11"/>
      <c r="K196" s="20">
        <v>34973</v>
      </c>
      <c r="L196" s="5">
        <v>151</v>
      </c>
      <c r="M196" s="11">
        <f t="shared" si="15"/>
        <v>2.7210884353741527E-2</v>
      </c>
      <c r="N196" s="17">
        <f t="shared" si="17"/>
        <v>2.8679809184435801E-2</v>
      </c>
      <c r="O196" s="21"/>
      <c r="P196" s="11"/>
      <c r="Q196" s="17"/>
      <c r="R196" s="11"/>
    </row>
    <row r="197" spans="1:18">
      <c r="A197" s="11"/>
      <c r="B197" s="20">
        <v>35004</v>
      </c>
      <c r="C197" s="8">
        <v>153.6</v>
      </c>
      <c r="D197" s="11">
        <f t="shared" si="14"/>
        <v>2.6052104208416971E-2</v>
      </c>
      <c r="E197" s="17">
        <f t="shared" si="16"/>
        <v>2.81721884155961E-2</v>
      </c>
      <c r="F197"/>
      <c r="G197" s="11"/>
      <c r="H197" s="17"/>
      <c r="I197" s="11"/>
      <c r="J197" s="11"/>
      <c r="K197" s="20">
        <v>35004</v>
      </c>
      <c r="L197" s="5">
        <v>150.9</v>
      </c>
      <c r="M197" s="11">
        <f t="shared" si="15"/>
        <v>2.4439918533604832E-2</v>
      </c>
      <c r="N197" s="17">
        <f t="shared" si="17"/>
        <v>2.8443628856520409E-2</v>
      </c>
      <c r="O197" s="21"/>
      <c r="P197" s="11"/>
      <c r="Q197" s="17"/>
      <c r="R197" s="11"/>
    </row>
    <row r="198" spans="1:18">
      <c r="A198" s="11"/>
      <c r="B198" s="20">
        <v>35034</v>
      </c>
      <c r="C198" s="8">
        <v>153.5</v>
      </c>
      <c r="D198" s="11">
        <f t="shared" si="14"/>
        <v>2.5384101536406245E-2</v>
      </c>
      <c r="E198" s="17">
        <f t="shared" si="16"/>
        <v>2.805419688536559E-2</v>
      </c>
      <c r="F198"/>
      <c r="G198" s="11"/>
      <c r="H198" s="17"/>
      <c r="I198" s="11"/>
      <c r="J198" s="11"/>
      <c r="K198" s="20">
        <v>35034</v>
      </c>
      <c r="L198" s="5">
        <v>150.9</v>
      </c>
      <c r="M198" s="11">
        <f t="shared" si="15"/>
        <v>2.5135869565217517E-2</v>
      </c>
      <c r="N198" s="17">
        <f t="shared" si="17"/>
        <v>2.826572066144073E-2</v>
      </c>
      <c r="O198" s="21"/>
      <c r="P198" s="11"/>
      <c r="Q198" s="17"/>
      <c r="R198" s="11"/>
    </row>
    <row r="199" spans="1:18">
      <c r="A199" s="11"/>
      <c r="B199" s="20">
        <v>35065</v>
      </c>
      <c r="C199" s="8">
        <v>154.4</v>
      </c>
      <c r="D199" s="11">
        <f t="shared" si="14"/>
        <v>2.7278775781769848E-2</v>
      </c>
      <c r="E199" s="17">
        <f t="shared" si="16"/>
        <v>2.7989679156383396E-2</v>
      </c>
      <c r="F199"/>
      <c r="G199" s="11"/>
      <c r="H199" s="17"/>
      <c r="I199" s="11"/>
      <c r="J199" s="11"/>
      <c r="K199" s="20">
        <v>35065</v>
      </c>
      <c r="L199" s="5">
        <v>151.69999999999999</v>
      </c>
      <c r="M199" s="11">
        <f t="shared" si="15"/>
        <v>2.6387009472259582E-2</v>
      </c>
      <c r="N199" s="17">
        <f t="shared" si="17"/>
        <v>2.8026713853530394E-2</v>
      </c>
      <c r="O199" s="21"/>
      <c r="P199" s="11"/>
      <c r="Q199" s="17"/>
      <c r="R199" s="11"/>
    </row>
    <row r="200" spans="1:18">
      <c r="A200" s="11"/>
      <c r="B200" s="20">
        <v>35096</v>
      </c>
      <c r="C200" s="8">
        <v>154.9</v>
      </c>
      <c r="D200" s="11">
        <f t="shared" si="14"/>
        <v>2.6507620941020438E-2</v>
      </c>
      <c r="E200" s="17">
        <f t="shared" si="16"/>
        <v>2.7811975377727949E-2</v>
      </c>
      <c r="F200"/>
      <c r="G200" s="11"/>
      <c r="H200" s="17"/>
      <c r="I200" s="11"/>
      <c r="J200" s="11"/>
      <c r="K200" s="20">
        <v>35096</v>
      </c>
      <c r="L200" s="5">
        <v>152.19999999999999</v>
      </c>
      <c r="M200" s="11">
        <f t="shared" si="15"/>
        <v>2.6298044504382778E-2</v>
      </c>
      <c r="N200" s="17">
        <f t="shared" si="17"/>
        <v>2.7730326842045461E-2</v>
      </c>
      <c r="O200" s="21"/>
      <c r="P200" s="11"/>
      <c r="Q200" s="17"/>
      <c r="R200" s="11"/>
    </row>
    <row r="201" spans="1:18">
      <c r="A201" s="11"/>
      <c r="B201" s="20">
        <v>35125</v>
      </c>
      <c r="C201" s="8">
        <v>155.69999999999999</v>
      </c>
      <c r="D201" s="11">
        <f t="shared" si="14"/>
        <v>2.8401585204755442E-2</v>
      </c>
      <c r="E201" s="17">
        <f t="shared" si="16"/>
        <v>2.7802590442161712E-2</v>
      </c>
      <c r="F201"/>
      <c r="G201" s="11"/>
      <c r="H201" s="17"/>
      <c r="I201" s="11"/>
      <c r="J201" s="11"/>
      <c r="K201" s="20">
        <v>35125</v>
      </c>
      <c r="L201" s="5">
        <v>152.9</v>
      </c>
      <c r="M201" s="11">
        <f t="shared" si="15"/>
        <v>2.8244788164088819E-2</v>
      </c>
      <c r="N201" s="17">
        <f t="shared" si="17"/>
        <v>2.7605793808577195E-2</v>
      </c>
      <c r="O201" s="21"/>
      <c r="P201" s="11"/>
      <c r="Q201" s="17"/>
      <c r="R201" s="11"/>
    </row>
    <row r="202" spans="1:18">
      <c r="A202" s="11"/>
      <c r="B202" s="20">
        <v>35156</v>
      </c>
      <c r="C202" s="8">
        <v>156.30000000000001</v>
      </c>
      <c r="D202" s="11">
        <f t="shared" si="14"/>
        <v>2.8966425279789432E-2</v>
      </c>
      <c r="E202" s="17">
        <f t="shared" si="16"/>
        <v>2.7677228935790943E-2</v>
      </c>
      <c r="F202"/>
      <c r="G202" s="11"/>
      <c r="H202" s="17"/>
      <c r="I202" s="11"/>
      <c r="J202" s="11"/>
      <c r="K202" s="20">
        <v>35156</v>
      </c>
      <c r="L202" s="5">
        <v>153.6</v>
      </c>
      <c r="M202" s="11">
        <f t="shared" si="15"/>
        <v>2.8801071667782896E-2</v>
      </c>
      <c r="N202" s="17">
        <f t="shared" si="17"/>
        <v>2.7363888731516628E-2</v>
      </c>
      <c r="O202" s="21"/>
      <c r="P202" s="11"/>
      <c r="Q202" s="17"/>
      <c r="R202" s="11"/>
    </row>
    <row r="203" spans="1:18">
      <c r="A203" s="11"/>
      <c r="B203" s="20">
        <v>35186</v>
      </c>
      <c r="C203" s="8">
        <v>156.6</v>
      </c>
      <c r="D203" s="11">
        <f t="shared" si="14"/>
        <v>2.890932982917227E-2</v>
      </c>
      <c r="E203" s="17">
        <f t="shared" si="16"/>
        <v>2.7438347033992283E-2</v>
      </c>
      <c r="F203"/>
      <c r="G203" s="11"/>
      <c r="H203" s="17"/>
      <c r="I203" s="11"/>
      <c r="J203" s="11"/>
      <c r="K203" s="20">
        <v>35186</v>
      </c>
      <c r="L203" s="5">
        <v>154</v>
      </c>
      <c r="M203" s="11">
        <f t="shared" si="15"/>
        <v>2.941176470588247E-2</v>
      </c>
      <c r="N203" s="17">
        <f t="shared" si="17"/>
        <v>2.7121708667646294E-2</v>
      </c>
      <c r="O203" s="21"/>
      <c r="P203" s="11"/>
      <c r="Q203" s="17"/>
      <c r="R203" s="11"/>
    </row>
    <row r="204" spans="1:18">
      <c r="A204" s="11"/>
      <c r="B204" s="20">
        <v>35217</v>
      </c>
      <c r="C204" s="8">
        <v>156.69999999999999</v>
      </c>
      <c r="D204" s="11">
        <f t="shared" si="14"/>
        <v>2.7540983606557212E-2</v>
      </c>
      <c r="E204" s="17">
        <f t="shared" si="16"/>
        <v>2.7203723197960938E-2</v>
      </c>
      <c r="F204"/>
      <c r="G204" s="11"/>
      <c r="H204" s="17"/>
      <c r="I204" s="11"/>
      <c r="J204" s="11"/>
      <c r="K204" s="20">
        <v>35217</v>
      </c>
      <c r="L204" s="5">
        <v>154.1</v>
      </c>
      <c r="M204" s="11">
        <f t="shared" si="15"/>
        <v>2.8018679119412804E-2</v>
      </c>
      <c r="N204" s="17">
        <f t="shared" si="17"/>
        <v>2.6883841514963702E-2</v>
      </c>
      <c r="O204" s="21"/>
      <c r="P204" s="11"/>
      <c r="Q204" s="17"/>
      <c r="R204" s="11"/>
    </row>
    <row r="205" spans="1:18">
      <c r="A205" s="11"/>
      <c r="B205" s="20">
        <v>35247</v>
      </c>
      <c r="C205" s="8">
        <v>157</v>
      </c>
      <c r="D205" s="11">
        <f t="shared" si="14"/>
        <v>2.9508196721311553E-2</v>
      </c>
      <c r="E205" s="17">
        <f t="shared" si="16"/>
        <v>2.736318407960181E-2</v>
      </c>
      <c r="F205"/>
      <c r="G205" s="11"/>
      <c r="H205" s="17"/>
      <c r="I205" s="11"/>
      <c r="J205" s="11"/>
      <c r="K205" s="20">
        <v>35247</v>
      </c>
      <c r="L205" s="5">
        <v>154.30000000000001</v>
      </c>
      <c r="M205" s="11">
        <f t="shared" si="15"/>
        <v>2.9352901934623032E-2</v>
      </c>
      <c r="N205" s="17">
        <f t="shared" si="17"/>
        <v>2.6990553306342591E-2</v>
      </c>
      <c r="O205" s="21"/>
      <c r="P205" s="11"/>
      <c r="Q205" s="17"/>
      <c r="R205" s="11"/>
    </row>
    <row r="206" spans="1:18">
      <c r="A206" s="11"/>
      <c r="B206" s="20">
        <v>35278</v>
      </c>
      <c r="C206" s="8">
        <v>157.30000000000001</v>
      </c>
      <c r="D206" s="11">
        <f t="shared" si="14"/>
        <v>2.877697841726623E-2</v>
      </c>
      <c r="E206" s="17">
        <f t="shared" si="16"/>
        <v>2.7580120249323992E-2</v>
      </c>
      <c r="F206"/>
      <c r="G206" s="11"/>
      <c r="H206" s="17"/>
      <c r="I206" s="11"/>
      <c r="J206" s="11"/>
      <c r="K206" s="20">
        <v>35278</v>
      </c>
      <c r="L206" s="5">
        <v>154.5</v>
      </c>
      <c r="M206" s="11">
        <f t="shared" si="15"/>
        <v>2.8628495339547255E-2</v>
      </c>
      <c r="N206" s="17">
        <f t="shared" si="17"/>
        <v>2.7271196902530326E-2</v>
      </c>
      <c r="O206" s="21"/>
      <c r="P206" s="11"/>
      <c r="Q206" s="17"/>
      <c r="R206" s="11"/>
    </row>
    <row r="207" spans="1:18">
      <c r="A207" s="11"/>
      <c r="B207" s="20">
        <v>35309</v>
      </c>
      <c r="C207" s="8">
        <v>157.80000000000001</v>
      </c>
      <c r="D207" s="11">
        <f t="shared" si="14"/>
        <v>3.0026109660574507E-2</v>
      </c>
      <c r="E207" s="17">
        <f t="shared" si="16"/>
        <v>2.7962789673583677E-2</v>
      </c>
      <c r="F207"/>
      <c r="G207" s="11"/>
      <c r="H207" s="17"/>
      <c r="I207" s="11"/>
      <c r="J207" s="11"/>
      <c r="K207" s="20">
        <v>35309</v>
      </c>
      <c r="L207" s="5">
        <v>155.1</v>
      </c>
      <c r="M207" s="11">
        <f t="shared" si="15"/>
        <v>2.9880478087649376E-2</v>
      </c>
      <c r="N207" s="17">
        <f t="shared" si="17"/>
        <v>2.7662672191734572E-2</v>
      </c>
      <c r="O207" s="21"/>
      <c r="P207" s="11"/>
      <c r="Q207" s="17"/>
      <c r="R207" s="11"/>
    </row>
    <row r="208" spans="1:18">
      <c r="A208" s="11"/>
      <c r="B208" s="20">
        <v>35339</v>
      </c>
      <c r="C208" s="8">
        <v>158.30000000000001</v>
      </c>
      <c r="D208" s="11">
        <f t="shared" si="14"/>
        <v>2.9928432010410067E-2</v>
      </c>
      <c r="E208" s="17">
        <f t="shared" si="16"/>
        <v>2.8117963644351374E-2</v>
      </c>
      <c r="F208"/>
      <c r="G208" s="11"/>
      <c r="H208" s="17"/>
      <c r="I208" s="11"/>
      <c r="J208" s="11"/>
      <c r="K208" s="20">
        <v>35339</v>
      </c>
      <c r="L208" s="5">
        <v>155.5</v>
      </c>
      <c r="M208" s="11">
        <f t="shared" si="15"/>
        <v>2.9801324503311299E-2</v>
      </c>
      <c r="N208" s="17">
        <f t="shared" si="17"/>
        <v>2.7880210079338275E-2</v>
      </c>
      <c r="O208" s="21"/>
      <c r="P208" s="11"/>
      <c r="Q208" s="17"/>
      <c r="R208" s="11"/>
    </row>
    <row r="209" spans="1:18">
      <c r="A209" s="11"/>
      <c r="B209" s="20">
        <v>35370</v>
      </c>
      <c r="C209" s="8">
        <v>158.6</v>
      </c>
      <c r="D209" s="11">
        <f t="shared" si="14"/>
        <v>3.2552083333333259E-2</v>
      </c>
      <c r="E209" s="17">
        <f t="shared" si="16"/>
        <v>2.8660675142481384E-2</v>
      </c>
      <c r="F209"/>
      <c r="G209" s="11"/>
      <c r="H209" s="17"/>
      <c r="I209" s="11"/>
      <c r="J209" s="11"/>
      <c r="K209" s="20">
        <v>35370</v>
      </c>
      <c r="L209" s="5">
        <v>155.9</v>
      </c>
      <c r="M209" s="11">
        <f t="shared" si="15"/>
        <v>3.3134526176275658E-2</v>
      </c>
      <c r="N209" s="17">
        <f t="shared" si="17"/>
        <v>2.8604884576781453E-2</v>
      </c>
      <c r="O209" s="21"/>
      <c r="P209" s="11"/>
      <c r="Q209" s="17"/>
      <c r="R209" s="11"/>
    </row>
    <row r="210" spans="1:18">
      <c r="A210" s="11"/>
      <c r="B210" s="20">
        <v>35400</v>
      </c>
      <c r="C210" s="8">
        <v>158.6</v>
      </c>
      <c r="D210" s="11">
        <f t="shared" si="14"/>
        <v>3.3224755700325792E-2</v>
      </c>
      <c r="E210" s="17">
        <f t="shared" si="16"/>
        <v>2.9312041999343341E-2</v>
      </c>
      <c r="F210"/>
      <c r="G210" s="11"/>
      <c r="H210" s="17"/>
      <c r="I210" s="11"/>
      <c r="J210" s="11"/>
      <c r="K210" s="20">
        <v>35400</v>
      </c>
      <c r="L210" s="5">
        <v>155.9</v>
      </c>
      <c r="M210" s="11">
        <f t="shared" si="15"/>
        <v>3.3134526176275658E-2</v>
      </c>
      <c r="N210" s="17">
        <f t="shared" si="17"/>
        <v>2.9269378443047112E-2</v>
      </c>
      <c r="O210" s="21"/>
      <c r="P210" s="11"/>
      <c r="Q210" s="17"/>
      <c r="R210" s="11"/>
    </row>
    <row r="211" spans="1:18">
      <c r="A211" s="11"/>
      <c r="B211" s="20">
        <v>35431</v>
      </c>
      <c r="C211" s="8">
        <v>159.1</v>
      </c>
      <c r="D211" s="11">
        <f t="shared" si="14"/>
        <v>3.0440414507771907E-2</v>
      </c>
      <c r="E211" s="17">
        <f t="shared" si="16"/>
        <v>2.9573852785507393E-2</v>
      </c>
      <c r="F211"/>
      <c r="G211" s="11"/>
      <c r="H211" s="17"/>
      <c r="I211" s="11"/>
      <c r="J211" s="11"/>
      <c r="K211" s="20">
        <v>35431</v>
      </c>
      <c r="L211" s="5">
        <v>156.30000000000001</v>
      </c>
      <c r="M211" s="11">
        <f t="shared" si="15"/>
        <v>3.0323005932762159E-2</v>
      </c>
      <c r="N211" s="17">
        <f t="shared" si="17"/>
        <v>2.9594669627984516E-2</v>
      </c>
      <c r="O211" s="21"/>
      <c r="P211" s="11"/>
      <c r="Q211" s="17"/>
      <c r="R211" s="11"/>
    </row>
    <row r="212" spans="1:18">
      <c r="A212" s="11"/>
      <c r="B212" s="20">
        <v>35462</v>
      </c>
      <c r="C212" s="8">
        <v>159.6</v>
      </c>
      <c r="D212" s="11">
        <f t="shared" ref="D212:D275" si="18">C212/C200-1</f>
        <v>3.0342156229825612E-2</v>
      </c>
      <c r="E212" s="17">
        <f t="shared" si="16"/>
        <v>2.9890564599553304E-2</v>
      </c>
      <c r="F212"/>
      <c r="G212" s="11"/>
      <c r="H212" s="17"/>
      <c r="I212" s="11"/>
      <c r="J212" s="11"/>
      <c r="K212" s="20">
        <v>35462</v>
      </c>
      <c r="L212" s="5">
        <v>156.80000000000001</v>
      </c>
      <c r="M212" s="11">
        <f t="shared" ref="M212:M275" si="19">L212/L200-1</f>
        <v>3.0223390275952777E-2</v>
      </c>
      <c r="N212" s="17">
        <f t="shared" si="17"/>
        <v>2.9918555044600836E-2</v>
      </c>
      <c r="O212" s="21"/>
      <c r="P212" s="11"/>
      <c r="Q212" s="17"/>
      <c r="R212" s="11"/>
    </row>
    <row r="213" spans="1:18">
      <c r="A213" s="11"/>
      <c r="B213" s="20">
        <v>35490</v>
      </c>
      <c r="C213" s="8">
        <v>160</v>
      </c>
      <c r="D213" s="11">
        <f t="shared" si="18"/>
        <v>2.7617212588310958E-2</v>
      </c>
      <c r="E213" s="17">
        <f t="shared" si="16"/>
        <v>2.9820749592612161E-2</v>
      </c>
      <c r="F213"/>
      <c r="G213" s="11"/>
      <c r="H213" s="17"/>
      <c r="I213" s="11"/>
      <c r="J213" s="11"/>
      <c r="K213" s="20">
        <v>35490</v>
      </c>
      <c r="L213" s="5">
        <v>157</v>
      </c>
      <c r="M213" s="11">
        <f t="shared" si="19"/>
        <v>2.6814911706998013E-2</v>
      </c>
      <c r="N213" s="17">
        <f t="shared" si="17"/>
        <v>2.9793820131557069E-2</v>
      </c>
      <c r="O213" s="21"/>
      <c r="P213" s="11"/>
      <c r="Q213" s="17"/>
      <c r="R213" s="11"/>
    </row>
    <row r="214" spans="1:18">
      <c r="A214" s="11"/>
      <c r="B214" s="20">
        <v>35521</v>
      </c>
      <c r="C214" s="8">
        <v>160.19999999999999</v>
      </c>
      <c r="D214" s="11">
        <f t="shared" si="18"/>
        <v>2.4952015355086177E-2</v>
      </c>
      <c r="E214" s="17">
        <f t="shared" si="16"/>
        <v>2.9478703804053152E-2</v>
      </c>
      <c r="F214"/>
      <c r="G214" s="11"/>
      <c r="H214" s="17"/>
      <c r="I214" s="11"/>
      <c r="J214" s="11"/>
      <c r="K214" s="20">
        <v>35521</v>
      </c>
      <c r="L214" s="5">
        <v>157.19999999999999</v>
      </c>
      <c r="M214" s="11">
        <f t="shared" si="19"/>
        <v>2.34375E-2</v>
      </c>
      <c r="N214" s="17">
        <f t="shared" si="17"/>
        <v>2.9337156722179403E-2</v>
      </c>
      <c r="O214" s="21"/>
      <c r="P214" s="11"/>
      <c r="Q214" s="17"/>
      <c r="R214" s="11"/>
    </row>
    <row r="215" spans="1:18">
      <c r="A215" s="11"/>
      <c r="B215" s="20">
        <v>35551</v>
      </c>
      <c r="C215" s="8">
        <v>160.1</v>
      </c>
      <c r="D215" s="11">
        <f t="shared" si="18"/>
        <v>2.2349936143039484E-2</v>
      </c>
      <c r="E215" s="17">
        <f t="shared" si="16"/>
        <v>2.8922045626554205E-2</v>
      </c>
      <c r="F215"/>
      <c r="G215" s="11"/>
      <c r="H215" s="17"/>
      <c r="I215" s="11"/>
      <c r="J215" s="11"/>
      <c r="K215" s="20">
        <v>35551</v>
      </c>
      <c r="L215" s="5">
        <v>157.19999999999999</v>
      </c>
      <c r="M215" s="11">
        <f t="shared" si="19"/>
        <v>2.0779220779220786E-2</v>
      </c>
      <c r="N215" s="17">
        <f t="shared" si="17"/>
        <v>2.8606007261524846E-2</v>
      </c>
      <c r="O215" s="21"/>
      <c r="P215" s="11"/>
      <c r="Q215" s="17"/>
      <c r="R215" s="11"/>
    </row>
    <row r="216" spans="1:18">
      <c r="A216" s="11"/>
      <c r="B216" s="20">
        <v>35582</v>
      </c>
      <c r="C216" s="8">
        <v>160.30000000000001</v>
      </c>
      <c r="D216" s="11">
        <f t="shared" si="18"/>
        <v>2.2973835354180183E-2</v>
      </c>
      <c r="E216" s="17">
        <f t="shared" si="16"/>
        <v>2.8532901833872693E-2</v>
      </c>
      <c r="F216"/>
      <c r="G216" s="11"/>
      <c r="H216" s="17"/>
      <c r="I216" s="11"/>
      <c r="J216" s="11"/>
      <c r="K216" s="20">
        <v>35582</v>
      </c>
      <c r="L216" s="5">
        <v>157.4</v>
      </c>
      <c r="M216" s="11">
        <f t="shared" si="19"/>
        <v>2.1414665801427812E-2</v>
      </c>
      <c r="N216" s="17">
        <f t="shared" si="17"/>
        <v>2.8046103183315019E-2</v>
      </c>
      <c r="O216" s="21"/>
      <c r="P216" s="11"/>
      <c r="Q216" s="17"/>
      <c r="R216" s="11"/>
    </row>
    <row r="217" spans="1:18">
      <c r="A217" s="11"/>
      <c r="B217" s="20">
        <v>35612</v>
      </c>
      <c r="C217" s="8">
        <v>160.5</v>
      </c>
      <c r="D217" s="11">
        <f t="shared" si="18"/>
        <v>2.2292993630573354E-2</v>
      </c>
      <c r="E217" s="17">
        <f t="shared" si="16"/>
        <v>2.7925746569814391E-2</v>
      </c>
      <c r="F217"/>
      <c r="G217" s="11"/>
      <c r="H217" s="17"/>
      <c r="I217" s="11"/>
      <c r="J217" s="11"/>
      <c r="K217" s="20">
        <v>35612</v>
      </c>
      <c r="L217" s="5">
        <v>157.5</v>
      </c>
      <c r="M217" s="11">
        <f t="shared" si="19"/>
        <v>2.0738820479585085E-2</v>
      </c>
      <c r="N217" s="17">
        <f t="shared" si="17"/>
        <v>2.7321506789312444E-2</v>
      </c>
      <c r="O217" s="21"/>
      <c r="P217" s="11"/>
      <c r="Q217" s="17"/>
      <c r="R217" s="11"/>
    </row>
    <row r="218" spans="1:18">
      <c r="A218" s="11"/>
      <c r="B218" s="20">
        <v>35643</v>
      </c>
      <c r="C218" s="8">
        <v>160.80000000000001</v>
      </c>
      <c r="D218" s="11">
        <f t="shared" si="18"/>
        <v>2.2250476795931284E-2</v>
      </c>
      <c r="E218" s="17">
        <f t="shared" si="16"/>
        <v>2.7376670782113921E-2</v>
      </c>
      <c r="F218"/>
      <c r="G218" s="11"/>
      <c r="H218" s="17"/>
      <c r="I218" s="11"/>
      <c r="J218" s="11"/>
      <c r="K218" s="20">
        <v>35643</v>
      </c>
      <c r="L218" s="5">
        <v>157.80000000000001</v>
      </c>
      <c r="M218" s="11">
        <f t="shared" si="19"/>
        <v>2.1359223300970953E-2</v>
      </c>
      <c r="N218" s="17">
        <f t="shared" si="17"/>
        <v>2.6711094117004786E-2</v>
      </c>
      <c r="O218" s="21"/>
      <c r="P218" s="11"/>
      <c r="Q218" s="17"/>
      <c r="R218" s="11"/>
    </row>
    <row r="219" spans="1:18">
      <c r="A219" s="11"/>
      <c r="B219" s="20">
        <v>35674</v>
      </c>
      <c r="C219" s="8">
        <v>161.19999999999999</v>
      </c>
      <c r="D219" s="11">
        <f t="shared" si="18"/>
        <v>2.1546261089987251E-2</v>
      </c>
      <c r="E219" s="17">
        <f t="shared" si="16"/>
        <v>2.6666666666666838E-2</v>
      </c>
      <c r="F219"/>
      <c r="G219" s="11"/>
      <c r="H219" s="17"/>
      <c r="I219" s="11"/>
      <c r="J219" s="11"/>
      <c r="K219" s="20">
        <v>35674</v>
      </c>
      <c r="L219" s="5">
        <v>158.30000000000001</v>
      </c>
      <c r="M219" s="11">
        <f t="shared" si="19"/>
        <v>2.0631850419084552E-2</v>
      </c>
      <c r="N219" s="17">
        <f t="shared" si="17"/>
        <v>2.5937227550131059E-2</v>
      </c>
      <c r="O219" s="21"/>
      <c r="P219" s="11"/>
      <c r="Q219" s="17"/>
      <c r="R219" s="11"/>
    </row>
    <row r="220" spans="1:18">
      <c r="A220" s="11"/>
      <c r="B220" s="20">
        <v>35704</v>
      </c>
      <c r="C220" s="8">
        <v>161.6</v>
      </c>
      <c r="D220" s="11">
        <f t="shared" si="18"/>
        <v>2.0846493998736504E-2</v>
      </c>
      <c r="E220" s="17">
        <f t="shared" si="16"/>
        <v>2.5906735751295429E-2</v>
      </c>
      <c r="F220"/>
      <c r="G220" s="11"/>
      <c r="H220" s="17"/>
      <c r="I220" s="11"/>
      <c r="J220" s="11"/>
      <c r="K220" s="20">
        <v>35704</v>
      </c>
      <c r="L220" s="5">
        <v>158.5</v>
      </c>
      <c r="M220" s="11">
        <f t="shared" si="19"/>
        <v>1.9292604501607746E-2</v>
      </c>
      <c r="N220" s="17">
        <f t="shared" si="17"/>
        <v>2.5058433440235062E-2</v>
      </c>
      <c r="O220" s="21"/>
      <c r="P220" s="11"/>
      <c r="Q220" s="17"/>
      <c r="R220" s="11"/>
    </row>
    <row r="221" spans="1:18">
      <c r="A221" s="11"/>
      <c r="B221" s="20">
        <v>35735</v>
      </c>
      <c r="C221" s="8">
        <v>161.5</v>
      </c>
      <c r="D221" s="11">
        <f t="shared" si="18"/>
        <v>1.8284993694829721E-2</v>
      </c>
      <c r="E221" s="17">
        <f t="shared" si="16"/>
        <v>2.4718981407490404E-2</v>
      </c>
      <c r="F221"/>
      <c r="G221" s="11"/>
      <c r="H221" s="17"/>
      <c r="I221" s="11"/>
      <c r="J221" s="11"/>
      <c r="K221" s="20">
        <v>35735</v>
      </c>
      <c r="L221" s="5">
        <v>158.5</v>
      </c>
      <c r="M221" s="11">
        <f t="shared" si="19"/>
        <v>1.6677357280307836E-2</v>
      </c>
      <c r="N221" s="17">
        <f t="shared" si="17"/>
        <v>2.3689488805767933E-2</v>
      </c>
      <c r="O221" s="21"/>
      <c r="P221" s="11"/>
      <c r="Q221" s="17"/>
      <c r="R221" s="11"/>
    </row>
    <row r="222" spans="1:18">
      <c r="A222" s="11"/>
      <c r="B222" s="20">
        <v>35765</v>
      </c>
      <c r="C222" s="8">
        <v>161.30000000000001</v>
      </c>
      <c r="D222" s="11">
        <f t="shared" si="18"/>
        <v>1.7023959646910614E-2</v>
      </c>
      <c r="E222" s="17">
        <f t="shared" si="16"/>
        <v>2.3376899373074078E-2</v>
      </c>
      <c r="F222" s="8">
        <v>165</v>
      </c>
      <c r="G222" s="11"/>
      <c r="H222" s="17"/>
      <c r="I222" s="11"/>
      <c r="J222" s="11"/>
      <c r="K222" s="20">
        <v>35765</v>
      </c>
      <c r="L222" s="5">
        <v>158.19999999999999</v>
      </c>
      <c r="M222" s="11">
        <f t="shared" si="19"/>
        <v>1.4753046824887539E-2</v>
      </c>
      <c r="N222" s="17">
        <f t="shared" si="17"/>
        <v>2.2165756609179743E-2</v>
      </c>
      <c r="O222" s="21">
        <v>160.6</v>
      </c>
      <c r="P222" s="11"/>
      <c r="Q222" s="17"/>
      <c r="R222" s="11"/>
    </row>
    <row r="223" spans="1:18">
      <c r="A223" s="11"/>
      <c r="B223" s="20">
        <v>35796</v>
      </c>
      <c r="C223" s="8">
        <v>161.6</v>
      </c>
      <c r="D223" s="11">
        <f t="shared" si="18"/>
        <v>1.5713387806411072E-2</v>
      </c>
      <c r="E223" s="17">
        <f t="shared" ref="E223:E286" si="20">AVERAGE(C212:C223)/AVERAGE(C200:C211)-1</f>
        <v>2.2152737293974267E-2</v>
      </c>
      <c r="F223"/>
      <c r="G223" s="11"/>
      <c r="H223" s="17"/>
      <c r="I223" s="11"/>
      <c r="J223" s="11"/>
      <c r="K223" s="20">
        <v>35796</v>
      </c>
      <c r="L223" s="5">
        <v>158.4</v>
      </c>
      <c r="M223" s="11">
        <f t="shared" si="19"/>
        <v>1.3435700575815668E-2</v>
      </c>
      <c r="N223" s="17">
        <f t="shared" ref="N223:N286" si="21">AVERAGE(L212:L223)/AVERAGE(L200:L211)-1</f>
        <v>2.0762551906379878E-2</v>
      </c>
      <c r="O223" s="21"/>
      <c r="P223" s="11"/>
      <c r="Q223" s="17"/>
      <c r="R223" s="11"/>
    </row>
    <row r="224" spans="1:18">
      <c r="A224" s="11"/>
      <c r="B224" s="20">
        <v>35827</v>
      </c>
      <c r="C224" s="8">
        <v>161.9</v>
      </c>
      <c r="D224" s="11">
        <f t="shared" si="18"/>
        <v>1.441102756892243E-2</v>
      </c>
      <c r="E224" s="17">
        <f t="shared" si="20"/>
        <v>2.0828927891731963E-2</v>
      </c>
      <c r="F224" s="8">
        <v>166.5</v>
      </c>
      <c r="G224" s="11"/>
      <c r="H224" s="17"/>
      <c r="I224" s="11"/>
      <c r="J224" s="11"/>
      <c r="K224" s="20">
        <v>35827</v>
      </c>
      <c r="L224" s="5">
        <v>158.5</v>
      </c>
      <c r="M224" s="11">
        <f t="shared" si="19"/>
        <v>1.0841836734693855E-2</v>
      </c>
      <c r="N224" s="17">
        <f t="shared" si="21"/>
        <v>1.9151110872021038E-2</v>
      </c>
      <c r="O224" s="21">
        <v>162.19999999999999</v>
      </c>
      <c r="P224" s="11"/>
      <c r="Q224" s="17"/>
      <c r="R224" s="11"/>
    </row>
    <row r="225" spans="1:18">
      <c r="A225" s="11"/>
      <c r="B225" s="20">
        <v>35855</v>
      </c>
      <c r="C225" s="8">
        <v>162.19999999999999</v>
      </c>
      <c r="D225" s="11">
        <f t="shared" si="18"/>
        <v>1.3749999999999929E-2</v>
      </c>
      <c r="E225" s="17">
        <f t="shared" si="20"/>
        <v>1.9674033440582495E-2</v>
      </c>
      <c r="F225"/>
      <c r="G225" s="11"/>
      <c r="H225" s="17"/>
      <c r="I225" s="11"/>
      <c r="J225" s="11"/>
      <c r="K225" s="20">
        <v>35855</v>
      </c>
      <c r="L225" s="5">
        <v>158.69999999999999</v>
      </c>
      <c r="M225" s="11">
        <f t="shared" si="19"/>
        <v>1.0828025477706893E-2</v>
      </c>
      <c r="N225" s="17">
        <f t="shared" si="21"/>
        <v>1.7820719269994623E-2</v>
      </c>
      <c r="O225" s="21"/>
      <c r="P225" s="11"/>
      <c r="Q225" s="17"/>
      <c r="R225" s="11"/>
    </row>
    <row r="226" spans="1:18">
      <c r="A226" s="11"/>
      <c r="B226" s="20">
        <v>35886</v>
      </c>
      <c r="C226" s="8">
        <v>162.5</v>
      </c>
      <c r="D226" s="11">
        <f t="shared" si="18"/>
        <v>1.4357053682896526E-2</v>
      </c>
      <c r="E226" s="17">
        <f t="shared" si="20"/>
        <v>1.8791451731761333E-2</v>
      </c>
      <c r="F226" s="8">
        <v>166.4</v>
      </c>
      <c r="G226" s="11"/>
      <c r="H226" s="17"/>
      <c r="I226" s="11"/>
      <c r="J226" s="11"/>
      <c r="K226" s="20">
        <v>35886</v>
      </c>
      <c r="L226" s="5">
        <v>159.1</v>
      </c>
      <c r="M226" s="11">
        <f t="shared" si="19"/>
        <v>1.2086513994910897E-2</v>
      </c>
      <c r="N226" s="17">
        <f t="shared" si="21"/>
        <v>1.687560270009647E-2</v>
      </c>
      <c r="O226" s="21">
        <v>161.9</v>
      </c>
      <c r="P226" s="11"/>
      <c r="Q226" s="17"/>
      <c r="R226" s="11"/>
    </row>
    <row r="227" spans="1:18">
      <c r="A227" s="11"/>
      <c r="B227" s="20">
        <v>35916</v>
      </c>
      <c r="C227" s="8">
        <v>162.80000000000001</v>
      </c>
      <c r="D227" s="11">
        <f t="shared" si="18"/>
        <v>1.6864459712679691E-2</v>
      </c>
      <c r="E227" s="17">
        <f t="shared" si="20"/>
        <v>1.8336573320023364E-2</v>
      </c>
      <c r="F227"/>
      <c r="G227" s="11"/>
      <c r="H227" s="17"/>
      <c r="I227" s="11"/>
      <c r="J227" s="11"/>
      <c r="K227" s="20">
        <v>35916</v>
      </c>
      <c r="L227" s="5">
        <v>159.5</v>
      </c>
      <c r="M227" s="11">
        <f t="shared" si="19"/>
        <v>1.46310432569976E-2</v>
      </c>
      <c r="N227" s="17">
        <f t="shared" si="21"/>
        <v>1.6365386672371418E-2</v>
      </c>
      <c r="O227" s="21"/>
      <c r="P227" s="11"/>
      <c r="Q227" s="17"/>
      <c r="R227" s="11"/>
    </row>
    <row r="228" spans="1:18">
      <c r="A228" s="11"/>
      <c r="B228" s="20">
        <v>35947</v>
      </c>
      <c r="C228" s="8">
        <v>163</v>
      </c>
      <c r="D228" s="11">
        <f t="shared" si="18"/>
        <v>1.6843418590143378E-2</v>
      </c>
      <c r="E228" s="17">
        <f t="shared" si="20"/>
        <v>1.7829985840893681E-2</v>
      </c>
      <c r="F228" s="8">
        <v>167.5</v>
      </c>
      <c r="G228" s="11"/>
      <c r="H228" s="17"/>
      <c r="I228" s="11"/>
      <c r="J228" s="11"/>
      <c r="K228" s="20">
        <v>35947</v>
      </c>
      <c r="L228" s="5">
        <v>159.69999999999999</v>
      </c>
      <c r="M228" s="11">
        <f t="shared" si="19"/>
        <v>1.4612452350698746E-2</v>
      </c>
      <c r="N228" s="17">
        <f t="shared" si="21"/>
        <v>1.5802680049116447E-2</v>
      </c>
      <c r="O228" s="21">
        <v>162.80000000000001</v>
      </c>
      <c r="P228" s="11"/>
      <c r="Q228" s="17"/>
      <c r="R228" s="11"/>
    </row>
    <row r="229" spans="1:18">
      <c r="A229" s="11"/>
      <c r="B229" s="20">
        <v>35977</v>
      </c>
      <c r="C229" s="8">
        <v>163.19999999999999</v>
      </c>
      <c r="D229" s="11">
        <f t="shared" si="18"/>
        <v>1.6822429906542036E-2</v>
      </c>
      <c r="E229" s="17">
        <f t="shared" si="20"/>
        <v>1.7378559463986587E-2</v>
      </c>
      <c r="F229"/>
      <c r="G229" s="11"/>
      <c r="H229" s="17"/>
      <c r="I229" s="11"/>
      <c r="J229" s="11"/>
      <c r="K229" s="20">
        <v>35977</v>
      </c>
      <c r="L229" s="5">
        <v>159.80000000000001</v>
      </c>
      <c r="M229" s="11">
        <f t="shared" si="19"/>
        <v>1.4603174603174729E-2</v>
      </c>
      <c r="N229" s="17">
        <f t="shared" si="21"/>
        <v>1.5296061397430893E-2</v>
      </c>
      <c r="O229" s="21"/>
      <c r="P229" s="11"/>
      <c r="Q229" s="17"/>
      <c r="R229" s="11"/>
    </row>
    <row r="230" spans="1:18">
      <c r="A230" s="11"/>
      <c r="B230" s="20">
        <v>36008</v>
      </c>
      <c r="C230" s="8">
        <v>163.4</v>
      </c>
      <c r="D230" s="11">
        <f t="shared" si="18"/>
        <v>1.6169154228855787E-2</v>
      </c>
      <c r="E230" s="17">
        <f t="shared" si="20"/>
        <v>1.6876534824181055E-2</v>
      </c>
      <c r="F230" s="8">
        <v>168.5</v>
      </c>
      <c r="G230" s="11"/>
      <c r="H230" s="17"/>
      <c r="I230" s="11"/>
      <c r="J230" s="11"/>
      <c r="K230" s="20">
        <v>36008</v>
      </c>
      <c r="L230" s="5">
        <v>160</v>
      </c>
      <c r="M230" s="11">
        <f t="shared" si="19"/>
        <v>1.39416983523446E-2</v>
      </c>
      <c r="N230" s="17">
        <f t="shared" si="21"/>
        <v>1.4683975313896314E-2</v>
      </c>
      <c r="O230" s="21">
        <v>163.80000000000001</v>
      </c>
      <c r="P230" s="11"/>
      <c r="Q230" s="17"/>
      <c r="R230" s="11"/>
    </row>
    <row r="231" spans="1:18">
      <c r="A231" s="11"/>
      <c r="B231" s="20">
        <v>36039</v>
      </c>
      <c r="C231" s="8">
        <v>163.6</v>
      </c>
      <c r="D231" s="11">
        <f t="shared" si="18"/>
        <v>1.4888337468982771E-2</v>
      </c>
      <c r="E231" s="17">
        <f t="shared" si="20"/>
        <v>1.6325040421425907E-2</v>
      </c>
      <c r="F231"/>
      <c r="G231" s="11"/>
      <c r="H231" s="17"/>
      <c r="I231" s="11"/>
      <c r="J231" s="11"/>
      <c r="K231" s="20">
        <v>36039</v>
      </c>
      <c r="L231" s="5">
        <v>160.19999999999999</v>
      </c>
      <c r="M231" s="11">
        <f t="shared" si="19"/>
        <v>1.2002526847757267E-2</v>
      </c>
      <c r="N231" s="17">
        <f t="shared" si="21"/>
        <v>1.3968557467601395E-2</v>
      </c>
      <c r="O231" s="21"/>
      <c r="P231" s="11"/>
      <c r="Q231" s="17"/>
      <c r="R231" s="11"/>
    </row>
    <row r="232" spans="1:18">
      <c r="A232" s="11"/>
      <c r="B232" s="20">
        <v>36069</v>
      </c>
      <c r="C232" s="8">
        <v>164</v>
      </c>
      <c r="D232" s="11">
        <f t="shared" si="18"/>
        <v>1.4851485148514865E-2</v>
      </c>
      <c r="E232" s="17">
        <f t="shared" si="20"/>
        <v>1.5828386962407848E-2</v>
      </c>
      <c r="F232" s="8">
        <v>169.3</v>
      </c>
      <c r="G232" s="11"/>
      <c r="H232" s="17"/>
      <c r="I232" s="11"/>
      <c r="J232" s="11"/>
      <c r="K232" s="20">
        <v>36069</v>
      </c>
      <c r="L232" s="5">
        <v>160.6</v>
      </c>
      <c r="M232" s="11">
        <f t="shared" si="19"/>
        <v>1.3249211356466839E-2</v>
      </c>
      <c r="N232" s="17">
        <f t="shared" si="21"/>
        <v>1.3469084738572557E-2</v>
      </c>
      <c r="O232" s="21">
        <v>164.9</v>
      </c>
      <c r="P232" s="11"/>
      <c r="Q232" s="17"/>
      <c r="R232" s="11"/>
    </row>
    <row r="233" spans="1:18">
      <c r="A233" s="11"/>
      <c r="B233" s="20">
        <v>36100</v>
      </c>
      <c r="C233" s="8">
        <v>164</v>
      </c>
      <c r="D233" s="11">
        <f t="shared" si="18"/>
        <v>1.5479876160990669E-2</v>
      </c>
      <c r="E233" s="17">
        <f t="shared" si="20"/>
        <v>1.5596568754874029E-2</v>
      </c>
      <c r="F233"/>
      <c r="G233" s="11"/>
      <c r="H233" s="17"/>
      <c r="I233" s="11"/>
      <c r="J233" s="11"/>
      <c r="K233" s="20">
        <v>36100</v>
      </c>
      <c r="L233" s="5">
        <v>160.69999999999999</v>
      </c>
      <c r="M233" s="11">
        <f t="shared" si="19"/>
        <v>1.3880126182965302E-2</v>
      </c>
      <c r="N233" s="17">
        <f t="shared" si="21"/>
        <v>1.3238720610040167E-2</v>
      </c>
      <c r="O233" s="21"/>
      <c r="P233" s="11"/>
      <c r="Q233" s="17"/>
      <c r="R233" s="11"/>
    </row>
    <row r="234" spans="1:18">
      <c r="A234" s="11"/>
      <c r="B234" s="20">
        <v>36130</v>
      </c>
      <c r="C234" s="8">
        <v>163.9</v>
      </c>
      <c r="D234" s="11">
        <f t="shared" si="18"/>
        <v>1.6119032858028515E-2</v>
      </c>
      <c r="E234" s="17">
        <f t="shared" si="20"/>
        <v>1.5522790987436696E-2</v>
      </c>
      <c r="F234" s="8">
        <v>169.4</v>
      </c>
      <c r="G234" s="11">
        <f t="shared" ref="G234:G274" si="22">F234/F222-1</f>
        <v>2.6666666666666616E-2</v>
      </c>
      <c r="H234" s="17"/>
      <c r="I234" s="11"/>
      <c r="J234" s="11"/>
      <c r="K234" s="20">
        <v>36130</v>
      </c>
      <c r="L234" s="5">
        <v>160.69999999999999</v>
      </c>
      <c r="M234" s="11">
        <f t="shared" si="19"/>
        <v>1.5802781289506962E-2</v>
      </c>
      <c r="N234" s="17">
        <f t="shared" si="21"/>
        <v>1.3328396890040617E-2</v>
      </c>
      <c r="O234" s="21">
        <v>164.9</v>
      </c>
      <c r="P234" s="11">
        <f t="shared" ref="P234:P274" si="23">O234/O222-1</f>
        <v>2.677459526774606E-2</v>
      </c>
      <c r="Q234" s="17"/>
      <c r="R234" s="11"/>
    </row>
    <row r="235" spans="1:18">
      <c r="A235" s="11"/>
      <c r="B235" s="20">
        <v>36161</v>
      </c>
      <c r="C235" s="8">
        <v>164.3</v>
      </c>
      <c r="D235" s="11">
        <f t="shared" si="18"/>
        <v>1.6707920792079278E-2</v>
      </c>
      <c r="E235" s="17">
        <f t="shared" si="20"/>
        <v>1.5606366982942044E-2</v>
      </c>
      <c r="F235"/>
      <c r="G235" s="11"/>
      <c r="H235" s="17"/>
      <c r="I235" s="11"/>
      <c r="J235" s="11"/>
      <c r="K235" s="20">
        <v>36161</v>
      </c>
      <c r="L235" s="5">
        <v>161</v>
      </c>
      <c r="M235" s="11">
        <f t="shared" si="19"/>
        <v>1.6414141414141437E-2</v>
      </c>
      <c r="N235" s="17">
        <f t="shared" si="21"/>
        <v>1.3577768385460542E-2</v>
      </c>
      <c r="O235" s="21"/>
      <c r="P235" s="11"/>
      <c r="Q235" s="17"/>
      <c r="R235" s="11"/>
    </row>
    <row r="236" spans="1:18">
      <c r="A236" s="11"/>
      <c r="B236" s="20">
        <v>36192</v>
      </c>
      <c r="C236" s="8">
        <v>164.5</v>
      </c>
      <c r="D236" s="11">
        <f t="shared" si="18"/>
        <v>1.6059295861643008E-2</v>
      </c>
      <c r="E236" s="17">
        <f t="shared" si="20"/>
        <v>1.5743138270326362E-2</v>
      </c>
      <c r="F236" s="8">
        <v>170.6</v>
      </c>
      <c r="G236" s="11">
        <f t="shared" si="22"/>
        <v>2.4624624624624669E-2</v>
      </c>
      <c r="H236" s="17"/>
      <c r="I236" s="11"/>
      <c r="J236" s="11"/>
      <c r="K236" s="20">
        <v>36192</v>
      </c>
      <c r="L236" s="5">
        <v>161.1</v>
      </c>
      <c r="M236" s="11">
        <f t="shared" si="19"/>
        <v>1.6403785488958933E-2</v>
      </c>
      <c r="N236" s="17">
        <f t="shared" si="21"/>
        <v>1.404064396938498E-2</v>
      </c>
      <c r="O236" s="21">
        <v>166</v>
      </c>
      <c r="P236" s="11">
        <f t="shared" si="23"/>
        <v>2.3427866831072786E-2</v>
      </c>
      <c r="Q236" s="17"/>
      <c r="R236" s="11"/>
    </row>
    <row r="237" spans="1:18">
      <c r="A237" s="11"/>
      <c r="B237" s="20">
        <v>36220</v>
      </c>
      <c r="C237" s="8">
        <v>165</v>
      </c>
      <c r="D237" s="11">
        <f t="shared" si="18"/>
        <v>1.7262638717632672E-2</v>
      </c>
      <c r="E237" s="17">
        <f t="shared" si="20"/>
        <v>1.603558866128707E-2</v>
      </c>
      <c r="F237"/>
      <c r="G237" s="11"/>
      <c r="H237" s="17"/>
      <c r="I237" s="11"/>
      <c r="J237" s="11"/>
      <c r="K237" s="20">
        <v>36220</v>
      </c>
      <c r="L237" s="5">
        <v>161.4</v>
      </c>
      <c r="M237" s="11">
        <f t="shared" si="19"/>
        <v>1.7013232514177856E-2</v>
      </c>
      <c r="N237" s="17">
        <f t="shared" si="21"/>
        <v>1.4555426642758995E-2</v>
      </c>
      <c r="O237" s="21"/>
      <c r="P237" s="11"/>
      <c r="Q237" s="17"/>
      <c r="R237" s="11"/>
    </row>
    <row r="238" spans="1:18">
      <c r="A238" s="11"/>
      <c r="B238" s="20">
        <v>36251</v>
      </c>
      <c r="C238" s="8">
        <v>166.2</v>
      </c>
      <c r="D238" s="11">
        <f t="shared" si="18"/>
        <v>2.2769230769230653E-2</v>
      </c>
      <c r="E238" s="17">
        <f t="shared" si="20"/>
        <v>1.6739860501162607E-2</v>
      </c>
      <c r="F238" s="8">
        <v>172.2</v>
      </c>
      <c r="G238" s="11">
        <f t="shared" si="22"/>
        <v>3.4855769230769162E-2</v>
      </c>
      <c r="H238" s="17"/>
      <c r="I238" s="11"/>
      <c r="J238" s="11"/>
      <c r="K238" s="20">
        <v>36251</v>
      </c>
      <c r="L238" s="5">
        <v>162.69999999999999</v>
      </c>
      <c r="M238" s="11">
        <f t="shared" si="19"/>
        <v>2.2627278441231802E-2</v>
      </c>
      <c r="N238" s="17">
        <f t="shared" si="21"/>
        <v>1.5436489120699726E-2</v>
      </c>
      <c r="O238" s="21">
        <v>167.8</v>
      </c>
      <c r="P238" s="11">
        <f t="shared" si="23"/>
        <v>3.6442248301420621E-2</v>
      </c>
      <c r="Q238" s="17"/>
      <c r="R238" s="11"/>
    </row>
    <row r="239" spans="1:18">
      <c r="A239" s="11"/>
      <c r="B239" s="20">
        <v>36281</v>
      </c>
      <c r="C239" s="8">
        <v>166.2</v>
      </c>
      <c r="D239" s="11">
        <f t="shared" si="18"/>
        <v>2.0884520884520752E-2</v>
      </c>
      <c r="E239" s="17">
        <f t="shared" si="20"/>
        <v>1.7077700959653219E-2</v>
      </c>
      <c r="F239"/>
      <c r="G239" s="11"/>
      <c r="H239" s="17"/>
      <c r="I239" s="11"/>
      <c r="J239" s="11"/>
      <c r="K239" s="20">
        <v>36281</v>
      </c>
      <c r="L239" s="5">
        <v>162.80000000000001</v>
      </c>
      <c r="M239" s="11">
        <f t="shared" si="19"/>
        <v>2.0689655172413834E-2</v>
      </c>
      <c r="N239" s="17">
        <f t="shared" si="21"/>
        <v>1.5944011786992229E-2</v>
      </c>
      <c r="O239" s="21"/>
      <c r="P239" s="11"/>
      <c r="Q239" s="17"/>
      <c r="R239" s="11"/>
    </row>
    <row r="240" spans="1:18">
      <c r="A240" s="11"/>
      <c r="B240" s="20">
        <v>36312</v>
      </c>
      <c r="C240" s="8">
        <v>166.2</v>
      </c>
      <c r="D240" s="11">
        <f t="shared" si="18"/>
        <v>1.9631901840490684E-2</v>
      </c>
      <c r="E240" s="17">
        <f t="shared" si="20"/>
        <v>1.7311556494409963E-2</v>
      </c>
      <c r="F240" s="8">
        <v>172.7</v>
      </c>
      <c r="G240" s="11">
        <f t="shared" si="22"/>
        <v>3.1044776119402817E-2</v>
      </c>
      <c r="H240" s="17"/>
      <c r="I240" s="11"/>
      <c r="J240" s="11"/>
      <c r="K240" s="20">
        <v>36312</v>
      </c>
      <c r="L240" s="5">
        <v>162.80000000000001</v>
      </c>
      <c r="M240" s="11">
        <f t="shared" si="19"/>
        <v>1.9411396368190559E-2</v>
      </c>
      <c r="N240" s="17">
        <f t="shared" si="21"/>
        <v>1.6345193672150149E-2</v>
      </c>
      <c r="O240" s="21">
        <v>168</v>
      </c>
      <c r="P240" s="11">
        <f t="shared" si="23"/>
        <v>3.1941031941031817E-2</v>
      </c>
      <c r="Q240" s="17"/>
      <c r="R240" s="11"/>
    </row>
    <row r="241" spans="1:18">
      <c r="A241" s="11"/>
      <c r="B241" s="20">
        <v>36342</v>
      </c>
      <c r="C241" s="8">
        <v>166.7</v>
      </c>
      <c r="D241" s="11">
        <f t="shared" si="18"/>
        <v>2.1446078431372584E-2</v>
      </c>
      <c r="E241" s="17">
        <f t="shared" si="20"/>
        <v>1.7699115044247815E-2</v>
      </c>
      <c r="F241"/>
      <c r="G241" s="11"/>
      <c r="H241" s="17"/>
      <c r="I241" s="11"/>
      <c r="J241" s="11"/>
      <c r="K241" s="20">
        <v>36342</v>
      </c>
      <c r="L241" s="5">
        <v>163.30000000000001</v>
      </c>
      <c r="M241" s="11">
        <f t="shared" si="19"/>
        <v>2.1902377972465636E-2</v>
      </c>
      <c r="N241" s="17">
        <f t="shared" si="21"/>
        <v>1.695538057742807E-2</v>
      </c>
      <c r="O241" s="21"/>
      <c r="P241" s="11"/>
      <c r="Q241" s="17"/>
      <c r="R241" s="11"/>
    </row>
    <row r="242" spans="1:18">
      <c r="A242" s="11"/>
      <c r="B242" s="20">
        <v>36373</v>
      </c>
      <c r="C242" s="8">
        <v>167.1</v>
      </c>
      <c r="D242" s="11">
        <f t="shared" si="18"/>
        <v>2.2643818849449104E-2</v>
      </c>
      <c r="E242" s="17">
        <f t="shared" si="20"/>
        <v>1.8240674134210266E-2</v>
      </c>
      <c r="F242" s="8">
        <v>173.4</v>
      </c>
      <c r="G242" s="11">
        <f t="shared" si="22"/>
        <v>2.9080118694362111E-2</v>
      </c>
      <c r="H242" s="17"/>
      <c r="I242" s="11"/>
      <c r="J242" s="11"/>
      <c r="K242" s="20">
        <v>36373</v>
      </c>
      <c r="L242" s="5">
        <v>163.80000000000001</v>
      </c>
      <c r="M242" s="11">
        <f t="shared" si="19"/>
        <v>2.375000000000016E-2</v>
      </c>
      <c r="N242" s="17">
        <f t="shared" si="21"/>
        <v>1.777474832214776E-2</v>
      </c>
      <c r="O242" s="21">
        <v>168.8</v>
      </c>
      <c r="P242" s="11">
        <f t="shared" si="23"/>
        <v>3.0525030525030417E-2</v>
      </c>
      <c r="Q242" s="17"/>
      <c r="R242" s="11"/>
    </row>
    <row r="243" spans="1:18">
      <c r="A243" s="11"/>
      <c r="B243" s="20">
        <v>36404</v>
      </c>
      <c r="C243" s="8">
        <v>167.9</v>
      </c>
      <c r="D243" s="11">
        <f t="shared" si="18"/>
        <v>2.6283618581907087E-2</v>
      </c>
      <c r="E243" s="17">
        <f t="shared" si="20"/>
        <v>1.9193266960895183E-2</v>
      </c>
      <c r="F243"/>
      <c r="G243" s="11"/>
      <c r="H243" s="17"/>
      <c r="I243" s="11"/>
      <c r="J243" s="11"/>
      <c r="K243" s="20">
        <v>36404</v>
      </c>
      <c r="L243" s="5">
        <v>164.7</v>
      </c>
      <c r="M243" s="11">
        <f t="shared" si="19"/>
        <v>2.8089887640449396E-2</v>
      </c>
      <c r="N243" s="17">
        <f t="shared" si="21"/>
        <v>1.9118956576397172E-2</v>
      </c>
      <c r="O243" s="21"/>
      <c r="P243" s="11"/>
      <c r="Q243" s="17"/>
      <c r="R243" s="11"/>
    </row>
    <row r="244" spans="1:18">
      <c r="A244" s="11"/>
      <c r="B244" s="20">
        <v>36434</v>
      </c>
      <c r="C244" s="8">
        <v>168.2</v>
      </c>
      <c r="D244" s="11">
        <f t="shared" si="18"/>
        <v>2.5609756097560998E-2</v>
      </c>
      <c r="E244" s="17">
        <f t="shared" si="20"/>
        <v>2.0092260379292792E-2</v>
      </c>
      <c r="F244" s="8">
        <v>174.7</v>
      </c>
      <c r="G244" s="11">
        <f t="shared" si="22"/>
        <v>3.1896042528056556E-2</v>
      </c>
      <c r="H244" s="17"/>
      <c r="I244" s="11"/>
      <c r="J244" s="11"/>
      <c r="K244" s="20">
        <v>36434</v>
      </c>
      <c r="L244" s="5">
        <v>165</v>
      </c>
      <c r="M244" s="11">
        <f t="shared" si="19"/>
        <v>2.7397260273972712E-2</v>
      </c>
      <c r="N244" s="17">
        <f t="shared" si="21"/>
        <v>2.0301381331100599E-2</v>
      </c>
      <c r="O244" s="21">
        <v>170.2</v>
      </c>
      <c r="P244" s="11">
        <f t="shared" si="23"/>
        <v>3.2140691328077509E-2</v>
      </c>
      <c r="Q244" s="17"/>
      <c r="R244" s="11"/>
    </row>
    <row r="245" spans="1:18">
      <c r="A245" s="11"/>
      <c r="B245" s="20">
        <v>36465</v>
      </c>
      <c r="C245" s="8">
        <v>168.3</v>
      </c>
      <c r="D245" s="11">
        <f t="shared" si="18"/>
        <v>2.6219512195122086E-2</v>
      </c>
      <c r="E245" s="17">
        <f t="shared" si="20"/>
        <v>2.0987970309700676E-2</v>
      </c>
      <c r="F245"/>
      <c r="G245" s="11"/>
      <c r="H245" s="17">
        <f t="shared" ref="H245:H286" si="24">AVERAGE(F234:F245)/AVERAGE(F222:F233)-1</f>
        <v>2.9704944178628123E-2</v>
      </c>
      <c r="I245" s="11"/>
      <c r="J245" s="11"/>
      <c r="K245" s="20">
        <v>36465</v>
      </c>
      <c r="L245" s="5">
        <v>165.1</v>
      </c>
      <c r="M245" s="11">
        <f t="shared" si="19"/>
        <v>2.7380211574362212E-2</v>
      </c>
      <c r="N245" s="17">
        <f t="shared" si="21"/>
        <v>2.1427824814466367E-2</v>
      </c>
      <c r="O245" s="21"/>
      <c r="P245" s="11"/>
      <c r="Q245" s="17">
        <f t="shared" ref="Q245:Q286" si="25">AVERAGE(O234:O245)/AVERAGE(O222:O233)-1</f>
        <v>3.0219217373489204E-2</v>
      </c>
      <c r="R245" s="11"/>
    </row>
    <row r="246" spans="1:18">
      <c r="A246" s="11"/>
      <c r="B246" s="20">
        <v>36495</v>
      </c>
      <c r="C246" s="8">
        <v>168.3</v>
      </c>
      <c r="D246" s="11">
        <f t="shared" si="18"/>
        <v>2.6845637583892579E-2</v>
      </c>
      <c r="E246" s="17">
        <f t="shared" si="20"/>
        <v>2.1880271969735743E-2</v>
      </c>
      <c r="F246" s="8">
        <v>174.4</v>
      </c>
      <c r="G246" s="11">
        <f t="shared" si="22"/>
        <v>2.9515938606847758E-2</v>
      </c>
      <c r="H246" s="17">
        <f t="shared" si="24"/>
        <v>3.0170702659785498E-2</v>
      </c>
      <c r="I246" s="11"/>
      <c r="J246" s="11"/>
      <c r="K246" s="20">
        <v>36495</v>
      </c>
      <c r="L246" s="5">
        <v>165.1</v>
      </c>
      <c r="M246" s="11">
        <f t="shared" si="19"/>
        <v>2.7380211574362212E-2</v>
      </c>
      <c r="N246" s="17">
        <f t="shared" si="21"/>
        <v>2.2391565321780771E-2</v>
      </c>
      <c r="O246" s="21">
        <v>170.1</v>
      </c>
      <c r="P246" s="11">
        <f t="shared" si="23"/>
        <v>3.1534263189811895E-2</v>
      </c>
      <c r="Q246" s="17">
        <f t="shared" si="25"/>
        <v>3.100458949515561E-2</v>
      </c>
      <c r="R246" s="11"/>
    </row>
    <row r="247" spans="1:18">
      <c r="A247" s="11"/>
      <c r="B247" s="20">
        <v>36526</v>
      </c>
      <c r="C247" s="8">
        <v>168.8</v>
      </c>
      <c r="D247" s="11">
        <f t="shared" si="18"/>
        <v>2.7388922702373808E-2</v>
      </c>
      <c r="E247" s="17">
        <f t="shared" si="20"/>
        <v>2.2769042270777806E-2</v>
      </c>
      <c r="F247"/>
      <c r="G247" s="11"/>
      <c r="H247" s="17">
        <f t="shared" si="24"/>
        <v>3.0170702659785498E-2</v>
      </c>
      <c r="I247" s="11"/>
      <c r="J247" s="11"/>
      <c r="K247" s="20">
        <v>36526</v>
      </c>
      <c r="L247" s="5">
        <v>165.6</v>
      </c>
      <c r="M247" s="11">
        <f t="shared" si="19"/>
        <v>2.857142857142847E-2</v>
      </c>
      <c r="N247" s="17">
        <f t="shared" si="21"/>
        <v>2.3403700807922645E-2</v>
      </c>
      <c r="O247" s="21"/>
      <c r="P247" s="11"/>
      <c r="Q247" s="17">
        <f t="shared" si="25"/>
        <v>3.100458949515561E-2</v>
      </c>
      <c r="R247" s="11"/>
    </row>
    <row r="248" spans="1:18">
      <c r="A248" s="11"/>
      <c r="B248" s="20">
        <v>36557</v>
      </c>
      <c r="C248" s="8">
        <v>169.8</v>
      </c>
      <c r="D248" s="11">
        <f t="shared" si="18"/>
        <v>3.2218844984802431E-2</v>
      </c>
      <c r="E248" s="17">
        <f t="shared" si="20"/>
        <v>2.4115427755684538E-2</v>
      </c>
      <c r="F248" s="8">
        <v>176.1</v>
      </c>
      <c r="G248" s="11">
        <f t="shared" si="22"/>
        <v>3.2239155920281259E-2</v>
      </c>
      <c r="H248" s="17">
        <f t="shared" si="24"/>
        <v>3.1432242759711349E-2</v>
      </c>
      <c r="I248" s="11"/>
      <c r="J248" s="11"/>
      <c r="K248" s="20">
        <v>36557</v>
      </c>
      <c r="L248" s="5">
        <v>166.5</v>
      </c>
      <c r="M248" s="11">
        <f t="shared" si="19"/>
        <v>3.3519553072625774E-2</v>
      </c>
      <c r="N248" s="17">
        <f t="shared" si="21"/>
        <v>2.4829524751444287E-2</v>
      </c>
      <c r="O248" s="21">
        <v>171.6</v>
      </c>
      <c r="P248" s="11">
        <f t="shared" si="23"/>
        <v>3.3734939759036076E-2</v>
      </c>
      <c r="Q248" s="17">
        <f t="shared" si="25"/>
        <v>3.2713603576145278E-2</v>
      </c>
      <c r="R248" s="11"/>
    </row>
    <row r="249" spans="1:18">
      <c r="A249" s="11"/>
      <c r="B249" s="20">
        <v>36586</v>
      </c>
      <c r="C249" s="8">
        <v>171.2</v>
      </c>
      <c r="D249" s="11">
        <f t="shared" si="18"/>
        <v>3.7575757575757596E-2</v>
      </c>
      <c r="E249" s="17">
        <f t="shared" si="20"/>
        <v>2.5812035434273461E-2</v>
      </c>
      <c r="F249"/>
      <c r="G249" s="11"/>
      <c r="H249" s="17">
        <f t="shared" si="24"/>
        <v>3.1432242759711349E-2</v>
      </c>
      <c r="I249" s="11"/>
      <c r="J249" s="11"/>
      <c r="K249" s="20">
        <v>36586</v>
      </c>
      <c r="L249" s="5">
        <v>167.9</v>
      </c>
      <c r="M249" s="11">
        <f t="shared" si="19"/>
        <v>4.027261462205689E-2</v>
      </c>
      <c r="N249" s="17">
        <f t="shared" si="21"/>
        <v>2.6769934504626169E-2</v>
      </c>
      <c r="O249" s="21"/>
      <c r="P249" s="11"/>
      <c r="Q249" s="17">
        <f t="shared" si="25"/>
        <v>3.2713603576145278E-2</v>
      </c>
      <c r="R249" s="11"/>
    </row>
    <row r="250" spans="1:18">
      <c r="A250" s="11"/>
      <c r="B250" s="20">
        <v>36617</v>
      </c>
      <c r="C250" s="8">
        <v>171.3</v>
      </c>
      <c r="D250" s="11">
        <f t="shared" si="18"/>
        <v>3.0685920577617543E-2</v>
      </c>
      <c r="E250" s="17">
        <f t="shared" si="20"/>
        <v>2.6474922506224852E-2</v>
      </c>
      <c r="F250" s="8">
        <v>177.8</v>
      </c>
      <c r="G250" s="11">
        <f t="shared" si="22"/>
        <v>3.2520325203252209E-2</v>
      </c>
      <c r="H250" s="17">
        <f t="shared" si="24"/>
        <v>3.105651105651086E-2</v>
      </c>
      <c r="I250" s="11"/>
      <c r="J250" s="11"/>
      <c r="K250" s="20">
        <v>36617</v>
      </c>
      <c r="L250" s="5">
        <v>168</v>
      </c>
      <c r="M250" s="11">
        <f t="shared" si="19"/>
        <v>3.2575291948371277E-2</v>
      </c>
      <c r="N250" s="17">
        <f t="shared" si="21"/>
        <v>2.7601950814568621E-2</v>
      </c>
      <c r="O250" s="21">
        <v>173.3</v>
      </c>
      <c r="P250" s="11">
        <f t="shared" si="23"/>
        <v>3.2777115613825902E-2</v>
      </c>
      <c r="Q250" s="17">
        <f t="shared" si="25"/>
        <v>3.2114724298121677E-2</v>
      </c>
      <c r="R250" s="11"/>
    </row>
    <row r="251" spans="1:18">
      <c r="A251" s="11"/>
      <c r="B251" s="20">
        <v>36647</v>
      </c>
      <c r="C251" s="8">
        <v>171.5</v>
      </c>
      <c r="D251" s="11">
        <f t="shared" si="18"/>
        <v>3.1889290012033777E-2</v>
      </c>
      <c r="E251" s="17">
        <f t="shared" si="20"/>
        <v>2.739309085375119E-2</v>
      </c>
      <c r="F251"/>
      <c r="G251" s="11"/>
      <c r="H251" s="17">
        <f t="shared" si="24"/>
        <v>3.105651105651086E-2</v>
      </c>
      <c r="I251" s="11"/>
      <c r="J251" s="11"/>
      <c r="K251" s="20">
        <v>36647</v>
      </c>
      <c r="L251" s="5">
        <v>168.2</v>
      </c>
      <c r="M251" s="11">
        <f t="shared" si="19"/>
        <v>3.3169533169532972E-2</v>
      </c>
      <c r="N251" s="17">
        <f t="shared" si="21"/>
        <v>2.8642461283472143E-2</v>
      </c>
      <c r="O251" s="21"/>
      <c r="P251" s="11"/>
      <c r="Q251" s="17">
        <f t="shared" si="25"/>
        <v>3.2114724298121677E-2</v>
      </c>
      <c r="R251" s="11"/>
    </row>
    <row r="252" spans="1:18">
      <c r="A252" s="11"/>
      <c r="B252" s="20">
        <v>36678</v>
      </c>
      <c r="C252" s="8">
        <v>172.4</v>
      </c>
      <c r="D252" s="11">
        <f t="shared" si="18"/>
        <v>3.7304452466907501E-2</v>
      </c>
      <c r="E252" s="17">
        <f t="shared" si="20"/>
        <v>2.8868067865282176E-2</v>
      </c>
      <c r="F252" s="8">
        <v>179.2</v>
      </c>
      <c r="G252" s="11">
        <f t="shared" si="22"/>
        <v>3.7637521713954847E-2</v>
      </c>
      <c r="H252" s="17">
        <f t="shared" si="24"/>
        <v>3.2169746748802241E-2</v>
      </c>
      <c r="I252" s="11"/>
      <c r="J252" s="11"/>
      <c r="K252" s="20">
        <v>36678</v>
      </c>
      <c r="L252" s="5">
        <v>169.2</v>
      </c>
      <c r="M252" s="11">
        <f t="shared" si="19"/>
        <v>3.9312039312039193E-2</v>
      </c>
      <c r="N252" s="17">
        <f t="shared" si="21"/>
        <v>3.0303030303030276E-2</v>
      </c>
      <c r="O252" s="21">
        <v>174.5</v>
      </c>
      <c r="P252" s="11">
        <f t="shared" si="23"/>
        <v>3.8690476190476275E-2</v>
      </c>
      <c r="Q252" s="17">
        <f t="shared" si="25"/>
        <v>3.3252963632710353E-2</v>
      </c>
      <c r="R252" s="11"/>
    </row>
    <row r="253" spans="1:18">
      <c r="A253" s="11"/>
      <c r="B253" s="20">
        <v>36708</v>
      </c>
      <c r="C253" s="8">
        <v>172.8</v>
      </c>
      <c r="D253" s="11">
        <f t="shared" si="18"/>
        <v>3.6592681463707422E-2</v>
      </c>
      <c r="E253" s="17">
        <f t="shared" si="20"/>
        <v>3.0131445904954424E-2</v>
      </c>
      <c r="F253"/>
      <c r="G253" s="11"/>
      <c r="H253" s="17">
        <f t="shared" si="24"/>
        <v>3.2169746748802241E-2</v>
      </c>
      <c r="I253" s="11"/>
      <c r="J253" s="11"/>
      <c r="K253" s="20">
        <v>36708</v>
      </c>
      <c r="L253" s="5">
        <v>169.4</v>
      </c>
      <c r="M253" s="11">
        <f t="shared" si="19"/>
        <v>3.7354562155542004E-2</v>
      </c>
      <c r="N253" s="17">
        <f t="shared" si="21"/>
        <v>3.1590357714345041E-2</v>
      </c>
      <c r="O253" s="21"/>
      <c r="P253" s="11"/>
      <c r="Q253" s="17">
        <f t="shared" si="25"/>
        <v>3.3252963632710353E-2</v>
      </c>
      <c r="R253" s="11"/>
    </row>
    <row r="254" spans="1:18">
      <c r="A254" s="11"/>
      <c r="B254" s="20">
        <v>36739</v>
      </c>
      <c r="C254" s="8">
        <v>172.8</v>
      </c>
      <c r="D254" s="11">
        <f t="shared" si="18"/>
        <v>3.4111310592459754E-2</v>
      </c>
      <c r="E254" s="17">
        <f t="shared" si="20"/>
        <v>3.1084422465559758E-2</v>
      </c>
      <c r="F254" s="8">
        <v>180.3</v>
      </c>
      <c r="G254" s="11">
        <f t="shared" si="22"/>
        <v>3.979238754325265E-2</v>
      </c>
      <c r="H254" s="17">
        <f t="shared" si="24"/>
        <v>3.3962631374075514E-2</v>
      </c>
      <c r="I254" s="11"/>
      <c r="J254" s="11"/>
      <c r="K254" s="20">
        <v>36739</v>
      </c>
      <c r="L254" s="5">
        <v>169.3</v>
      </c>
      <c r="M254" s="11">
        <f t="shared" si="19"/>
        <v>3.357753357753368E-2</v>
      </c>
      <c r="N254" s="17">
        <f t="shared" si="21"/>
        <v>3.2404306836330221E-2</v>
      </c>
      <c r="O254" s="21">
        <v>175.4</v>
      </c>
      <c r="P254" s="11">
        <f t="shared" si="23"/>
        <v>3.9099526066350698E-2</v>
      </c>
      <c r="Q254" s="17">
        <f t="shared" si="25"/>
        <v>3.4686125549780122E-2</v>
      </c>
      <c r="R254" s="11"/>
    </row>
    <row r="255" spans="1:18">
      <c r="A255" s="11"/>
      <c r="B255" s="20">
        <v>36770</v>
      </c>
      <c r="C255" s="8">
        <v>173.7</v>
      </c>
      <c r="D255" s="11">
        <f t="shared" si="18"/>
        <v>3.4544371649791517E-2</v>
      </c>
      <c r="E255" s="17">
        <f t="shared" si="20"/>
        <v>3.1772406847935253E-2</v>
      </c>
      <c r="F255"/>
      <c r="G255" s="11"/>
      <c r="H255" s="17">
        <f t="shared" si="24"/>
        <v>3.3962631374075514E-2</v>
      </c>
      <c r="I255" s="11"/>
      <c r="J255" s="11"/>
      <c r="K255" s="20">
        <v>36770</v>
      </c>
      <c r="L255" s="5">
        <v>170.4</v>
      </c>
      <c r="M255" s="11">
        <f t="shared" si="19"/>
        <v>3.4608378870674139E-2</v>
      </c>
      <c r="N255" s="17">
        <f t="shared" si="21"/>
        <v>3.294613486842124E-2</v>
      </c>
      <c r="O255" s="21"/>
      <c r="P255" s="11"/>
      <c r="Q255" s="17">
        <f t="shared" si="25"/>
        <v>3.4686125549780122E-2</v>
      </c>
      <c r="R255" s="11"/>
    </row>
    <row r="256" spans="1:18">
      <c r="A256" s="11"/>
      <c r="B256" s="20">
        <v>36800</v>
      </c>
      <c r="C256" s="8">
        <v>174</v>
      </c>
      <c r="D256" s="11">
        <f t="shared" si="18"/>
        <v>3.4482758620689724E-2</v>
      </c>
      <c r="E256" s="17">
        <f t="shared" si="20"/>
        <v>3.2509295548186046E-2</v>
      </c>
      <c r="F256" s="8">
        <v>182.1</v>
      </c>
      <c r="G256" s="11">
        <f t="shared" si="22"/>
        <v>4.2358328563251391E-2</v>
      </c>
      <c r="H256" s="17">
        <f t="shared" si="24"/>
        <v>3.5721200387221597E-2</v>
      </c>
      <c r="I256" s="11"/>
      <c r="J256" s="11"/>
      <c r="K256" s="20">
        <v>36800</v>
      </c>
      <c r="L256" s="5">
        <v>170.6</v>
      </c>
      <c r="M256" s="11">
        <f t="shared" si="19"/>
        <v>3.3939393939393936E-2</v>
      </c>
      <c r="N256" s="17">
        <f t="shared" si="21"/>
        <v>3.3487179487179608E-2</v>
      </c>
      <c r="O256" s="21">
        <v>177.5</v>
      </c>
      <c r="P256" s="11">
        <f t="shared" si="23"/>
        <v>4.2890716803760442E-2</v>
      </c>
      <c r="Q256" s="17">
        <f t="shared" si="25"/>
        <v>3.6491995624937879E-2</v>
      </c>
      <c r="R256" s="11"/>
    </row>
    <row r="257" spans="1:18">
      <c r="A257" s="11"/>
      <c r="B257" s="20">
        <v>36831</v>
      </c>
      <c r="C257" s="8">
        <v>174.1</v>
      </c>
      <c r="D257" s="11">
        <f t="shared" si="18"/>
        <v>3.446226975638722E-2</v>
      </c>
      <c r="E257" s="17">
        <f t="shared" si="20"/>
        <v>3.3191276009024939E-2</v>
      </c>
      <c r="F257"/>
      <c r="G257" s="11"/>
      <c r="H257" s="17">
        <f t="shared" si="24"/>
        <v>3.5721200387221597E-2</v>
      </c>
      <c r="I257" s="11"/>
      <c r="J257" s="11"/>
      <c r="K257" s="20">
        <v>36831</v>
      </c>
      <c r="L257" s="5">
        <v>170.9</v>
      </c>
      <c r="M257" s="11">
        <f t="shared" si="19"/>
        <v>3.5130224106602048E-2</v>
      </c>
      <c r="N257" s="17">
        <f t="shared" si="21"/>
        <v>3.4128121162505298E-2</v>
      </c>
      <c r="O257" s="21"/>
      <c r="P257" s="11"/>
      <c r="Q257" s="17">
        <f t="shared" si="25"/>
        <v>3.6491995624937879E-2</v>
      </c>
      <c r="R257" s="11"/>
    </row>
    <row r="258" spans="1:18">
      <c r="A258" s="11"/>
      <c r="B258" s="20">
        <v>36861</v>
      </c>
      <c r="C258" s="8">
        <v>174</v>
      </c>
      <c r="D258" s="11">
        <f t="shared" si="18"/>
        <v>3.3868092691621943E-2</v>
      </c>
      <c r="E258" s="17">
        <f t="shared" si="20"/>
        <v>3.3768572714993006E-2</v>
      </c>
      <c r="F258" s="8">
        <v>181.5</v>
      </c>
      <c r="G258" s="11">
        <f t="shared" si="22"/>
        <v>4.0711009174311918E-2</v>
      </c>
      <c r="H258" s="17">
        <f t="shared" si="24"/>
        <v>3.7572254335260125E-2</v>
      </c>
      <c r="I258" s="11"/>
      <c r="J258" s="11"/>
      <c r="K258" s="20">
        <v>36861</v>
      </c>
      <c r="L258" s="5">
        <v>170.7</v>
      </c>
      <c r="M258" s="11">
        <f t="shared" si="19"/>
        <v>3.3918837068443342E-2</v>
      </c>
      <c r="N258" s="17">
        <f t="shared" si="21"/>
        <v>3.4664080049009671E-2</v>
      </c>
      <c r="O258" s="21">
        <v>177</v>
      </c>
      <c r="P258" s="11">
        <f t="shared" si="23"/>
        <v>4.0564373897707284E-2</v>
      </c>
      <c r="Q258" s="17">
        <f t="shared" si="25"/>
        <v>3.7985953111089099E-2</v>
      </c>
      <c r="R258" s="11"/>
    </row>
    <row r="259" spans="1:18">
      <c r="A259" s="11"/>
      <c r="B259" s="20">
        <v>36892</v>
      </c>
      <c r="C259" s="8">
        <v>175.1</v>
      </c>
      <c r="D259" s="11">
        <f t="shared" si="18"/>
        <v>3.7322274881516515E-2</v>
      </c>
      <c r="E259" s="17">
        <f t="shared" si="20"/>
        <v>3.4591194968553562E-2</v>
      </c>
      <c r="F259"/>
      <c r="G259" s="11"/>
      <c r="H259" s="17">
        <f t="shared" si="24"/>
        <v>3.7572254335260125E-2</v>
      </c>
      <c r="I259" s="11"/>
      <c r="J259" s="11"/>
      <c r="K259" s="20">
        <v>36892</v>
      </c>
      <c r="L259" s="5">
        <v>171.7</v>
      </c>
      <c r="M259" s="11">
        <f t="shared" si="19"/>
        <v>3.6835748792270584E-2</v>
      </c>
      <c r="N259" s="17">
        <f t="shared" si="21"/>
        <v>3.5346847305694373E-2</v>
      </c>
      <c r="O259" s="21"/>
      <c r="P259" s="11"/>
      <c r="Q259" s="17">
        <f t="shared" si="25"/>
        <v>3.7985953111089099E-2</v>
      </c>
      <c r="R259" s="11"/>
    </row>
    <row r="260" spans="1:18">
      <c r="A260" s="11"/>
      <c r="B260" s="20">
        <v>36923</v>
      </c>
      <c r="C260" s="8">
        <v>175.8</v>
      </c>
      <c r="D260" s="11">
        <f t="shared" si="18"/>
        <v>3.5335689045936425E-2</v>
      </c>
      <c r="E260" s="17">
        <f t="shared" si="20"/>
        <v>3.4848409419027337E-2</v>
      </c>
      <c r="F260" s="8">
        <v>184</v>
      </c>
      <c r="G260" s="11">
        <f t="shared" si="22"/>
        <v>4.4860874503123149E-2</v>
      </c>
      <c r="H260" s="17">
        <f t="shared" si="24"/>
        <v>3.9674173454719908E-2</v>
      </c>
      <c r="I260" s="11"/>
      <c r="J260" s="11"/>
      <c r="K260" s="20">
        <v>36923</v>
      </c>
      <c r="L260" s="5">
        <v>172.4</v>
      </c>
      <c r="M260" s="11">
        <f t="shared" si="19"/>
        <v>3.543543543543537E-2</v>
      </c>
      <c r="N260" s="17">
        <f t="shared" si="21"/>
        <v>3.5503860219423311E-2</v>
      </c>
      <c r="O260" s="21">
        <v>179.2</v>
      </c>
      <c r="P260" s="11">
        <f t="shared" si="23"/>
        <v>4.4289044289044233E-2</v>
      </c>
      <c r="Q260" s="17">
        <f t="shared" si="25"/>
        <v>3.9744220363994165E-2</v>
      </c>
      <c r="R260" s="11"/>
    </row>
    <row r="261" spans="1:18">
      <c r="A261" s="11"/>
      <c r="B261" s="20">
        <v>36951</v>
      </c>
      <c r="C261" s="8">
        <v>176.2</v>
      </c>
      <c r="D261" s="11">
        <f t="shared" si="18"/>
        <v>2.9205607476635587E-2</v>
      </c>
      <c r="E261" s="17">
        <f t="shared" si="20"/>
        <v>3.414561516700565E-2</v>
      </c>
      <c r="F261"/>
      <c r="G261" s="11"/>
      <c r="H261" s="17">
        <f t="shared" si="24"/>
        <v>3.9674173454719908E-2</v>
      </c>
      <c r="I261" s="11"/>
      <c r="J261" s="11"/>
      <c r="K261" s="20">
        <v>36951</v>
      </c>
      <c r="L261" s="5">
        <v>172.6</v>
      </c>
      <c r="M261" s="11">
        <f t="shared" si="19"/>
        <v>2.7992852888624187E-2</v>
      </c>
      <c r="N261" s="17">
        <f t="shared" si="21"/>
        <v>3.4475775831519284E-2</v>
      </c>
      <c r="O261" s="21"/>
      <c r="P261" s="11"/>
      <c r="Q261" s="17">
        <f t="shared" si="25"/>
        <v>3.9744220363994165E-2</v>
      </c>
      <c r="R261" s="11"/>
    </row>
    <row r="262" spans="1:18">
      <c r="A262" s="11"/>
      <c r="B262" s="20">
        <v>36982</v>
      </c>
      <c r="C262" s="8">
        <v>176.9</v>
      </c>
      <c r="D262" s="11">
        <f t="shared" si="18"/>
        <v>3.2691185055458316E-2</v>
      </c>
      <c r="E262" s="17">
        <f t="shared" si="20"/>
        <v>3.4306930693069448E-2</v>
      </c>
      <c r="F262" s="8">
        <v>184.2</v>
      </c>
      <c r="G262" s="11">
        <f t="shared" si="22"/>
        <v>3.5995500562429505E-2</v>
      </c>
      <c r="H262" s="17">
        <f t="shared" si="24"/>
        <v>4.0224954723095951E-2</v>
      </c>
      <c r="I262" s="11"/>
      <c r="J262" s="11"/>
      <c r="K262" s="20">
        <v>36982</v>
      </c>
      <c r="L262" s="5">
        <v>173.5</v>
      </c>
      <c r="M262" s="11">
        <f t="shared" si="19"/>
        <v>3.2738095238095344E-2</v>
      </c>
      <c r="N262" s="17">
        <f t="shared" si="21"/>
        <v>3.4484499646571853E-2</v>
      </c>
      <c r="O262" s="21">
        <v>179.4</v>
      </c>
      <c r="P262" s="11">
        <f t="shared" si="23"/>
        <v>3.5199076745527913E-2</v>
      </c>
      <c r="Q262" s="17">
        <f t="shared" si="25"/>
        <v>4.0117416829745567E-2</v>
      </c>
      <c r="R262" s="11"/>
    </row>
    <row r="263" spans="1:18">
      <c r="A263" s="11"/>
      <c r="B263" s="20">
        <v>37012</v>
      </c>
      <c r="C263" s="8">
        <v>177.7</v>
      </c>
      <c r="D263" s="11">
        <f t="shared" si="18"/>
        <v>3.6151603498542295E-2</v>
      </c>
      <c r="E263" s="17">
        <f t="shared" si="20"/>
        <v>3.4661531624944564E-2</v>
      </c>
      <c r="F263"/>
      <c r="G263" s="11"/>
      <c r="H263" s="17">
        <f t="shared" si="24"/>
        <v>4.0224954723095951E-2</v>
      </c>
      <c r="I263" s="11"/>
      <c r="J263" s="11"/>
      <c r="K263" s="20">
        <v>37012</v>
      </c>
      <c r="L263" s="5">
        <v>174.4</v>
      </c>
      <c r="M263" s="11">
        <f t="shared" si="19"/>
        <v>3.6860879904875299E-2</v>
      </c>
      <c r="N263" s="17">
        <f t="shared" si="21"/>
        <v>3.4793554884189337E-2</v>
      </c>
      <c r="O263" s="21"/>
      <c r="P263" s="11"/>
      <c r="Q263" s="17">
        <f t="shared" si="25"/>
        <v>4.0117416829745567E-2</v>
      </c>
      <c r="R263" s="11"/>
    </row>
    <row r="264" spans="1:18">
      <c r="A264" s="11"/>
      <c r="B264" s="20">
        <v>37043</v>
      </c>
      <c r="C264" s="8">
        <v>178</v>
      </c>
      <c r="D264" s="11">
        <f t="shared" si="18"/>
        <v>3.2482598607888491E-2</v>
      </c>
      <c r="E264" s="17">
        <f t="shared" si="20"/>
        <v>3.4260398720157736E-2</v>
      </c>
      <c r="F264" s="8">
        <v>186.3</v>
      </c>
      <c r="G264" s="11">
        <f t="shared" si="22"/>
        <v>3.9620535714285809E-2</v>
      </c>
      <c r="H264" s="17">
        <f t="shared" si="24"/>
        <v>4.0545661235316111E-2</v>
      </c>
      <c r="I264" s="11"/>
      <c r="J264" s="11"/>
      <c r="K264" s="20">
        <v>37043</v>
      </c>
      <c r="L264" s="5">
        <v>174.6</v>
      </c>
      <c r="M264" s="11">
        <f t="shared" si="19"/>
        <v>3.1914893617021267E-2</v>
      </c>
      <c r="N264" s="17">
        <f t="shared" si="21"/>
        <v>3.4179883557518664E-2</v>
      </c>
      <c r="O264" s="21">
        <v>181.3</v>
      </c>
      <c r="P264" s="11">
        <f t="shared" si="23"/>
        <v>3.8968481375358133E-2</v>
      </c>
      <c r="Q264" s="17">
        <f t="shared" si="25"/>
        <v>4.015556635877493E-2</v>
      </c>
      <c r="R264" s="11"/>
    </row>
    <row r="265" spans="1:18">
      <c r="A265" s="11"/>
      <c r="B265" s="20">
        <v>37073</v>
      </c>
      <c r="C265" s="8">
        <v>177.5</v>
      </c>
      <c r="D265" s="11">
        <f t="shared" si="18"/>
        <v>2.7199074074073959E-2</v>
      </c>
      <c r="E265" s="17">
        <f t="shared" si="20"/>
        <v>3.3470749901845398E-2</v>
      </c>
      <c r="F265"/>
      <c r="G265" s="11"/>
      <c r="H265" s="17">
        <f t="shared" si="24"/>
        <v>4.0545661235316111E-2</v>
      </c>
      <c r="I265" s="11"/>
      <c r="J265" s="11"/>
      <c r="K265" s="20">
        <v>37073</v>
      </c>
      <c r="L265" s="5">
        <v>173.8</v>
      </c>
      <c r="M265" s="11">
        <f t="shared" si="19"/>
        <v>2.5974025974025983E-2</v>
      </c>
      <c r="N265" s="17">
        <f t="shared" si="21"/>
        <v>3.3224918689016558E-2</v>
      </c>
      <c r="O265" s="21"/>
      <c r="P265" s="11"/>
      <c r="Q265" s="17">
        <f t="shared" si="25"/>
        <v>4.015556635877493E-2</v>
      </c>
      <c r="R265" s="11"/>
    </row>
    <row r="266" spans="1:18">
      <c r="A266" s="11"/>
      <c r="B266" s="20">
        <v>37104</v>
      </c>
      <c r="C266" s="8">
        <v>177.5</v>
      </c>
      <c r="D266" s="11">
        <f t="shared" si="18"/>
        <v>2.7199074074073959E-2</v>
      </c>
      <c r="E266" s="17">
        <f t="shared" si="20"/>
        <v>3.2887975334018549E-2</v>
      </c>
      <c r="F266" s="8">
        <v>186.8</v>
      </c>
      <c r="G266" s="11">
        <f t="shared" si="22"/>
        <v>3.6051026067664971E-2</v>
      </c>
      <c r="H266" s="17">
        <f t="shared" si="24"/>
        <v>3.9905882352941013E-2</v>
      </c>
      <c r="I266" s="11"/>
      <c r="J266" s="11"/>
      <c r="K266" s="20">
        <v>37104</v>
      </c>
      <c r="L266" s="5">
        <v>173.8</v>
      </c>
      <c r="M266" s="11">
        <f t="shared" si="19"/>
        <v>2.6580035440047167E-2</v>
      </c>
      <c r="N266" s="17">
        <f t="shared" si="21"/>
        <v>3.2634730538922074E-2</v>
      </c>
      <c r="O266" s="21">
        <v>181.5</v>
      </c>
      <c r="P266" s="11">
        <f t="shared" si="23"/>
        <v>3.477765108323827E-2</v>
      </c>
      <c r="Q266" s="17">
        <f t="shared" si="25"/>
        <v>3.9416481499372047E-2</v>
      </c>
      <c r="R266" s="11"/>
    </row>
    <row r="267" spans="1:18">
      <c r="A267" s="11"/>
      <c r="B267" s="20">
        <v>37135</v>
      </c>
      <c r="C267" s="8">
        <v>178.3</v>
      </c>
      <c r="D267" s="11">
        <f t="shared" si="18"/>
        <v>2.648244099021313E-2</v>
      </c>
      <c r="E267" s="17">
        <f t="shared" si="20"/>
        <v>3.2209262603094313E-2</v>
      </c>
      <c r="F267"/>
      <c r="G267" s="11"/>
      <c r="H267" s="17">
        <f t="shared" si="24"/>
        <v>3.9905882352941013E-2</v>
      </c>
      <c r="I267" s="11"/>
      <c r="J267" s="11"/>
      <c r="K267" s="20">
        <v>37135</v>
      </c>
      <c r="L267" s="5">
        <v>174.8</v>
      </c>
      <c r="M267" s="11">
        <f t="shared" si="19"/>
        <v>2.5821596244131495E-2</v>
      </c>
      <c r="N267" s="17">
        <f t="shared" si="21"/>
        <v>3.1895307757376701E-2</v>
      </c>
      <c r="O267" s="21"/>
      <c r="P267" s="11"/>
      <c r="Q267" s="17">
        <f t="shared" si="25"/>
        <v>3.9416481499372047E-2</v>
      </c>
      <c r="R267" s="11"/>
    </row>
    <row r="268" spans="1:18">
      <c r="A268" s="11"/>
      <c r="B268" s="20">
        <v>37165</v>
      </c>
      <c r="C268" s="8">
        <v>177.7</v>
      </c>
      <c r="D268" s="11">
        <f t="shared" si="18"/>
        <v>2.1264367816091978E-2</v>
      </c>
      <c r="E268" s="17">
        <f t="shared" si="20"/>
        <v>3.1096403717942644E-2</v>
      </c>
      <c r="F268" s="8">
        <v>187.9</v>
      </c>
      <c r="G268" s="11">
        <f t="shared" si="22"/>
        <v>3.1850631521142203E-2</v>
      </c>
      <c r="H268" s="17">
        <f t="shared" si="24"/>
        <v>3.8134405084587542E-2</v>
      </c>
      <c r="I268" s="11"/>
      <c r="J268" s="11"/>
      <c r="K268" s="20">
        <v>37165</v>
      </c>
      <c r="L268" s="5">
        <v>174</v>
      </c>
      <c r="M268" s="11">
        <f t="shared" si="19"/>
        <v>1.9929660023446649E-2</v>
      </c>
      <c r="N268" s="17">
        <f t="shared" si="21"/>
        <v>3.0715030020344258E-2</v>
      </c>
      <c r="O268" s="21">
        <v>183.1</v>
      </c>
      <c r="P268" s="11">
        <f t="shared" si="23"/>
        <v>3.1549295774647934E-2</v>
      </c>
      <c r="Q268" s="17">
        <f t="shared" si="25"/>
        <v>3.75095932463545E-2</v>
      </c>
      <c r="R268" s="11"/>
    </row>
    <row r="269" spans="1:18">
      <c r="A269" s="11"/>
      <c r="B269" s="20">
        <v>37196</v>
      </c>
      <c r="C269" s="8">
        <v>177.4</v>
      </c>
      <c r="D269" s="11">
        <f t="shared" si="18"/>
        <v>1.895462377943713E-2</v>
      </c>
      <c r="E269" s="17">
        <f>AVERAGE(C258:C269)/AVERAGE(C246:C257)-1</f>
        <v>2.9795700490124588E-2</v>
      </c>
      <c r="F269"/>
      <c r="G269" s="11"/>
      <c r="H269" s="17">
        <f t="shared" si="24"/>
        <v>3.8134405084587542E-2</v>
      </c>
      <c r="I269" s="11"/>
      <c r="J269" s="11"/>
      <c r="K269" s="20">
        <v>37196</v>
      </c>
      <c r="L269" s="5">
        <v>173.7</v>
      </c>
      <c r="M269" s="11">
        <f t="shared" si="19"/>
        <v>1.6383850204797934E-2</v>
      </c>
      <c r="N269" s="17">
        <f t="shared" si="21"/>
        <v>2.9142546138241299E-2</v>
      </c>
      <c r="O269" s="21"/>
      <c r="P269" s="11"/>
      <c r="Q269" s="17">
        <f t="shared" si="25"/>
        <v>3.75095932463545E-2</v>
      </c>
      <c r="R269" s="11"/>
    </row>
    <row r="270" spans="1:18">
      <c r="A270" s="11"/>
      <c r="B270" s="20">
        <v>37226</v>
      </c>
      <c r="C270" s="8">
        <v>176.7</v>
      </c>
      <c r="D270" s="11">
        <f t="shared" si="18"/>
        <v>1.551724137931032E-2</v>
      </c>
      <c r="E270" s="17">
        <f t="shared" si="20"/>
        <v>2.8261711188540595E-2</v>
      </c>
      <c r="F270" s="8">
        <v>186.1</v>
      </c>
      <c r="G270" s="11">
        <f t="shared" si="22"/>
        <v>2.5344352617079791E-2</v>
      </c>
      <c r="H270" s="17">
        <f t="shared" si="24"/>
        <v>3.556174558960068E-2</v>
      </c>
      <c r="I270" s="11"/>
      <c r="J270" s="11"/>
      <c r="K270" s="20">
        <v>37226</v>
      </c>
      <c r="L270" s="5">
        <v>172.9</v>
      </c>
      <c r="M270" s="11">
        <f t="shared" si="19"/>
        <v>1.2888107791447112E-2</v>
      </c>
      <c r="N270" s="17">
        <f t="shared" si="21"/>
        <v>2.7384418019440249E-2</v>
      </c>
      <c r="O270" s="21">
        <v>181.1</v>
      </c>
      <c r="P270" s="11">
        <f t="shared" si="23"/>
        <v>2.3163841807909646E-2</v>
      </c>
      <c r="Q270" s="17">
        <f t="shared" si="25"/>
        <v>3.4594491565806074E-2</v>
      </c>
      <c r="R270" s="11"/>
    </row>
    <row r="271" spans="1:18">
      <c r="A271" s="11"/>
      <c r="B271" s="20">
        <v>37257</v>
      </c>
      <c r="C271" s="8">
        <v>177.1</v>
      </c>
      <c r="D271" s="11">
        <f t="shared" si="18"/>
        <v>1.142204454597362E-2</v>
      </c>
      <c r="E271" s="17">
        <f t="shared" si="20"/>
        <v>2.6101220630096122E-2</v>
      </c>
      <c r="F271"/>
      <c r="G271" s="11"/>
      <c r="H271" s="17">
        <f t="shared" si="24"/>
        <v>3.556174558960068E-2</v>
      </c>
      <c r="I271" s="11"/>
      <c r="J271" s="11"/>
      <c r="K271" s="20">
        <v>37257</v>
      </c>
      <c r="L271" s="5">
        <v>173.2</v>
      </c>
      <c r="M271" s="11">
        <f t="shared" si="19"/>
        <v>8.7361677344204303E-3</v>
      </c>
      <c r="N271" s="17">
        <f t="shared" si="21"/>
        <v>2.5039354584809104E-2</v>
      </c>
      <c r="O271" s="21"/>
      <c r="P271" s="11"/>
      <c r="Q271" s="17">
        <f t="shared" si="25"/>
        <v>3.4594491565806074E-2</v>
      </c>
      <c r="R271" s="11"/>
    </row>
    <row r="272" spans="1:18">
      <c r="A272" s="11"/>
      <c r="B272" s="20">
        <v>37288</v>
      </c>
      <c r="C272" s="8">
        <v>177.8</v>
      </c>
      <c r="D272" s="11">
        <f t="shared" si="18"/>
        <v>1.1376564277588264E-2</v>
      </c>
      <c r="E272" s="17">
        <f t="shared" si="20"/>
        <v>2.410160196276534E-2</v>
      </c>
      <c r="F272" s="8">
        <v>187.6</v>
      </c>
      <c r="G272" s="11">
        <f t="shared" si="22"/>
        <v>1.9565217391304346E-2</v>
      </c>
      <c r="H272" s="17">
        <f t="shared" si="24"/>
        <v>3.1339293944142144E-2</v>
      </c>
      <c r="I272" s="11"/>
      <c r="J272" s="11"/>
      <c r="K272" s="20">
        <v>37288</v>
      </c>
      <c r="L272" s="5">
        <v>173.7</v>
      </c>
      <c r="M272" s="11">
        <f t="shared" si="19"/>
        <v>7.5406032482596697E-3</v>
      </c>
      <c r="N272" s="17">
        <f t="shared" si="21"/>
        <v>2.2710550841222199E-2</v>
      </c>
      <c r="O272" s="21">
        <v>182.5</v>
      </c>
      <c r="P272" s="11">
        <f t="shared" si="23"/>
        <v>1.8415178571428603E-2</v>
      </c>
      <c r="Q272" s="17">
        <f t="shared" si="25"/>
        <v>3.0277225849181688E-2</v>
      </c>
      <c r="R272" s="11"/>
    </row>
    <row r="273" spans="1:18">
      <c r="A273" s="11"/>
      <c r="B273" s="20">
        <v>37316</v>
      </c>
      <c r="C273" s="8">
        <v>178.8</v>
      </c>
      <c r="D273" s="11">
        <f t="shared" si="18"/>
        <v>1.4755959137344066E-2</v>
      </c>
      <c r="E273" s="17">
        <f t="shared" si="20"/>
        <v>2.2891971013101919E-2</v>
      </c>
      <c r="F273"/>
      <c r="G273" s="11"/>
      <c r="H273" s="17">
        <f t="shared" si="24"/>
        <v>3.1339293944142144E-2</v>
      </c>
      <c r="I273" s="11"/>
      <c r="J273" s="11"/>
      <c r="K273" s="20">
        <v>37316</v>
      </c>
      <c r="L273" s="5">
        <v>174.7</v>
      </c>
      <c r="M273" s="11">
        <f t="shared" si="19"/>
        <v>1.2166859791425289E-2</v>
      </c>
      <c r="N273" s="17">
        <f t="shared" si="21"/>
        <v>2.1385925418420104E-2</v>
      </c>
      <c r="O273" s="21"/>
      <c r="P273" s="11"/>
      <c r="Q273" s="17">
        <f t="shared" si="25"/>
        <v>3.0277225849181688E-2</v>
      </c>
      <c r="R273" s="11"/>
    </row>
    <row r="274" spans="1:18">
      <c r="A274" s="11"/>
      <c r="B274" s="20">
        <v>37347</v>
      </c>
      <c r="C274" s="8">
        <v>179.8</v>
      </c>
      <c r="D274" s="11">
        <f t="shared" si="18"/>
        <v>1.6393442622950838E-2</v>
      </c>
      <c r="E274" s="17">
        <f t="shared" si="20"/>
        <v>2.1538314267936842E-2</v>
      </c>
      <c r="F274" s="8">
        <v>188.8</v>
      </c>
      <c r="G274" s="11">
        <f t="shared" si="22"/>
        <v>2.4972855591748333E-2</v>
      </c>
      <c r="H274" s="17">
        <f t="shared" si="24"/>
        <v>2.9506093649775522E-2</v>
      </c>
      <c r="I274" s="11"/>
      <c r="J274" s="11"/>
      <c r="K274" s="20">
        <v>37347</v>
      </c>
      <c r="L274" s="5">
        <v>175.8</v>
      </c>
      <c r="M274" s="11">
        <f t="shared" si="19"/>
        <v>1.3256484149855918E-2</v>
      </c>
      <c r="N274" s="17">
        <f t="shared" si="21"/>
        <v>1.9766704085118825E-2</v>
      </c>
      <c r="O274" s="21">
        <v>183.6</v>
      </c>
      <c r="P274" s="11">
        <f t="shared" si="23"/>
        <v>2.3411371237458178E-2</v>
      </c>
      <c r="Q274" s="17">
        <f t="shared" si="25"/>
        <v>2.8316086547506947E-2</v>
      </c>
      <c r="R274" s="11"/>
    </row>
    <row r="275" spans="1:18">
      <c r="A275" s="11"/>
      <c r="B275" s="20">
        <v>37377</v>
      </c>
      <c r="C275" s="8">
        <v>179.8</v>
      </c>
      <c r="D275" s="11">
        <f t="shared" si="18"/>
        <v>1.1817670230725996E-2</v>
      </c>
      <c r="E275" s="17">
        <f t="shared" si="20"/>
        <v>1.9518014793605376E-2</v>
      </c>
      <c r="F275"/>
      <c r="G275" s="11"/>
      <c r="H275" s="17">
        <f t="shared" si="24"/>
        <v>2.9506093649775522E-2</v>
      </c>
      <c r="I275" s="11"/>
      <c r="J275" s="11"/>
      <c r="K275" s="20">
        <v>37377</v>
      </c>
      <c r="L275" s="5">
        <v>175.8</v>
      </c>
      <c r="M275" s="11">
        <f t="shared" si="19"/>
        <v>8.0275229357797961E-3</v>
      </c>
      <c r="N275" s="17">
        <f t="shared" si="21"/>
        <v>1.737141744927273E-2</v>
      </c>
      <c r="O275" s="21"/>
      <c r="P275" s="11"/>
      <c r="Q275" s="17">
        <f t="shared" si="25"/>
        <v>2.8316086547506947E-2</v>
      </c>
      <c r="R275" s="11"/>
    </row>
    <row r="276" spans="1:18">
      <c r="A276" s="11"/>
      <c r="B276" s="20">
        <v>37408</v>
      </c>
      <c r="C276" s="8">
        <v>179.9</v>
      </c>
      <c r="D276" s="11">
        <f t="shared" ref="D276:D339" si="26">C276/C264-1</f>
        <v>1.0674157303370846E-2</v>
      </c>
      <c r="E276" s="17">
        <f t="shared" si="20"/>
        <v>1.7705011660558378E-2</v>
      </c>
      <c r="F276" s="8">
        <v>189.4</v>
      </c>
      <c r="G276" s="11">
        <f t="shared" ref="G276:G338" si="27">F276/F264-1</f>
        <v>1.6639828234031206E-2</v>
      </c>
      <c r="H276" s="17">
        <f t="shared" si="24"/>
        <v>2.5673707210488228E-2</v>
      </c>
      <c r="I276" s="11"/>
      <c r="J276" s="11"/>
      <c r="K276" s="20">
        <v>37408</v>
      </c>
      <c r="L276" s="5">
        <v>175.9</v>
      </c>
      <c r="M276" s="11">
        <f t="shared" ref="M276:M339" si="28">L276/L264-1</f>
        <v>7.4455899198166975E-3</v>
      </c>
      <c r="N276" s="17">
        <f t="shared" si="21"/>
        <v>1.5336083474884799E-2</v>
      </c>
      <c r="O276" s="21">
        <v>184.1</v>
      </c>
      <c r="P276" s="11">
        <f t="shared" ref="P276:P338" si="29">O276/O264-1</f>
        <v>1.5444015444015413E-2</v>
      </c>
      <c r="Q276" s="17">
        <f t="shared" si="25"/>
        <v>2.4397083567021971E-2</v>
      </c>
      <c r="R276" s="11"/>
    </row>
    <row r="277" spans="1:18">
      <c r="A277" s="11"/>
      <c r="B277" s="20">
        <v>37438</v>
      </c>
      <c r="C277" s="8">
        <v>180.1</v>
      </c>
      <c r="D277" s="11">
        <f t="shared" si="26"/>
        <v>1.4647887323943731E-2</v>
      </c>
      <c r="E277" s="17">
        <f t="shared" si="20"/>
        <v>1.6668249596352602E-2</v>
      </c>
      <c r="F277"/>
      <c r="G277" s="11"/>
      <c r="H277" s="17">
        <f t="shared" si="24"/>
        <v>2.5673707210488228E-2</v>
      </c>
      <c r="I277" s="11"/>
      <c r="J277" s="11"/>
      <c r="K277" s="20">
        <v>37438</v>
      </c>
      <c r="L277" s="5">
        <v>176.1</v>
      </c>
      <c r="M277" s="11">
        <f t="shared" si="28"/>
        <v>1.3233601841196707E-2</v>
      </c>
      <c r="N277" s="17">
        <f t="shared" si="21"/>
        <v>1.4286406121361672E-2</v>
      </c>
      <c r="O277" s="21"/>
      <c r="P277" s="11"/>
      <c r="Q277" s="17">
        <f t="shared" si="25"/>
        <v>2.4397083567021971E-2</v>
      </c>
      <c r="R277" s="11"/>
    </row>
    <row r="278" spans="1:18">
      <c r="A278" s="11"/>
      <c r="B278" s="20">
        <v>37469</v>
      </c>
      <c r="C278" s="8">
        <v>180.7</v>
      </c>
      <c r="D278" s="11">
        <f t="shared" si="26"/>
        <v>1.8028169014084439E-2</v>
      </c>
      <c r="E278" s="17">
        <f t="shared" si="20"/>
        <v>1.5920398009950043E-2</v>
      </c>
      <c r="F278" s="8">
        <v>190.3</v>
      </c>
      <c r="G278" s="11">
        <f t="shared" si="27"/>
        <v>1.8736616702355491E-2</v>
      </c>
      <c r="H278" s="17">
        <f t="shared" si="24"/>
        <v>2.2807493890850017E-2</v>
      </c>
      <c r="I278" s="11"/>
      <c r="J278" s="11"/>
      <c r="K278" s="20">
        <v>37469</v>
      </c>
      <c r="L278" s="5">
        <v>176.6</v>
      </c>
      <c r="M278" s="11">
        <f t="shared" si="28"/>
        <v>1.6110471806674243E-2</v>
      </c>
      <c r="N278" s="17">
        <f t="shared" si="21"/>
        <v>1.3433845559098989E-2</v>
      </c>
      <c r="O278" s="21">
        <v>184.8</v>
      </c>
      <c r="P278" s="11">
        <f t="shared" si="29"/>
        <v>1.8181818181818299E-2</v>
      </c>
      <c r="Q278" s="17">
        <f t="shared" si="25"/>
        <v>2.1656287759085346E-2</v>
      </c>
      <c r="R278" s="11"/>
    </row>
    <row r="279" spans="1:18">
      <c r="A279" s="11"/>
      <c r="B279" s="20">
        <v>37500</v>
      </c>
      <c r="C279" s="8">
        <v>181</v>
      </c>
      <c r="D279" s="11">
        <f t="shared" si="26"/>
        <v>1.5143017386427315E-2</v>
      </c>
      <c r="E279" s="17">
        <f t="shared" si="20"/>
        <v>1.4987471041558287E-2</v>
      </c>
      <c r="F279"/>
      <c r="G279" s="11"/>
      <c r="H279" s="17">
        <f t="shared" si="24"/>
        <v>2.2807493890850017E-2</v>
      </c>
      <c r="I279" s="11"/>
      <c r="J279" s="11"/>
      <c r="K279" s="20">
        <v>37500</v>
      </c>
      <c r="L279" s="5">
        <v>177</v>
      </c>
      <c r="M279" s="11">
        <f t="shared" si="28"/>
        <v>1.2585812356979309E-2</v>
      </c>
      <c r="N279" s="17">
        <f t="shared" si="21"/>
        <v>1.2344488378821072E-2</v>
      </c>
      <c r="O279" s="21"/>
      <c r="P279" s="11"/>
      <c r="Q279" s="17">
        <f t="shared" si="25"/>
        <v>2.1656287759085346E-2</v>
      </c>
      <c r="R279" s="11"/>
    </row>
    <row r="280" spans="1:18">
      <c r="A280" s="11"/>
      <c r="B280" s="20">
        <v>37530</v>
      </c>
      <c r="C280" s="8">
        <v>181.3</v>
      </c>
      <c r="D280" s="11">
        <f t="shared" si="26"/>
        <v>2.0258863252673232E-2</v>
      </c>
      <c r="E280" s="17">
        <f t="shared" si="20"/>
        <v>1.4914102322069134E-2</v>
      </c>
      <c r="F280" s="8">
        <v>190.9</v>
      </c>
      <c r="G280" s="11">
        <f t="shared" si="27"/>
        <v>1.5965939329430467E-2</v>
      </c>
      <c r="H280" s="17">
        <f t="shared" si="24"/>
        <v>2.0167461960925559E-2</v>
      </c>
      <c r="I280" s="11"/>
      <c r="J280" s="11"/>
      <c r="K280" s="20">
        <v>37530</v>
      </c>
      <c r="L280" s="5">
        <v>177.3</v>
      </c>
      <c r="M280" s="11">
        <f t="shared" si="28"/>
        <v>1.8965517241379404E-2</v>
      </c>
      <c r="N280" s="17">
        <f t="shared" si="21"/>
        <v>1.2276140958983328E-2</v>
      </c>
      <c r="O280" s="21">
        <v>185.5</v>
      </c>
      <c r="P280" s="11">
        <f t="shared" si="29"/>
        <v>1.3107591480065572E-2</v>
      </c>
      <c r="Q280" s="17">
        <f t="shared" si="25"/>
        <v>1.8585298196948763E-2</v>
      </c>
      <c r="R280" s="11"/>
    </row>
    <row r="281" spans="1:18">
      <c r="A281" s="11"/>
      <c r="B281" s="20">
        <v>37561</v>
      </c>
      <c r="C281" s="8">
        <v>181.3</v>
      </c>
      <c r="D281" s="11">
        <f t="shared" si="26"/>
        <v>2.1984216459977501E-2</v>
      </c>
      <c r="E281" s="17">
        <f t="shared" si="20"/>
        <v>1.5173648744168267E-2</v>
      </c>
      <c r="F281"/>
      <c r="G281" s="11"/>
      <c r="H281" s="17">
        <f t="shared" si="24"/>
        <v>2.0167461960925559E-2</v>
      </c>
      <c r="I281" s="11"/>
      <c r="J281" s="11"/>
      <c r="K281" s="20">
        <v>37561</v>
      </c>
      <c r="L281" s="5">
        <v>177.4</v>
      </c>
      <c r="M281" s="11">
        <f t="shared" si="28"/>
        <v>2.1301093839954044E-2</v>
      </c>
      <c r="N281" s="17">
        <f t="shared" si="21"/>
        <v>1.269230769230778E-2</v>
      </c>
      <c r="O281" s="21"/>
      <c r="P281" s="11"/>
      <c r="Q281" s="17">
        <f t="shared" si="25"/>
        <v>1.8585298196948763E-2</v>
      </c>
      <c r="R281" s="11"/>
    </row>
    <row r="282" spans="1:18">
      <c r="A282" s="11"/>
      <c r="B282" s="20">
        <v>37591</v>
      </c>
      <c r="C282" s="8">
        <v>180.9</v>
      </c>
      <c r="D282" s="11">
        <f t="shared" si="26"/>
        <v>2.3769100169779289E-2</v>
      </c>
      <c r="E282" s="17">
        <f t="shared" si="20"/>
        <v>1.5860316265060348E-2</v>
      </c>
      <c r="F282" s="8">
        <v>190</v>
      </c>
      <c r="G282" s="11">
        <f t="shared" si="27"/>
        <v>2.0956475013433673E-2</v>
      </c>
      <c r="H282" s="17">
        <f t="shared" si="24"/>
        <v>1.9456648435398627E-2</v>
      </c>
      <c r="I282" s="11"/>
      <c r="J282" s="11"/>
      <c r="K282" s="20">
        <v>37591</v>
      </c>
      <c r="L282" s="5">
        <v>177</v>
      </c>
      <c r="M282" s="11">
        <f t="shared" si="28"/>
        <v>2.3713128976286857E-2</v>
      </c>
      <c r="N282" s="17">
        <f t="shared" si="21"/>
        <v>1.3591393718182854E-2</v>
      </c>
      <c r="O282" s="21">
        <v>184.6</v>
      </c>
      <c r="P282" s="11">
        <f t="shared" si="29"/>
        <v>1.9326339039204887E-2</v>
      </c>
      <c r="Q282" s="17">
        <f t="shared" si="25"/>
        <v>1.7962417096536232E-2</v>
      </c>
      <c r="R282" s="11"/>
    </row>
    <row r="283" spans="1:18">
      <c r="A283" s="11"/>
      <c r="B283" s="20">
        <v>37622</v>
      </c>
      <c r="C283" s="8">
        <v>181.7</v>
      </c>
      <c r="D283" s="11">
        <f t="shared" si="26"/>
        <v>2.5974025974025983E-2</v>
      </c>
      <c r="E283" s="17">
        <f t="shared" si="20"/>
        <v>1.7067895429753399E-2</v>
      </c>
      <c r="F283"/>
      <c r="G283" s="11"/>
      <c r="H283" s="17">
        <f t="shared" si="24"/>
        <v>1.9456648435398627E-2</v>
      </c>
      <c r="I283" s="11"/>
      <c r="J283" s="11"/>
      <c r="K283" s="20">
        <v>37622</v>
      </c>
      <c r="L283" s="5">
        <v>177.7</v>
      </c>
      <c r="M283" s="11">
        <f t="shared" si="28"/>
        <v>2.5981524249422572E-2</v>
      </c>
      <c r="N283" s="17">
        <f t="shared" si="21"/>
        <v>1.502135624130152E-2</v>
      </c>
      <c r="O283" s="21"/>
      <c r="P283" s="11"/>
      <c r="Q283" s="17">
        <f t="shared" si="25"/>
        <v>1.7962417096536232E-2</v>
      </c>
      <c r="R283" s="11"/>
    </row>
    <row r="284" spans="1:18">
      <c r="A284" s="11"/>
      <c r="B284" s="20">
        <v>37653</v>
      </c>
      <c r="C284" s="8">
        <v>183.1</v>
      </c>
      <c r="D284" s="11">
        <f t="shared" si="26"/>
        <v>2.9808773903261976E-2</v>
      </c>
      <c r="E284" s="17">
        <f t="shared" si="20"/>
        <v>1.8602029312288604E-2</v>
      </c>
      <c r="F284" s="8">
        <v>191.3</v>
      </c>
      <c r="G284" s="11">
        <f t="shared" si="27"/>
        <v>1.9722814498934094E-2</v>
      </c>
      <c r="H284" s="17">
        <f t="shared" si="24"/>
        <v>1.9483421217266983E-2</v>
      </c>
      <c r="I284" s="11"/>
      <c r="J284" s="11"/>
      <c r="K284" s="20">
        <v>37653</v>
      </c>
      <c r="L284" s="5">
        <v>179.2</v>
      </c>
      <c r="M284" s="11">
        <f t="shared" si="28"/>
        <v>3.1663788140471993E-2</v>
      </c>
      <c r="N284" s="17">
        <f t="shared" si="21"/>
        <v>1.7026378896882521E-2</v>
      </c>
      <c r="O284" s="21">
        <v>186.2</v>
      </c>
      <c r="P284" s="11">
        <f t="shared" si="29"/>
        <v>2.0273972602739665E-2</v>
      </c>
      <c r="Q284" s="17">
        <f t="shared" si="25"/>
        <v>1.8275323721186343E-2</v>
      </c>
      <c r="R284" s="11"/>
    </row>
    <row r="285" spans="1:18">
      <c r="A285" s="11"/>
      <c r="B285" s="20">
        <v>37681</v>
      </c>
      <c r="C285" s="8">
        <v>184.2</v>
      </c>
      <c r="D285" s="11">
        <f t="shared" si="26"/>
        <v>3.0201342281878985E-2</v>
      </c>
      <c r="E285" s="17">
        <f t="shared" si="20"/>
        <v>1.9893028056676254E-2</v>
      </c>
      <c r="F285"/>
      <c r="G285" s="11"/>
      <c r="H285" s="17">
        <f t="shared" si="24"/>
        <v>1.9483421217266983E-2</v>
      </c>
      <c r="I285" s="11"/>
      <c r="J285" s="11"/>
      <c r="K285" s="20">
        <v>37681</v>
      </c>
      <c r="L285" s="5">
        <v>180.3</v>
      </c>
      <c r="M285" s="11">
        <f t="shared" si="28"/>
        <v>3.2054951345163341E-2</v>
      </c>
      <c r="N285" s="17">
        <f t="shared" si="21"/>
        <v>1.8686215322696986E-2</v>
      </c>
      <c r="O285" s="21"/>
      <c r="P285" s="11"/>
      <c r="Q285" s="17">
        <f t="shared" si="25"/>
        <v>1.8275323721186343E-2</v>
      </c>
      <c r="R285" s="11"/>
    </row>
    <row r="286" spans="1:18">
      <c r="A286" s="11"/>
      <c r="B286" s="20">
        <v>37712</v>
      </c>
      <c r="C286" s="8">
        <v>183.8</v>
      </c>
      <c r="D286" s="11">
        <f t="shared" si="26"/>
        <v>2.2246941045606317E-2</v>
      </c>
      <c r="E286" s="17">
        <f t="shared" si="20"/>
        <v>2.0381389682800011E-2</v>
      </c>
      <c r="F286" s="8">
        <v>192.3</v>
      </c>
      <c r="G286" s="11">
        <f t="shared" si="27"/>
        <v>1.8538135593220373E-2</v>
      </c>
      <c r="H286" s="17">
        <f t="shared" si="24"/>
        <v>1.8424566088117489E-2</v>
      </c>
      <c r="I286" s="11"/>
      <c r="J286" s="11"/>
      <c r="K286" s="20">
        <v>37712</v>
      </c>
      <c r="L286" s="5">
        <v>179.8</v>
      </c>
      <c r="M286" s="11">
        <f t="shared" si="28"/>
        <v>2.2753128555176305E-2</v>
      </c>
      <c r="N286" s="17">
        <f t="shared" si="21"/>
        <v>1.9479276347276864E-2</v>
      </c>
      <c r="O286" s="21">
        <v>187</v>
      </c>
      <c r="P286" s="11">
        <f t="shared" si="29"/>
        <v>1.8518518518518601E-2</v>
      </c>
      <c r="Q286" s="17">
        <f t="shared" si="25"/>
        <v>1.7473241240508752E-2</v>
      </c>
      <c r="R286" s="11"/>
    </row>
    <row r="287" spans="1:18">
      <c r="A287" s="11"/>
      <c r="B287" s="20">
        <v>37742</v>
      </c>
      <c r="C287" s="8">
        <v>183.5</v>
      </c>
      <c r="D287" s="11">
        <f t="shared" si="26"/>
        <v>2.0578420467185721E-2</v>
      </c>
      <c r="E287" s="17">
        <f t="shared" ref="E287:E350" si="30">AVERAGE(C276:C287)/AVERAGE(C264:C275)-1</f>
        <v>2.1110278973974772E-2</v>
      </c>
      <c r="F287"/>
      <c r="G287" s="11"/>
      <c r="H287" s="17">
        <f t="shared" ref="H287:H350" si="31">AVERAGE(F276:F287)/AVERAGE(F264:F275)-1</f>
        <v>1.8424566088117489E-2</v>
      </c>
      <c r="I287" s="11"/>
      <c r="J287" s="11"/>
      <c r="K287" s="20">
        <v>37742</v>
      </c>
      <c r="L287" s="5">
        <v>179.4</v>
      </c>
      <c r="M287" s="11">
        <f t="shared" si="28"/>
        <v>2.0477815699658564E-2</v>
      </c>
      <c r="N287" s="17">
        <f t="shared" ref="N287:N350" si="32">AVERAGE(L276:L287)/AVERAGE(L264:L275)-1</f>
        <v>2.0518461832791379E-2</v>
      </c>
      <c r="O287" s="21"/>
      <c r="P287" s="11"/>
      <c r="Q287" s="17">
        <f t="shared" ref="Q287:Q350" si="33">AVERAGE(O276:O287)/AVERAGE(O264:O275)-1</f>
        <v>1.7473241240508752E-2</v>
      </c>
      <c r="R287" s="11"/>
    </row>
    <row r="288" spans="1:18">
      <c r="A288" s="11"/>
      <c r="B288" s="20">
        <v>37773</v>
      </c>
      <c r="C288" s="8">
        <v>183.7</v>
      </c>
      <c r="D288" s="11">
        <f t="shared" si="26"/>
        <v>2.1122846025569686E-2</v>
      </c>
      <c r="E288" s="17">
        <f t="shared" si="30"/>
        <v>2.1980077631763573E-2</v>
      </c>
      <c r="F288" s="8">
        <v>191.7</v>
      </c>
      <c r="G288" s="11">
        <f t="shared" si="27"/>
        <v>1.2143611404434873E-2</v>
      </c>
      <c r="H288" s="17">
        <f t="shared" si="31"/>
        <v>1.7663767086809834E-2</v>
      </c>
      <c r="I288" s="11"/>
      <c r="J288" s="11"/>
      <c r="K288" s="20">
        <v>37773</v>
      </c>
      <c r="L288" s="5">
        <v>179.6</v>
      </c>
      <c r="M288" s="11">
        <f t="shared" si="28"/>
        <v>2.1034678794769723E-2</v>
      </c>
      <c r="N288" s="17">
        <f t="shared" si="32"/>
        <v>2.1652884661344851E-2</v>
      </c>
      <c r="O288" s="21">
        <v>185.7</v>
      </c>
      <c r="P288" s="11">
        <f t="shared" si="29"/>
        <v>8.6909288430201403E-3</v>
      </c>
      <c r="Q288" s="17">
        <f t="shared" si="33"/>
        <v>1.6333607080937895E-2</v>
      </c>
      <c r="R288" s="11"/>
    </row>
    <row r="289" spans="1:18">
      <c r="A289" s="11"/>
      <c r="B289" s="20">
        <v>37803</v>
      </c>
      <c r="C289" s="8">
        <v>183.9</v>
      </c>
      <c r="D289" s="11">
        <f t="shared" si="26"/>
        <v>2.1099389228206533E-2</v>
      </c>
      <c r="E289" s="17">
        <f t="shared" si="30"/>
        <v>2.2513896025036173E-2</v>
      </c>
      <c r="F289"/>
      <c r="G289" s="11"/>
      <c r="H289" s="17">
        <f t="shared" si="31"/>
        <v>1.7663767086809834E-2</v>
      </c>
      <c r="I289" s="11"/>
      <c r="J289" s="11"/>
      <c r="K289" s="20">
        <v>37803</v>
      </c>
      <c r="L289" s="5">
        <v>179.6</v>
      </c>
      <c r="M289" s="11">
        <f t="shared" si="28"/>
        <v>1.987507098239627E-2</v>
      </c>
      <c r="N289" s="17">
        <f t="shared" si="32"/>
        <v>2.2202062643239096E-2</v>
      </c>
      <c r="O289" s="21"/>
      <c r="P289" s="11"/>
      <c r="Q289" s="17">
        <f t="shared" si="33"/>
        <v>1.6333607080937895E-2</v>
      </c>
      <c r="R289" s="11"/>
    </row>
    <row r="290" spans="1:18">
      <c r="A290" s="11"/>
      <c r="B290" s="20">
        <v>37834</v>
      </c>
      <c r="C290" s="8">
        <v>184.6</v>
      </c>
      <c r="D290" s="11">
        <f t="shared" si="26"/>
        <v>2.1582733812949728E-2</v>
      </c>
      <c r="E290" s="17">
        <f t="shared" si="30"/>
        <v>2.2806772072198278E-2</v>
      </c>
      <c r="F290" s="8">
        <v>194.4</v>
      </c>
      <c r="G290" s="11">
        <f t="shared" si="27"/>
        <v>2.154492905937988E-2</v>
      </c>
      <c r="H290" s="17">
        <f t="shared" si="31"/>
        <v>1.8139987611715647E-2</v>
      </c>
      <c r="I290" s="11"/>
      <c r="J290" s="11"/>
      <c r="K290" s="20">
        <v>37834</v>
      </c>
      <c r="L290" s="5">
        <v>180.3</v>
      </c>
      <c r="M290" s="11">
        <f t="shared" si="28"/>
        <v>2.0951302378256154E-2</v>
      </c>
      <c r="N290" s="17">
        <f t="shared" si="32"/>
        <v>2.2601563990082063E-2</v>
      </c>
      <c r="O290" s="21">
        <v>188.2</v>
      </c>
      <c r="P290" s="11">
        <f t="shared" si="29"/>
        <v>1.8398268398268192E-2</v>
      </c>
      <c r="Q290" s="17">
        <f t="shared" si="33"/>
        <v>1.637554585152845E-2</v>
      </c>
      <c r="R290" s="11"/>
    </row>
    <row r="291" spans="1:18">
      <c r="A291" s="11"/>
      <c r="B291" s="20">
        <v>37865</v>
      </c>
      <c r="C291" s="8">
        <v>185.2</v>
      </c>
      <c r="D291" s="11">
        <f t="shared" si="26"/>
        <v>2.3204419889502725E-2</v>
      </c>
      <c r="E291" s="17">
        <f t="shared" si="30"/>
        <v>2.347680268306318E-2</v>
      </c>
      <c r="F291"/>
      <c r="G291" s="11"/>
      <c r="H291" s="17">
        <f t="shared" si="31"/>
        <v>1.8139987611715647E-2</v>
      </c>
      <c r="I291" s="11"/>
      <c r="J291" s="11"/>
      <c r="K291" s="20">
        <v>37865</v>
      </c>
      <c r="L291" s="5">
        <v>181</v>
      </c>
      <c r="M291" s="11">
        <f t="shared" si="28"/>
        <v>2.2598870056497189E-2</v>
      </c>
      <c r="N291" s="17">
        <f t="shared" si="32"/>
        <v>2.3435267219205524E-2</v>
      </c>
      <c r="O291" s="21"/>
      <c r="P291" s="11"/>
      <c r="Q291" s="17">
        <f t="shared" si="33"/>
        <v>1.637554585152845E-2</v>
      </c>
      <c r="R291" s="11"/>
    </row>
    <row r="292" spans="1:18">
      <c r="A292" s="11"/>
      <c r="B292" s="20">
        <v>37895</v>
      </c>
      <c r="C292" s="8">
        <v>185</v>
      </c>
      <c r="D292" s="11">
        <f t="shared" si="26"/>
        <v>2.0408163265306145E-2</v>
      </c>
      <c r="E292" s="17">
        <f t="shared" si="30"/>
        <v>2.3484002976190466E-2</v>
      </c>
      <c r="F292" s="8">
        <v>193.7</v>
      </c>
      <c r="G292" s="11">
        <f t="shared" si="27"/>
        <v>1.4667365112624342E-2</v>
      </c>
      <c r="H292" s="17">
        <f t="shared" si="31"/>
        <v>1.7915453181537089E-2</v>
      </c>
      <c r="I292" s="11"/>
      <c r="J292" s="11"/>
      <c r="K292" s="20">
        <v>37895</v>
      </c>
      <c r="L292" s="5">
        <v>180.7</v>
      </c>
      <c r="M292" s="11">
        <f t="shared" si="28"/>
        <v>1.9176536943034339E-2</v>
      </c>
      <c r="N292" s="17">
        <f t="shared" si="32"/>
        <v>2.3446045560469697E-2</v>
      </c>
      <c r="O292" s="21">
        <v>187.8</v>
      </c>
      <c r="P292" s="11">
        <f t="shared" si="29"/>
        <v>1.2398921832884158E-2</v>
      </c>
      <c r="Q292" s="17">
        <f t="shared" si="33"/>
        <v>1.624909222948423E-2</v>
      </c>
      <c r="R292" s="11"/>
    </row>
    <row r="293" spans="1:18">
      <c r="A293" s="11"/>
      <c r="B293" s="20">
        <v>37926</v>
      </c>
      <c r="C293" s="8">
        <v>184.5</v>
      </c>
      <c r="D293" s="11">
        <f t="shared" si="26"/>
        <v>1.7650303364588948E-2</v>
      </c>
      <c r="E293" s="17">
        <f t="shared" si="30"/>
        <v>2.3116557582509856E-2</v>
      </c>
      <c r="F293"/>
      <c r="G293" s="11"/>
      <c r="H293" s="17">
        <f t="shared" si="31"/>
        <v>1.7915453181537089E-2</v>
      </c>
      <c r="I293" s="11"/>
      <c r="J293" s="11"/>
      <c r="K293" s="20">
        <v>37926</v>
      </c>
      <c r="L293" s="5">
        <v>180.2</v>
      </c>
      <c r="M293" s="11">
        <f t="shared" si="28"/>
        <v>1.5783540022547893E-2</v>
      </c>
      <c r="N293" s="17">
        <f t="shared" si="32"/>
        <v>2.2977592100265953E-2</v>
      </c>
      <c r="O293" s="21"/>
      <c r="P293" s="11"/>
      <c r="Q293" s="17">
        <f t="shared" si="33"/>
        <v>1.624909222948423E-2</v>
      </c>
      <c r="R293" s="11"/>
    </row>
    <row r="294" spans="1:18">
      <c r="A294" s="11"/>
      <c r="B294" s="20">
        <v>37956</v>
      </c>
      <c r="C294" s="8">
        <v>184.3</v>
      </c>
      <c r="D294" s="11">
        <f t="shared" si="26"/>
        <v>1.8794914317302513E-2</v>
      </c>
      <c r="E294" s="17">
        <f t="shared" si="30"/>
        <v>2.2700949733611253E-2</v>
      </c>
      <c r="F294" s="8">
        <v>191</v>
      </c>
      <c r="G294" s="11">
        <f t="shared" si="27"/>
        <v>5.2631578947368585E-3</v>
      </c>
      <c r="H294" s="17">
        <f t="shared" si="31"/>
        <v>1.5303430079155467E-2</v>
      </c>
      <c r="I294" s="11"/>
      <c r="J294" s="11"/>
      <c r="K294" s="20">
        <v>37956</v>
      </c>
      <c r="L294" s="5">
        <v>179.9</v>
      </c>
      <c r="M294" s="11">
        <f t="shared" si="28"/>
        <v>1.6384180790960379E-2</v>
      </c>
      <c r="N294" s="17">
        <f t="shared" si="32"/>
        <v>2.2364368633025267E-2</v>
      </c>
      <c r="O294" s="21">
        <v>185.3</v>
      </c>
      <c r="P294" s="11">
        <f t="shared" si="29"/>
        <v>3.7919826652221822E-3</v>
      </c>
      <c r="Q294" s="17">
        <f t="shared" si="33"/>
        <v>1.3663921817030023E-2</v>
      </c>
      <c r="R294" s="11"/>
    </row>
    <row r="295" spans="1:18">
      <c r="A295" s="11"/>
      <c r="B295" s="20">
        <v>37987</v>
      </c>
      <c r="C295" s="8">
        <v>185.2</v>
      </c>
      <c r="D295" s="11">
        <f t="shared" si="26"/>
        <v>1.9262520638414937E-2</v>
      </c>
      <c r="E295" s="17">
        <f t="shared" si="30"/>
        <v>2.2144144977116254E-2</v>
      </c>
      <c r="F295"/>
      <c r="G295" s="11"/>
      <c r="H295" s="17">
        <f t="shared" si="31"/>
        <v>1.5303430079155467E-2</v>
      </c>
      <c r="I295" s="11"/>
      <c r="J295" s="11"/>
      <c r="K295" s="20">
        <v>37987</v>
      </c>
      <c r="L295" s="5">
        <v>180.9</v>
      </c>
      <c r="M295" s="11">
        <f t="shared" si="28"/>
        <v>1.8007878446820502E-2</v>
      </c>
      <c r="N295" s="17">
        <f t="shared" si="32"/>
        <v>2.1702127659574577E-2</v>
      </c>
      <c r="O295" s="21"/>
      <c r="P295" s="11"/>
      <c r="Q295" s="17">
        <f t="shared" si="33"/>
        <v>1.3663921817030023E-2</v>
      </c>
      <c r="R295" s="11"/>
    </row>
    <row r="296" spans="1:18">
      <c r="A296" s="11"/>
      <c r="B296" s="20">
        <v>38018</v>
      </c>
      <c r="C296" s="8">
        <v>186.2</v>
      </c>
      <c r="D296" s="11">
        <f t="shared" si="26"/>
        <v>1.6930638995084513E-2</v>
      </c>
      <c r="E296" s="17">
        <f t="shared" si="30"/>
        <v>2.1075447334440112E-2</v>
      </c>
      <c r="F296" s="8">
        <v>193.5</v>
      </c>
      <c r="G296" s="11">
        <f t="shared" si="27"/>
        <v>1.1500261369576492E-2</v>
      </c>
      <c r="H296" s="17">
        <f t="shared" si="31"/>
        <v>1.3938809502936689E-2</v>
      </c>
      <c r="I296" s="11"/>
      <c r="J296" s="11"/>
      <c r="K296" s="20">
        <v>38018</v>
      </c>
      <c r="L296" s="5">
        <v>181.9</v>
      </c>
      <c r="M296" s="11">
        <f t="shared" si="28"/>
        <v>1.5066964285714413E-2</v>
      </c>
      <c r="N296" s="17">
        <f t="shared" si="32"/>
        <v>2.0325394954020526E-2</v>
      </c>
      <c r="O296" s="21">
        <v>187.8</v>
      </c>
      <c r="P296" s="11">
        <f t="shared" si="29"/>
        <v>8.5929108485500727E-3</v>
      </c>
      <c r="Q296" s="17">
        <f t="shared" si="33"/>
        <v>1.1724386724386804E-2</v>
      </c>
      <c r="R296" s="11"/>
    </row>
    <row r="297" spans="1:18">
      <c r="A297" s="11"/>
      <c r="B297" s="20">
        <v>38047</v>
      </c>
      <c r="C297" s="8">
        <v>187.4</v>
      </c>
      <c r="D297" s="11">
        <f t="shared" si="26"/>
        <v>1.7372421281216077E-2</v>
      </c>
      <c r="E297" s="17">
        <f t="shared" si="30"/>
        <v>2.0011040574110073E-2</v>
      </c>
      <c r="F297"/>
      <c r="G297" s="11"/>
      <c r="H297" s="17">
        <f t="shared" si="31"/>
        <v>1.3938809502936689E-2</v>
      </c>
      <c r="I297" s="11"/>
      <c r="J297" s="11"/>
      <c r="K297" s="20">
        <v>38047</v>
      </c>
      <c r="L297" s="5">
        <v>182.9</v>
      </c>
      <c r="M297" s="11">
        <f t="shared" si="28"/>
        <v>1.4420410427065988E-2</v>
      </c>
      <c r="N297" s="17">
        <f t="shared" si="32"/>
        <v>1.8860824984713531E-2</v>
      </c>
      <c r="O297" s="21"/>
      <c r="P297" s="11"/>
      <c r="Q297" s="17">
        <f t="shared" si="33"/>
        <v>1.1724386724386804E-2</v>
      </c>
      <c r="R297" s="11"/>
    </row>
    <row r="298" spans="1:18">
      <c r="A298" s="11"/>
      <c r="B298" s="20">
        <v>38078</v>
      </c>
      <c r="C298" s="8">
        <v>188</v>
      </c>
      <c r="D298" s="11">
        <f t="shared" si="26"/>
        <v>2.285092491838947E-2</v>
      </c>
      <c r="E298" s="17">
        <f t="shared" si="30"/>
        <v>2.0066121774267476E-2</v>
      </c>
      <c r="F298" s="8">
        <v>194.3</v>
      </c>
      <c r="G298" s="11">
        <f t="shared" si="27"/>
        <v>1.0400416016640657E-2</v>
      </c>
      <c r="H298" s="17">
        <f t="shared" si="31"/>
        <v>1.2585212375458621E-2</v>
      </c>
      <c r="I298" s="11"/>
      <c r="J298" s="11"/>
      <c r="K298" s="20">
        <v>38078</v>
      </c>
      <c r="L298" s="5">
        <v>183.5</v>
      </c>
      <c r="M298" s="11">
        <f t="shared" si="28"/>
        <v>2.0578420467185721E-2</v>
      </c>
      <c r="N298" s="17">
        <f t="shared" si="32"/>
        <v>1.8684568799586909E-2</v>
      </c>
      <c r="O298" s="21">
        <v>189.1</v>
      </c>
      <c r="P298" s="11">
        <f t="shared" si="29"/>
        <v>1.1229946524064172E-2</v>
      </c>
      <c r="Q298" s="17">
        <f t="shared" si="33"/>
        <v>1.0519690703110651E-2</v>
      </c>
      <c r="R298" s="11"/>
    </row>
    <row r="299" spans="1:18">
      <c r="A299" s="11"/>
      <c r="B299" s="20">
        <v>38108</v>
      </c>
      <c r="C299" s="8">
        <v>189.1</v>
      </c>
      <c r="D299" s="11">
        <f t="shared" si="26"/>
        <v>3.0517711171662132E-2</v>
      </c>
      <c r="E299" s="17">
        <f t="shared" si="30"/>
        <v>2.0903048361219589E-2</v>
      </c>
      <c r="F299"/>
      <c r="G299" s="11"/>
      <c r="H299" s="17">
        <f t="shared" si="31"/>
        <v>1.2585212375458621E-2</v>
      </c>
      <c r="I299" s="11"/>
      <c r="J299" s="11"/>
      <c r="K299" s="20">
        <v>38108</v>
      </c>
      <c r="L299" s="5">
        <v>184.7</v>
      </c>
      <c r="M299" s="11">
        <f t="shared" si="28"/>
        <v>2.9542920847268617E-2</v>
      </c>
      <c r="N299" s="17">
        <f t="shared" si="32"/>
        <v>1.9449782068706734E-2</v>
      </c>
      <c r="O299" s="21"/>
      <c r="P299" s="11"/>
      <c r="Q299" s="17">
        <f t="shared" si="33"/>
        <v>1.0519690703110651E-2</v>
      </c>
      <c r="R299" s="11"/>
    </row>
    <row r="300" spans="1:18">
      <c r="A300" s="11"/>
      <c r="B300" s="20">
        <v>38139</v>
      </c>
      <c r="C300" s="8">
        <v>189.7</v>
      </c>
      <c r="D300" s="11">
        <f t="shared" si="26"/>
        <v>3.2661948829613596E-2</v>
      </c>
      <c r="E300" s="17">
        <f t="shared" si="30"/>
        <v>2.1873426989429401E-2</v>
      </c>
      <c r="F300" s="8">
        <v>195.3</v>
      </c>
      <c r="G300" s="11">
        <f t="shared" si="27"/>
        <v>1.8779342723004744E-2</v>
      </c>
      <c r="H300" s="17">
        <f t="shared" si="31"/>
        <v>1.3693850850414302E-2</v>
      </c>
      <c r="I300" s="11"/>
      <c r="J300" s="11"/>
      <c r="K300" s="20">
        <v>38139</v>
      </c>
      <c r="L300" s="5">
        <v>185.3</v>
      </c>
      <c r="M300" s="11">
        <f t="shared" si="28"/>
        <v>3.1737193763919924E-2</v>
      </c>
      <c r="N300" s="17">
        <f t="shared" si="32"/>
        <v>2.0351829325348625E-2</v>
      </c>
      <c r="O300" s="21">
        <v>190.4</v>
      </c>
      <c r="P300" s="11">
        <f t="shared" si="29"/>
        <v>2.5309639203015655E-2</v>
      </c>
      <c r="Q300" s="17">
        <f t="shared" si="33"/>
        <v>1.3287843418926304E-2</v>
      </c>
      <c r="R300" s="11"/>
    </row>
    <row r="301" spans="1:18">
      <c r="A301" s="11"/>
      <c r="B301" s="20">
        <v>38169</v>
      </c>
      <c r="C301" s="8">
        <v>189.4</v>
      </c>
      <c r="D301" s="11">
        <f t="shared" si="26"/>
        <v>2.9907558455682492E-2</v>
      </c>
      <c r="E301" s="17">
        <f t="shared" si="30"/>
        <v>2.2612032342058441E-2</v>
      </c>
      <c r="F301"/>
      <c r="G301" s="11"/>
      <c r="H301" s="17">
        <f t="shared" si="31"/>
        <v>1.3693850850414302E-2</v>
      </c>
      <c r="I301" s="11"/>
      <c r="J301" s="11"/>
      <c r="K301" s="20">
        <v>38169</v>
      </c>
      <c r="L301" s="5">
        <v>184.9</v>
      </c>
      <c r="M301" s="11">
        <f t="shared" si="28"/>
        <v>2.9510022271715064E-2</v>
      </c>
      <c r="N301" s="17">
        <f t="shared" si="32"/>
        <v>2.1159325517305927E-2</v>
      </c>
      <c r="O301" s="21"/>
      <c r="P301" s="11"/>
      <c r="Q301" s="17">
        <f t="shared" si="33"/>
        <v>1.3287843418926304E-2</v>
      </c>
      <c r="R301" s="11"/>
    </row>
    <row r="302" spans="1:18">
      <c r="A302" s="11"/>
      <c r="B302" s="20">
        <v>38200</v>
      </c>
      <c r="C302" s="8">
        <v>189.5</v>
      </c>
      <c r="D302" s="11">
        <f t="shared" si="26"/>
        <v>2.6543878656554831E-2</v>
      </c>
      <c r="E302" s="17">
        <f t="shared" si="30"/>
        <v>2.3027815777473926E-2</v>
      </c>
      <c r="F302" s="8">
        <v>194.6</v>
      </c>
      <c r="G302" s="11">
        <f t="shared" si="27"/>
        <v>1.0288065843619965E-3</v>
      </c>
      <c r="H302" s="17">
        <f t="shared" si="31"/>
        <v>1.025551885972531E-2</v>
      </c>
      <c r="I302" s="11"/>
      <c r="J302" s="11"/>
      <c r="K302" s="20">
        <v>38200</v>
      </c>
      <c r="L302" s="5">
        <v>185</v>
      </c>
      <c r="M302" s="11">
        <f t="shared" si="28"/>
        <v>2.6067665002773133E-2</v>
      </c>
      <c r="N302" s="17">
        <f t="shared" si="32"/>
        <v>2.1589107525878948E-2</v>
      </c>
      <c r="O302" s="21">
        <v>189.6</v>
      </c>
      <c r="P302" s="11">
        <f t="shared" si="29"/>
        <v>7.4388947927737092E-3</v>
      </c>
      <c r="Q302" s="17">
        <f t="shared" si="33"/>
        <v>1.1457214464733134E-2</v>
      </c>
      <c r="R302" s="11"/>
    </row>
    <row r="303" spans="1:18">
      <c r="A303" s="11"/>
      <c r="B303" s="20">
        <v>38231</v>
      </c>
      <c r="C303" s="8">
        <v>189.9</v>
      </c>
      <c r="D303" s="11">
        <f t="shared" si="26"/>
        <v>2.5377969762419017E-2</v>
      </c>
      <c r="E303" s="17">
        <f t="shared" si="30"/>
        <v>2.3211359912616247E-2</v>
      </c>
      <c r="F303"/>
      <c r="G303" s="11"/>
      <c r="H303" s="17">
        <f t="shared" si="31"/>
        <v>1.025551885972531E-2</v>
      </c>
      <c r="I303" s="11"/>
      <c r="J303" s="11"/>
      <c r="K303" s="20">
        <v>38231</v>
      </c>
      <c r="L303" s="5">
        <v>185.4</v>
      </c>
      <c r="M303" s="11">
        <f t="shared" si="28"/>
        <v>2.4309392265193353E-2</v>
      </c>
      <c r="N303" s="17">
        <f t="shared" si="32"/>
        <v>2.1735083310062686E-2</v>
      </c>
      <c r="O303" s="21"/>
      <c r="P303" s="11"/>
      <c r="Q303" s="17">
        <f t="shared" si="33"/>
        <v>1.1457214464733134E-2</v>
      </c>
      <c r="R303" s="11"/>
    </row>
    <row r="304" spans="1:18">
      <c r="A304" s="11"/>
      <c r="B304" s="20">
        <v>38261</v>
      </c>
      <c r="C304" s="8">
        <v>190.9</v>
      </c>
      <c r="D304" s="11">
        <f t="shared" si="26"/>
        <v>3.189189189189201E-2</v>
      </c>
      <c r="E304" s="17">
        <f t="shared" si="30"/>
        <v>2.4171929665137037E-2</v>
      </c>
      <c r="F304" s="8">
        <v>196.5</v>
      </c>
      <c r="G304" s="11">
        <f t="shared" si="27"/>
        <v>1.4455343314403679E-2</v>
      </c>
      <c r="H304" s="17">
        <f t="shared" si="31"/>
        <v>1.0230622507369391E-2</v>
      </c>
      <c r="I304" s="11"/>
      <c r="J304" s="11"/>
      <c r="K304" s="20">
        <v>38261</v>
      </c>
      <c r="L304" s="5">
        <v>186.5</v>
      </c>
      <c r="M304" s="11">
        <f t="shared" si="28"/>
        <v>3.2097399003873983E-2</v>
      </c>
      <c r="N304" s="17">
        <f t="shared" si="32"/>
        <v>2.281598513011196E-2</v>
      </c>
      <c r="O304" s="21">
        <v>191.6</v>
      </c>
      <c r="P304" s="11">
        <f t="shared" si="29"/>
        <v>2.0234291799786863E-2</v>
      </c>
      <c r="Q304" s="17">
        <f t="shared" si="33"/>
        <v>1.2773559624832398E-2</v>
      </c>
      <c r="R304" s="11"/>
    </row>
    <row r="305" spans="1:18">
      <c r="A305" s="11"/>
      <c r="B305" s="20">
        <v>38292</v>
      </c>
      <c r="C305" s="8">
        <v>191</v>
      </c>
      <c r="D305" s="11">
        <f t="shared" si="26"/>
        <v>3.5230352303523116E-2</v>
      </c>
      <c r="E305" s="17">
        <f t="shared" si="30"/>
        <v>2.5634045642212167E-2</v>
      </c>
      <c r="F305"/>
      <c r="G305" s="11"/>
      <c r="H305" s="17">
        <f t="shared" si="31"/>
        <v>1.0230622507369391E-2</v>
      </c>
      <c r="I305" s="11"/>
      <c r="J305" s="11"/>
      <c r="K305" s="20">
        <v>38292</v>
      </c>
      <c r="L305" s="5">
        <v>186.8</v>
      </c>
      <c r="M305" s="11">
        <f t="shared" si="28"/>
        <v>3.6625971143174452E-2</v>
      </c>
      <c r="N305" s="17">
        <f t="shared" si="32"/>
        <v>2.4549842212734596E-2</v>
      </c>
      <c r="O305" s="21"/>
      <c r="P305" s="11"/>
      <c r="Q305" s="17">
        <f t="shared" si="33"/>
        <v>1.2773559624832398E-2</v>
      </c>
      <c r="R305" s="11"/>
    </row>
    <row r="306" spans="1:18">
      <c r="A306" s="11"/>
      <c r="B306" s="20">
        <v>38322</v>
      </c>
      <c r="C306" s="8">
        <v>190.3</v>
      </c>
      <c r="D306" s="11">
        <f t="shared" si="26"/>
        <v>3.255561584373301E-2</v>
      </c>
      <c r="E306" s="17">
        <f t="shared" si="30"/>
        <v>2.6772366930917446E-2</v>
      </c>
      <c r="F306" s="8">
        <v>195.1</v>
      </c>
      <c r="G306" s="11">
        <f t="shared" si="27"/>
        <v>2.1465968586387385E-2</v>
      </c>
      <c r="H306" s="17">
        <f t="shared" si="31"/>
        <v>1.2907137907137933E-2</v>
      </c>
      <c r="I306" s="11"/>
      <c r="J306" s="11"/>
      <c r="K306" s="20">
        <v>38322</v>
      </c>
      <c r="L306" s="5">
        <v>186</v>
      </c>
      <c r="M306" s="11">
        <f t="shared" si="28"/>
        <v>3.3907726514730285E-2</v>
      </c>
      <c r="N306" s="17">
        <f t="shared" si="32"/>
        <v>2.5999907308708492E-2</v>
      </c>
      <c r="O306" s="21">
        <v>190.3</v>
      </c>
      <c r="P306" s="11">
        <f t="shared" si="29"/>
        <v>2.6983270372369139E-2</v>
      </c>
      <c r="Q306" s="17">
        <f t="shared" si="33"/>
        <v>1.6604177825388478E-2</v>
      </c>
      <c r="R306" s="11"/>
    </row>
    <row r="307" spans="1:18">
      <c r="A307" s="11"/>
      <c r="B307" s="20">
        <v>38353</v>
      </c>
      <c r="C307" s="8">
        <v>190.7</v>
      </c>
      <c r="D307" s="11">
        <f t="shared" si="26"/>
        <v>2.9697624190064831E-2</v>
      </c>
      <c r="E307" s="17">
        <f t="shared" si="30"/>
        <v>2.7634554500226338E-2</v>
      </c>
      <c r="F307"/>
      <c r="G307" s="11"/>
      <c r="H307" s="17">
        <f t="shared" si="31"/>
        <v>1.2907137907137933E-2</v>
      </c>
      <c r="I307" s="11"/>
      <c r="J307" s="11"/>
      <c r="K307" s="20">
        <v>38353</v>
      </c>
      <c r="L307" s="5">
        <v>186.3</v>
      </c>
      <c r="M307" s="11">
        <f t="shared" si="28"/>
        <v>2.9850746268656803E-2</v>
      </c>
      <c r="N307" s="17">
        <f t="shared" si="32"/>
        <v>2.6979499282706376E-2</v>
      </c>
      <c r="O307" s="21"/>
      <c r="P307" s="11"/>
      <c r="Q307" s="17">
        <f t="shared" si="33"/>
        <v>1.6604177825388478E-2</v>
      </c>
      <c r="R307" s="11"/>
    </row>
    <row r="308" spans="1:18">
      <c r="A308" s="11"/>
      <c r="B308" s="20">
        <v>38384</v>
      </c>
      <c r="C308" s="8">
        <v>191.8</v>
      </c>
      <c r="D308" s="11">
        <f t="shared" si="26"/>
        <v>3.0075187969925032E-2</v>
      </c>
      <c r="E308" s="17">
        <f t="shared" si="30"/>
        <v>2.8724989837857651E-2</v>
      </c>
      <c r="F308" s="8">
        <v>197.6</v>
      </c>
      <c r="G308" s="11">
        <f t="shared" si="27"/>
        <v>2.1188630490956095E-2</v>
      </c>
      <c r="H308" s="17">
        <f t="shared" si="31"/>
        <v>1.4525332872211916E-2</v>
      </c>
      <c r="I308" s="11"/>
      <c r="J308" s="11"/>
      <c r="K308" s="20">
        <v>38384</v>
      </c>
      <c r="L308" s="5">
        <v>187.3</v>
      </c>
      <c r="M308" s="11">
        <f t="shared" si="28"/>
        <v>2.9686641011544834E-2</v>
      </c>
      <c r="N308" s="17">
        <f t="shared" si="32"/>
        <v>2.8193751155481284E-2</v>
      </c>
      <c r="O308" s="21">
        <v>192.4</v>
      </c>
      <c r="P308" s="11">
        <f t="shared" si="29"/>
        <v>2.4494142705005384E-2</v>
      </c>
      <c r="Q308" s="17">
        <f t="shared" si="33"/>
        <v>1.9254769121055615E-2</v>
      </c>
      <c r="R308" s="11"/>
    </row>
    <row r="309" spans="1:18">
      <c r="A309" s="11"/>
      <c r="B309" s="20">
        <v>38412</v>
      </c>
      <c r="C309" s="8">
        <v>193.3</v>
      </c>
      <c r="D309" s="11">
        <f t="shared" si="26"/>
        <v>3.1483457844183604E-2</v>
      </c>
      <c r="E309" s="17">
        <f t="shared" si="30"/>
        <v>2.9901231227168257E-2</v>
      </c>
      <c r="F309"/>
      <c r="G309" s="11"/>
      <c r="H309" s="17">
        <f t="shared" si="31"/>
        <v>1.4525332872211916E-2</v>
      </c>
      <c r="I309" s="11"/>
      <c r="J309" s="11"/>
      <c r="K309" s="20">
        <v>38412</v>
      </c>
      <c r="L309" s="5">
        <v>188.6</v>
      </c>
      <c r="M309" s="11">
        <f t="shared" si="28"/>
        <v>3.1164570803717817E-2</v>
      </c>
      <c r="N309" s="17">
        <f t="shared" si="32"/>
        <v>2.9590988828362974E-2</v>
      </c>
      <c r="O309" s="21"/>
      <c r="P309" s="11"/>
      <c r="Q309" s="17">
        <f t="shared" si="33"/>
        <v>1.9254769121055615E-2</v>
      </c>
      <c r="R309" s="11"/>
    </row>
    <row r="310" spans="1:18">
      <c r="A310" s="11"/>
      <c r="B310" s="20">
        <v>38443</v>
      </c>
      <c r="C310" s="8">
        <v>194.6</v>
      </c>
      <c r="D310" s="11">
        <f t="shared" si="26"/>
        <v>3.5106382978723483E-2</v>
      </c>
      <c r="E310" s="17">
        <f t="shared" si="30"/>
        <v>3.0925050641458451E-2</v>
      </c>
      <c r="F310" s="8">
        <v>201.3</v>
      </c>
      <c r="G310" s="11">
        <f t="shared" si="27"/>
        <v>3.6026762738033957E-2</v>
      </c>
      <c r="H310" s="17">
        <f t="shared" si="31"/>
        <v>1.8815812187122471E-2</v>
      </c>
      <c r="I310" s="11"/>
      <c r="J310" s="11"/>
      <c r="K310" s="20">
        <v>38443</v>
      </c>
      <c r="L310" s="5">
        <v>190.2</v>
      </c>
      <c r="M310" s="11">
        <f t="shared" si="28"/>
        <v>3.6512261580381455E-2</v>
      </c>
      <c r="N310" s="17">
        <f t="shared" si="32"/>
        <v>3.0923084013087632E-2</v>
      </c>
      <c r="O310" s="21">
        <v>196.2</v>
      </c>
      <c r="P310" s="11">
        <f t="shared" si="29"/>
        <v>3.7546271813855059E-2</v>
      </c>
      <c r="Q310" s="17">
        <f t="shared" si="33"/>
        <v>2.3667586084171299E-2</v>
      </c>
      <c r="R310" s="11"/>
    </row>
    <row r="311" spans="1:18">
      <c r="A311" s="11"/>
      <c r="B311" s="20">
        <v>38473</v>
      </c>
      <c r="C311" s="8">
        <v>194.4</v>
      </c>
      <c r="D311" s="11">
        <f t="shared" si="26"/>
        <v>2.8027498677948293E-2</v>
      </c>
      <c r="E311" s="17">
        <f t="shared" si="30"/>
        <v>3.0712585874006271E-2</v>
      </c>
      <c r="F311"/>
      <c r="G311" s="11"/>
      <c r="H311" s="17">
        <f t="shared" si="31"/>
        <v>1.8815812187122471E-2</v>
      </c>
      <c r="I311" s="11"/>
      <c r="J311" s="11"/>
      <c r="K311" s="20">
        <v>38473</v>
      </c>
      <c r="L311" s="5">
        <v>190</v>
      </c>
      <c r="M311" s="11">
        <f t="shared" si="28"/>
        <v>2.8695181375202994E-2</v>
      </c>
      <c r="N311" s="17">
        <f t="shared" si="32"/>
        <v>3.084773813902153E-2</v>
      </c>
      <c r="O311" s="21"/>
      <c r="P311" s="11"/>
      <c r="Q311" s="17">
        <f t="shared" si="33"/>
        <v>2.3667586084171299E-2</v>
      </c>
      <c r="R311" s="11"/>
    </row>
    <row r="312" spans="1:18">
      <c r="A312" s="11"/>
      <c r="B312" s="20">
        <v>38504</v>
      </c>
      <c r="C312" s="8">
        <v>194.5</v>
      </c>
      <c r="D312" s="11">
        <f t="shared" si="26"/>
        <v>2.530311017395892E-2</v>
      </c>
      <c r="E312" s="17">
        <f t="shared" si="30"/>
        <v>3.0092696251847073E-2</v>
      </c>
      <c r="F312" s="8">
        <v>199.8</v>
      </c>
      <c r="G312" s="11">
        <f t="shared" si="27"/>
        <v>2.3041474654377891E-2</v>
      </c>
      <c r="H312" s="17">
        <f t="shared" si="31"/>
        <v>1.9531922216486031E-2</v>
      </c>
      <c r="I312" s="11"/>
      <c r="J312" s="11"/>
      <c r="K312" s="20">
        <v>38504</v>
      </c>
      <c r="L312" s="5">
        <v>190.1</v>
      </c>
      <c r="M312" s="11">
        <f t="shared" si="28"/>
        <v>2.5903939557474276E-2</v>
      </c>
      <c r="N312" s="17">
        <f t="shared" si="32"/>
        <v>3.0354440827181195E-2</v>
      </c>
      <c r="O312" s="21">
        <v>194.8</v>
      </c>
      <c r="P312" s="11">
        <f t="shared" si="29"/>
        <v>2.3109243697479132E-2</v>
      </c>
      <c r="Q312" s="17">
        <f t="shared" si="33"/>
        <v>2.3303207513733826E-2</v>
      </c>
      <c r="R312" s="11"/>
    </row>
    <row r="313" spans="1:18">
      <c r="A313" s="11"/>
      <c r="B313" s="20">
        <v>38534</v>
      </c>
      <c r="C313" s="8">
        <v>195.4</v>
      </c>
      <c r="D313" s="11">
        <f t="shared" si="26"/>
        <v>3.1678986272439369E-2</v>
      </c>
      <c r="E313" s="17">
        <f t="shared" si="30"/>
        <v>3.0242115607969078E-2</v>
      </c>
      <c r="F313"/>
      <c r="G313" s="11"/>
      <c r="H313" s="17">
        <f t="shared" si="31"/>
        <v>1.9531922216486031E-2</v>
      </c>
      <c r="I313" s="11"/>
      <c r="J313" s="11"/>
      <c r="K313" s="20">
        <v>38534</v>
      </c>
      <c r="L313" s="5">
        <v>191</v>
      </c>
      <c r="M313" s="11">
        <f t="shared" si="28"/>
        <v>3.2990805840995119E-2</v>
      </c>
      <c r="N313" s="17">
        <f t="shared" si="32"/>
        <v>3.0646784374713798E-2</v>
      </c>
      <c r="O313" s="21"/>
      <c r="P313" s="11"/>
      <c r="Q313" s="17">
        <f t="shared" si="33"/>
        <v>2.3303207513733826E-2</v>
      </c>
      <c r="R313" s="11"/>
    </row>
    <row r="314" spans="1:18">
      <c r="A314" s="11"/>
      <c r="B314" s="20">
        <v>38565</v>
      </c>
      <c r="C314" s="8">
        <v>196.4</v>
      </c>
      <c r="D314" s="11">
        <f t="shared" si="26"/>
        <v>3.641160949868083E-2</v>
      </c>
      <c r="E314" s="17">
        <f t="shared" si="30"/>
        <v>3.1067528415422263E-2</v>
      </c>
      <c r="F314" s="8">
        <v>199.9</v>
      </c>
      <c r="G314" s="11">
        <f t="shared" si="27"/>
        <v>2.7235354573484027E-2</v>
      </c>
      <c r="H314" s="17">
        <f t="shared" si="31"/>
        <v>2.3916035788024814E-2</v>
      </c>
      <c r="I314" s="11"/>
      <c r="J314" s="11"/>
      <c r="K314" s="20">
        <v>38565</v>
      </c>
      <c r="L314" s="5">
        <v>192.1</v>
      </c>
      <c r="M314" s="11">
        <f t="shared" si="28"/>
        <v>3.837837837837843E-2</v>
      </c>
      <c r="N314" s="17">
        <f t="shared" si="32"/>
        <v>3.1676479985393913E-2</v>
      </c>
      <c r="O314" s="21">
        <v>195.3</v>
      </c>
      <c r="P314" s="11">
        <f t="shared" si="29"/>
        <v>3.0063291139240667E-2</v>
      </c>
      <c r="Q314" s="17">
        <f t="shared" si="33"/>
        <v>2.7079646017698966E-2</v>
      </c>
      <c r="R314" s="11"/>
    </row>
    <row r="315" spans="1:18">
      <c r="A315" s="11"/>
      <c r="B315" s="20">
        <v>38596</v>
      </c>
      <c r="C315" s="8">
        <v>198.8</v>
      </c>
      <c r="D315" s="11">
        <f t="shared" si="26"/>
        <v>4.6866771985255351E-2</v>
      </c>
      <c r="E315" s="17">
        <f t="shared" si="30"/>
        <v>3.2870741037274165E-2</v>
      </c>
      <c r="F315"/>
      <c r="G315" s="11"/>
      <c r="H315" s="17">
        <f t="shared" si="31"/>
        <v>2.3916035788024814E-2</v>
      </c>
      <c r="I315" s="11"/>
      <c r="J315" s="11"/>
      <c r="K315" s="20">
        <v>38596</v>
      </c>
      <c r="L315" s="5">
        <v>195</v>
      </c>
      <c r="M315" s="11">
        <f t="shared" si="28"/>
        <v>5.1779935275080957E-2</v>
      </c>
      <c r="N315" s="17">
        <f t="shared" si="32"/>
        <v>3.3981688151960787E-2</v>
      </c>
      <c r="O315" s="21"/>
      <c r="P315" s="11"/>
      <c r="Q315" s="17">
        <f t="shared" si="33"/>
        <v>2.7079646017698966E-2</v>
      </c>
      <c r="R315" s="11"/>
    </row>
    <row r="316" spans="1:18">
      <c r="A316" s="11"/>
      <c r="B316" s="20">
        <v>38626</v>
      </c>
      <c r="C316" s="8">
        <v>199.2</v>
      </c>
      <c r="D316" s="11">
        <f t="shared" si="26"/>
        <v>4.3478260869565188E-2</v>
      </c>
      <c r="E316" s="17">
        <f t="shared" si="30"/>
        <v>3.3849429927687469E-2</v>
      </c>
      <c r="F316" s="8">
        <v>203.3</v>
      </c>
      <c r="G316" s="11">
        <f t="shared" si="27"/>
        <v>3.4605597964376678E-2</v>
      </c>
      <c r="H316" s="17">
        <f t="shared" si="31"/>
        <v>2.7291452111225745E-2</v>
      </c>
      <c r="I316" s="11"/>
      <c r="J316" s="11"/>
      <c r="K316" s="20">
        <v>38626</v>
      </c>
      <c r="L316" s="5">
        <v>195.2</v>
      </c>
      <c r="M316" s="11">
        <f t="shared" si="28"/>
        <v>4.6648793565683633E-2</v>
      </c>
      <c r="N316" s="17">
        <f t="shared" si="32"/>
        <v>3.520966789332558E-2</v>
      </c>
      <c r="O316" s="21">
        <v>198.6</v>
      </c>
      <c r="P316" s="11">
        <f t="shared" si="29"/>
        <v>3.6534446764091788E-2</v>
      </c>
      <c r="Q316" s="17">
        <f t="shared" si="33"/>
        <v>2.9811254189451297E-2</v>
      </c>
      <c r="R316" s="11"/>
    </row>
    <row r="317" spans="1:18">
      <c r="A317" s="11"/>
      <c r="B317" s="20">
        <v>38657</v>
      </c>
      <c r="C317" s="8">
        <v>197.6</v>
      </c>
      <c r="D317" s="11">
        <f t="shared" si="26"/>
        <v>3.4554973821989465E-2</v>
      </c>
      <c r="E317" s="17">
        <f t="shared" si="30"/>
        <v>3.3796337255595832E-2</v>
      </c>
      <c r="F317"/>
      <c r="G317" s="11"/>
      <c r="H317" s="17">
        <f t="shared" si="31"/>
        <v>2.7291452111225745E-2</v>
      </c>
      <c r="I317" s="11"/>
      <c r="J317" s="11"/>
      <c r="K317" s="20">
        <v>38657</v>
      </c>
      <c r="L317" s="5">
        <v>193.4</v>
      </c>
      <c r="M317" s="11">
        <f t="shared" si="28"/>
        <v>3.5331905781584627E-2</v>
      </c>
      <c r="N317" s="17">
        <f t="shared" si="32"/>
        <v>3.5104407301716378E-2</v>
      </c>
      <c r="O317" s="21"/>
      <c r="P317" s="11"/>
      <c r="Q317" s="17">
        <f t="shared" si="33"/>
        <v>2.9811254189451297E-2</v>
      </c>
      <c r="R317" s="11"/>
    </row>
    <row r="318" spans="1:18">
      <c r="A318" s="11"/>
      <c r="B318" s="20">
        <v>38687</v>
      </c>
      <c r="C318" s="8">
        <v>196.8</v>
      </c>
      <c r="D318" s="11">
        <f t="shared" si="26"/>
        <v>3.4156594850236477E-2</v>
      </c>
      <c r="E318" s="17">
        <f t="shared" si="30"/>
        <v>3.3927468454954646E-2</v>
      </c>
      <c r="F318" s="8">
        <v>200.9</v>
      </c>
      <c r="G318" s="11">
        <f t="shared" si="27"/>
        <v>2.9728344438749499E-2</v>
      </c>
      <c r="H318" s="17">
        <f t="shared" si="31"/>
        <v>2.8649619430428652E-2</v>
      </c>
      <c r="I318" s="11"/>
      <c r="J318" s="11"/>
      <c r="K318" s="20">
        <v>38687</v>
      </c>
      <c r="L318" s="5">
        <v>192.5</v>
      </c>
      <c r="M318" s="11">
        <f t="shared" si="28"/>
        <v>3.4946236559139754E-2</v>
      </c>
      <c r="N318" s="17">
        <f t="shared" si="32"/>
        <v>3.5188363899177677E-2</v>
      </c>
      <c r="O318" s="21">
        <v>196.1</v>
      </c>
      <c r="P318" s="11">
        <f t="shared" si="29"/>
        <v>3.0478192327903164E-2</v>
      </c>
      <c r="Q318" s="17">
        <f t="shared" si="33"/>
        <v>3.0382859149982622E-2</v>
      </c>
      <c r="R318" s="11"/>
    </row>
    <row r="319" spans="1:18">
      <c r="A319" s="11"/>
      <c r="B319" s="20">
        <v>38718</v>
      </c>
      <c r="C319" s="8">
        <v>198.3</v>
      </c>
      <c r="D319" s="11">
        <f t="shared" si="26"/>
        <v>3.9853172522286373E-2</v>
      </c>
      <c r="E319" s="17">
        <f t="shared" si="30"/>
        <v>3.4769596408608772E-2</v>
      </c>
      <c r="F319"/>
      <c r="G319" s="11"/>
      <c r="H319" s="17">
        <f t="shared" si="31"/>
        <v>2.8649619430428652E-2</v>
      </c>
      <c r="I319" s="11"/>
      <c r="J319" s="11"/>
      <c r="K319" s="20">
        <v>38718</v>
      </c>
      <c r="L319" s="5">
        <v>194</v>
      </c>
      <c r="M319" s="11">
        <f t="shared" si="28"/>
        <v>4.1331186258722452E-2</v>
      </c>
      <c r="N319" s="17">
        <f t="shared" si="32"/>
        <v>3.6139149242970126E-2</v>
      </c>
      <c r="O319" s="21"/>
      <c r="P319" s="11"/>
      <c r="Q319" s="17">
        <f t="shared" si="33"/>
        <v>3.0382859149982622E-2</v>
      </c>
      <c r="R319" s="11"/>
    </row>
    <row r="320" spans="1:18">
      <c r="A320" s="11"/>
      <c r="B320" s="20">
        <v>38749</v>
      </c>
      <c r="C320" s="8">
        <v>198.7</v>
      </c>
      <c r="D320" s="11">
        <f t="shared" si="26"/>
        <v>3.59749739311781E-2</v>
      </c>
      <c r="E320" s="17">
        <f t="shared" si="30"/>
        <v>3.5254862361153494E-2</v>
      </c>
      <c r="F320" s="8">
        <v>203.6</v>
      </c>
      <c r="G320" s="11">
        <f t="shared" si="27"/>
        <v>3.0364372469635637E-2</v>
      </c>
      <c r="H320" s="17">
        <f t="shared" si="31"/>
        <v>3.0168740412476414E-2</v>
      </c>
      <c r="I320" s="11"/>
      <c r="J320" s="11"/>
      <c r="K320" s="20">
        <v>38749</v>
      </c>
      <c r="L320" s="5">
        <v>194.2</v>
      </c>
      <c r="M320" s="11">
        <f t="shared" si="28"/>
        <v>3.6839295248264792E-2</v>
      </c>
      <c r="N320" s="17">
        <f t="shared" si="32"/>
        <v>3.6725703497258122E-2</v>
      </c>
      <c r="O320" s="21">
        <v>198</v>
      </c>
      <c r="P320" s="11">
        <f t="shared" si="29"/>
        <v>2.9106029106028997E-2</v>
      </c>
      <c r="Q320" s="17">
        <f t="shared" si="33"/>
        <v>3.1135210774881905E-2</v>
      </c>
      <c r="R320" s="11"/>
    </row>
    <row r="321" spans="1:18">
      <c r="A321" s="11"/>
      <c r="B321" s="20">
        <v>38777</v>
      </c>
      <c r="C321" s="8">
        <v>199.8</v>
      </c>
      <c r="D321" s="11">
        <f t="shared" si="26"/>
        <v>3.3626487325400856E-2</v>
      </c>
      <c r="E321" s="17">
        <f t="shared" si="30"/>
        <v>3.5426519530565415E-2</v>
      </c>
      <c r="F321"/>
      <c r="G321" s="11"/>
      <c r="H321" s="17">
        <f t="shared" si="31"/>
        <v>3.0168740412476414E-2</v>
      </c>
      <c r="I321" s="11"/>
      <c r="J321" s="11"/>
      <c r="K321" s="20">
        <v>38777</v>
      </c>
      <c r="L321" s="5">
        <v>195.3</v>
      </c>
      <c r="M321" s="11">
        <f t="shared" si="28"/>
        <v>3.5524920466596166E-2</v>
      </c>
      <c r="N321" s="17">
        <f t="shared" si="32"/>
        <v>3.7080213424203201E-2</v>
      </c>
      <c r="O321" s="21"/>
      <c r="P321" s="11"/>
      <c r="Q321" s="17">
        <f t="shared" si="33"/>
        <v>3.1135210774881905E-2</v>
      </c>
      <c r="R321" s="11"/>
    </row>
    <row r="322" spans="1:18">
      <c r="A322" s="11"/>
      <c r="B322" s="20">
        <v>38808</v>
      </c>
      <c r="C322" s="8">
        <v>201.5</v>
      </c>
      <c r="D322" s="11">
        <f t="shared" si="26"/>
        <v>3.5457348406988665E-2</v>
      </c>
      <c r="E322" s="17">
        <f t="shared" si="30"/>
        <v>3.5455418740721445E-2</v>
      </c>
      <c r="F322" s="8">
        <v>207.4</v>
      </c>
      <c r="G322" s="11">
        <f t="shared" si="27"/>
        <v>3.0303030303030276E-2</v>
      </c>
      <c r="H322" s="17">
        <f t="shared" si="31"/>
        <v>2.9227380548966453E-2</v>
      </c>
      <c r="I322" s="11"/>
      <c r="J322" s="11"/>
      <c r="K322" s="20">
        <v>38808</v>
      </c>
      <c r="L322" s="5">
        <v>197.2</v>
      </c>
      <c r="M322" s="11">
        <f t="shared" si="28"/>
        <v>3.6803364879074651E-2</v>
      </c>
      <c r="N322" s="17">
        <f t="shared" si="32"/>
        <v>3.7103263299061551E-2</v>
      </c>
      <c r="O322" s="21">
        <v>202.5</v>
      </c>
      <c r="P322" s="11">
        <f t="shared" si="29"/>
        <v>3.2110091743119407E-2</v>
      </c>
      <c r="Q322" s="17">
        <f t="shared" si="33"/>
        <v>3.0247718383311861E-2</v>
      </c>
      <c r="R322" s="11"/>
    </row>
    <row r="323" spans="1:18">
      <c r="A323" s="11"/>
      <c r="B323" s="20">
        <v>38838</v>
      </c>
      <c r="C323" s="8">
        <v>202.5</v>
      </c>
      <c r="D323" s="11">
        <f t="shared" si="26"/>
        <v>4.1666666666666741E-2</v>
      </c>
      <c r="E323" s="17">
        <f t="shared" si="30"/>
        <v>3.6593334785449905E-2</v>
      </c>
      <c r="F323"/>
      <c r="G323" s="11"/>
      <c r="H323" s="17">
        <f t="shared" si="31"/>
        <v>2.9227380548966453E-2</v>
      </c>
      <c r="I323" s="11"/>
      <c r="J323" s="11"/>
      <c r="K323" s="20">
        <v>38838</v>
      </c>
      <c r="L323" s="5">
        <v>198.2</v>
      </c>
      <c r="M323" s="11">
        <f t="shared" si="28"/>
        <v>4.3157894736842062E-2</v>
      </c>
      <c r="N323" s="17">
        <f t="shared" si="32"/>
        <v>3.8308879275743557E-2</v>
      </c>
      <c r="O323" s="21"/>
      <c r="P323" s="11"/>
      <c r="Q323" s="17">
        <f t="shared" si="33"/>
        <v>3.0247718383311861E-2</v>
      </c>
      <c r="R323" s="11"/>
    </row>
    <row r="324" spans="1:18">
      <c r="A324" s="11"/>
      <c r="B324" s="20">
        <v>38869</v>
      </c>
      <c r="C324" s="8">
        <v>202.9</v>
      </c>
      <c r="D324" s="11">
        <f t="shared" si="26"/>
        <v>4.3187660668380534E-2</v>
      </c>
      <c r="E324" s="17">
        <f t="shared" si="30"/>
        <v>3.8081989305742914E-2</v>
      </c>
      <c r="F324" s="8">
        <v>208.2</v>
      </c>
      <c r="G324" s="11">
        <f t="shared" si="27"/>
        <v>4.2042042042041983E-2</v>
      </c>
      <c r="H324" s="17">
        <f t="shared" si="31"/>
        <v>3.2407798126424137E-2</v>
      </c>
      <c r="I324" s="11"/>
      <c r="J324" s="11"/>
      <c r="K324" s="20">
        <v>38869</v>
      </c>
      <c r="L324" s="5">
        <v>198.6</v>
      </c>
      <c r="M324" s="11">
        <f t="shared" si="28"/>
        <v>4.4713308784850136E-2</v>
      </c>
      <c r="N324" s="17">
        <f t="shared" si="32"/>
        <v>3.987361488140273E-2</v>
      </c>
      <c r="O324" s="21">
        <v>203.8</v>
      </c>
      <c r="P324" s="11">
        <f t="shared" si="29"/>
        <v>4.62012320328542E-2</v>
      </c>
      <c r="Q324" s="17">
        <f t="shared" si="33"/>
        <v>3.411550783617634E-2</v>
      </c>
      <c r="R324" s="11"/>
    </row>
    <row r="325" spans="1:18">
      <c r="A325" s="11"/>
      <c r="B325" s="20">
        <v>38899</v>
      </c>
      <c r="C325" s="8">
        <v>203.5</v>
      </c>
      <c r="D325" s="11">
        <f t="shared" si="26"/>
        <v>4.1453428863869046E-2</v>
      </c>
      <c r="E325" s="17">
        <f t="shared" si="30"/>
        <v>3.8893465724320508E-2</v>
      </c>
      <c r="F325"/>
      <c r="G325" s="11"/>
      <c r="H325" s="17">
        <f t="shared" si="31"/>
        <v>3.2407798126424137E-2</v>
      </c>
      <c r="I325" s="11"/>
      <c r="J325" s="11"/>
      <c r="K325" s="20">
        <v>38899</v>
      </c>
      <c r="L325" s="5">
        <v>199.2</v>
      </c>
      <c r="M325" s="11">
        <f t="shared" si="28"/>
        <v>4.293193717277477E-2</v>
      </c>
      <c r="N325" s="17">
        <f t="shared" si="32"/>
        <v>4.0697674418604501E-2</v>
      </c>
      <c r="O325" s="21"/>
      <c r="P325" s="11"/>
      <c r="Q325" s="17">
        <f t="shared" si="33"/>
        <v>3.411550783617634E-2</v>
      </c>
      <c r="R325" s="11"/>
    </row>
    <row r="326" spans="1:18">
      <c r="A326" s="11"/>
      <c r="B326" s="20">
        <v>38930</v>
      </c>
      <c r="C326" s="8">
        <v>203.9</v>
      </c>
      <c r="D326" s="11">
        <f t="shared" si="26"/>
        <v>3.8187372708757605E-2</v>
      </c>
      <c r="E326" s="17">
        <f t="shared" si="30"/>
        <v>3.9036832094069052E-2</v>
      </c>
      <c r="F326" s="8">
        <v>209.6</v>
      </c>
      <c r="G326" s="11">
        <f t="shared" si="27"/>
        <v>4.8524262131065532E-2</v>
      </c>
      <c r="H326" s="17">
        <f t="shared" si="31"/>
        <v>3.5960342799529421E-2</v>
      </c>
      <c r="I326" s="11"/>
      <c r="J326" s="11"/>
      <c r="K326" s="20">
        <v>38930</v>
      </c>
      <c r="L326" s="5">
        <v>199.6</v>
      </c>
      <c r="M326" s="11">
        <f t="shared" si="28"/>
        <v>3.9042165538781815E-2</v>
      </c>
      <c r="N326" s="17">
        <f t="shared" si="32"/>
        <v>4.0746803521656272E-2</v>
      </c>
      <c r="O326" s="21">
        <v>205.1</v>
      </c>
      <c r="P326" s="11">
        <f t="shared" si="29"/>
        <v>5.0179211469533858E-2</v>
      </c>
      <c r="Q326" s="17">
        <f t="shared" si="33"/>
        <v>3.7480613475788349E-2</v>
      </c>
      <c r="R326" s="11"/>
    </row>
    <row r="327" spans="1:18">
      <c r="A327" s="11"/>
      <c r="B327" s="20">
        <v>38961</v>
      </c>
      <c r="C327" s="8">
        <v>202.9</v>
      </c>
      <c r="D327" s="11">
        <f t="shared" si="26"/>
        <v>2.0623742454728422E-2</v>
      </c>
      <c r="E327" s="17">
        <f t="shared" si="30"/>
        <v>3.6820119719219502E-2</v>
      </c>
      <c r="F327"/>
      <c r="G327" s="11"/>
      <c r="H327" s="17">
        <f t="shared" si="31"/>
        <v>3.5960342799529421E-2</v>
      </c>
      <c r="I327" s="11"/>
      <c r="J327" s="11"/>
      <c r="K327" s="20">
        <v>38961</v>
      </c>
      <c r="L327" s="5">
        <v>198.4</v>
      </c>
      <c r="M327" s="11">
        <f t="shared" si="28"/>
        <v>1.7435897435897463E-2</v>
      </c>
      <c r="N327" s="17">
        <f t="shared" si="32"/>
        <v>3.7843076787523966E-2</v>
      </c>
      <c r="O327" s="21"/>
      <c r="P327" s="11"/>
      <c r="Q327" s="17">
        <f t="shared" si="33"/>
        <v>3.7480613475788349E-2</v>
      </c>
      <c r="R327" s="11"/>
    </row>
    <row r="328" spans="1:18">
      <c r="A328" s="11"/>
      <c r="B328" s="20">
        <v>38991</v>
      </c>
      <c r="C328" s="8">
        <v>201.8</v>
      </c>
      <c r="D328" s="11">
        <f t="shared" si="26"/>
        <v>1.3052208835341528E-2</v>
      </c>
      <c r="E328" s="17">
        <f t="shared" si="30"/>
        <v>3.424304840370751E-2</v>
      </c>
      <c r="F328" s="8">
        <v>209.8</v>
      </c>
      <c r="G328" s="11">
        <f t="shared" si="27"/>
        <v>3.1972454500737824E-2</v>
      </c>
      <c r="H328" s="17">
        <f t="shared" si="31"/>
        <v>3.5505430242272151E-2</v>
      </c>
      <c r="I328" s="11"/>
      <c r="J328" s="11"/>
      <c r="K328" s="20">
        <v>38991</v>
      </c>
      <c r="L328" s="5">
        <v>197</v>
      </c>
      <c r="M328" s="11">
        <f t="shared" si="28"/>
        <v>9.2213114754098324E-3</v>
      </c>
      <c r="N328" s="17">
        <f t="shared" si="32"/>
        <v>3.4670411656280375E-2</v>
      </c>
      <c r="O328" s="21">
        <v>203.9</v>
      </c>
      <c r="P328" s="11">
        <f t="shared" si="29"/>
        <v>2.6686807653575118E-2</v>
      </c>
      <c r="Q328" s="17">
        <f t="shared" si="33"/>
        <v>3.5799931483384784E-2</v>
      </c>
      <c r="R328" s="11"/>
    </row>
    <row r="329" spans="1:18">
      <c r="A329" s="11"/>
      <c r="B329" s="20">
        <v>39022</v>
      </c>
      <c r="C329" s="8">
        <v>201.5</v>
      </c>
      <c r="D329" s="11">
        <f t="shared" si="26"/>
        <v>1.9736842105263275E-2</v>
      </c>
      <c r="E329" s="17">
        <f t="shared" si="30"/>
        <v>3.2991014120667739E-2</v>
      </c>
      <c r="F329"/>
      <c r="G329" s="11"/>
      <c r="H329" s="17">
        <f t="shared" si="31"/>
        <v>3.5505430242272151E-2</v>
      </c>
      <c r="I329" s="11"/>
      <c r="J329" s="11"/>
      <c r="K329" s="20">
        <v>39022</v>
      </c>
      <c r="L329" s="5">
        <v>196.8</v>
      </c>
      <c r="M329" s="11">
        <f t="shared" si="28"/>
        <v>1.7580144777662898E-2</v>
      </c>
      <c r="N329" s="17">
        <f t="shared" si="32"/>
        <v>3.3169963241729494E-2</v>
      </c>
      <c r="O329" s="21"/>
      <c r="P329" s="11"/>
      <c r="Q329" s="17">
        <f t="shared" si="33"/>
        <v>3.5799931483384784E-2</v>
      </c>
      <c r="R329" s="11"/>
    </row>
    <row r="330" spans="1:18">
      <c r="A330" s="11"/>
      <c r="B330" s="20">
        <v>39052</v>
      </c>
      <c r="C330" s="8">
        <v>201.8</v>
      </c>
      <c r="D330" s="11">
        <f t="shared" si="26"/>
        <v>2.5406504065040636E-2</v>
      </c>
      <c r="E330" s="17">
        <f t="shared" si="30"/>
        <v>3.2259441007040701E-2</v>
      </c>
      <c r="F330" s="8">
        <v>209.3</v>
      </c>
      <c r="G330" s="11">
        <f t="shared" si="27"/>
        <v>4.1811846689895571E-2</v>
      </c>
      <c r="H330" s="17">
        <f t="shared" si="31"/>
        <v>3.7495843032923082E-2</v>
      </c>
      <c r="I330" s="11"/>
      <c r="J330" s="11"/>
      <c r="K330" s="20">
        <v>39052</v>
      </c>
      <c r="L330" s="5">
        <v>197.2</v>
      </c>
      <c r="M330" s="11">
        <f t="shared" si="28"/>
        <v>2.4415584415584446E-2</v>
      </c>
      <c r="N330" s="17">
        <f t="shared" si="32"/>
        <v>3.2290439411790217E-2</v>
      </c>
      <c r="O330" s="21">
        <v>204.3</v>
      </c>
      <c r="P330" s="11">
        <f t="shared" si="29"/>
        <v>4.1815400305966532E-2</v>
      </c>
      <c r="Q330" s="17">
        <f t="shared" si="33"/>
        <v>3.766831430032358E-2</v>
      </c>
      <c r="R330" s="11"/>
    </row>
    <row r="331" spans="1:18">
      <c r="A331" s="11"/>
      <c r="B331" s="20">
        <v>39083</v>
      </c>
      <c r="C331" s="9">
        <v>202.416</v>
      </c>
      <c r="D331" s="11">
        <f t="shared" si="26"/>
        <v>2.0756429652042385E-2</v>
      </c>
      <c r="E331" s="17">
        <f t="shared" si="30"/>
        <v>3.0673301858704427E-2</v>
      </c>
      <c r="F331"/>
      <c r="G331" s="11"/>
      <c r="H331" s="17">
        <f t="shared" si="31"/>
        <v>3.7495843032923082E-2</v>
      </c>
      <c r="I331" s="11"/>
      <c r="J331" s="11"/>
      <c r="K331" s="20">
        <v>39083</v>
      </c>
      <c r="L331" s="5">
        <v>197.559</v>
      </c>
      <c r="M331" s="11">
        <f t="shared" si="28"/>
        <v>1.8345360824742363E-2</v>
      </c>
      <c r="N331" s="17">
        <f t="shared" si="32"/>
        <v>3.0381403844481403E-2</v>
      </c>
      <c r="O331" s="21"/>
      <c r="P331" s="11"/>
      <c r="Q331" s="17">
        <f t="shared" si="33"/>
        <v>3.766831430032358E-2</v>
      </c>
      <c r="R331" s="11"/>
    </row>
    <row r="332" spans="1:18">
      <c r="A332" s="11"/>
      <c r="B332" s="20">
        <v>39114</v>
      </c>
      <c r="C332" s="9">
        <v>203.499</v>
      </c>
      <c r="D332" s="11">
        <f t="shared" si="26"/>
        <v>2.4151987921489759E-2</v>
      </c>
      <c r="E332" s="17">
        <f t="shared" si="30"/>
        <v>2.9692536047497997E-2</v>
      </c>
      <c r="F332" s="9">
        <v>211.70400000000001</v>
      </c>
      <c r="G332" s="11">
        <f t="shared" si="27"/>
        <v>3.9803536345776047E-2</v>
      </c>
      <c r="H332" s="17">
        <f t="shared" si="31"/>
        <v>3.9050297816015656E-2</v>
      </c>
      <c r="I332" s="11"/>
      <c r="J332" s="11"/>
      <c r="K332" s="20">
        <v>39114</v>
      </c>
      <c r="L332" s="5">
        <v>198.54400000000001</v>
      </c>
      <c r="M332" s="11">
        <f t="shared" si="28"/>
        <v>2.2368692070031004E-2</v>
      </c>
      <c r="N332" s="17">
        <f t="shared" si="32"/>
        <v>2.9182239951437206E-2</v>
      </c>
      <c r="O332" s="21">
        <v>205.74600000000001</v>
      </c>
      <c r="P332" s="11">
        <f t="shared" si="29"/>
        <v>3.9121212121212112E-2</v>
      </c>
      <c r="Q332" s="17">
        <f t="shared" si="33"/>
        <v>3.9309584393553809E-2</v>
      </c>
      <c r="R332" s="11"/>
    </row>
    <row r="333" spans="1:18">
      <c r="A333" s="11"/>
      <c r="B333" s="20">
        <v>39142</v>
      </c>
      <c r="C333" s="9">
        <v>205.352</v>
      </c>
      <c r="D333" s="11">
        <f t="shared" si="26"/>
        <v>2.7787787787787677E-2</v>
      </c>
      <c r="E333" s="17">
        <f t="shared" si="30"/>
        <v>2.9209980968492033E-2</v>
      </c>
      <c r="F333"/>
      <c r="G333" s="11"/>
      <c r="H333" s="17">
        <f t="shared" si="31"/>
        <v>3.9050297816015656E-2</v>
      </c>
      <c r="I333" s="11"/>
      <c r="J333" s="11"/>
      <c r="K333" s="20">
        <v>39142</v>
      </c>
      <c r="L333" s="5">
        <v>200.61199999999999</v>
      </c>
      <c r="M333" s="11">
        <f t="shared" si="28"/>
        <v>2.7199180747567775E-2</v>
      </c>
      <c r="N333" s="17">
        <f t="shared" si="32"/>
        <v>2.8497622135754241E-2</v>
      </c>
      <c r="O333" s="21"/>
      <c r="P333" s="11"/>
      <c r="Q333" s="17">
        <f t="shared" si="33"/>
        <v>3.9309584393553809E-2</v>
      </c>
      <c r="R333" s="11"/>
    </row>
    <row r="334" spans="1:18">
      <c r="A334" s="11"/>
      <c r="B334" s="20">
        <v>39173</v>
      </c>
      <c r="C334" s="9">
        <v>206.68600000000001</v>
      </c>
      <c r="D334" s="11">
        <f t="shared" si="26"/>
        <v>2.5736972704714756E-2</v>
      </c>
      <c r="E334" s="17">
        <f t="shared" si="30"/>
        <v>2.8402209665176814E-2</v>
      </c>
      <c r="F334" s="9">
        <v>215.767</v>
      </c>
      <c r="G334" s="11">
        <f t="shared" si="27"/>
        <v>4.0342333654773244E-2</v>
      </c>
      <c r="H334" s="17">
        <f t="shared" si="31"/>
        <v>4.0720223886739459E-2</v>
      </c>
      <c r="I334" s="11"/>
      <c r="J334" s="11"/>
      <c r="K334" s="20">
        <v>39173</v>
      </c>
      <c r="L334" s="5">
        <v>202.13</v>
      </c>
      <c r="M334" s="11">
        <f t="shared" si="28"/>
        <v>2.5000000000000133E-2</v>
      </c>
      <c r="N334" s="17">
        <f t="shared" si="32"/>
        <v>2.7519396551724196E-2</v>
      </c>
      <c r="O334" s="21">
        <v>210.38800000000001</v>
      </c>
      <c r="P334" s="11">
        <f t="shared" si="29"/>
        <v>3.8953086419753147E-2</v>
      </c>
      <c r="Q334" s="17">
        <f t="shared" si="33"/>
        <v>4.0440394836749993E-2</v>
      </c>
      <c r="R334" s="11"/>
    </row>
    <row r="335" spans="1:18">
      <c r="A335" s="11"/>
      <c r="B335" s="20">
        <v>39203</v>
      </c>
      <c r="C335" s="9">
        <v>207.94900000000001</v>
      </c>
      <c r="D335" s="11">
        <f t="shared" si="26"/>
        <v>2.6908641975308623E-2</v>
      </c>
      <c r="E335" s="17">
        <f t="shared" si="30"/>
        <v>2.7191426770329929E-2</v>
      </c>
      <c r="F335"/>
      <c r="G335" s="11"/>
      <c r="H335" s="17">
        <f t="shared" si="31"/>
        <v>4.0720223886739459E-2</v>
      </c>
      <c r="I335" s="11"/>
      <c r="J335" s="11"/>
      <c r="K335" s="20">
        <v>39203</v>
      </c>
      <c r="L335" s="5">
        <v>203.661</v>
      </c>
      <c r="M335" s="11">
        <f t="shared" si="28"/>
        <v>2.7552976791120232E-2</v>
      </c>
      <c r="N335" s="17">
        <f t="shared" si="32"/>
        <v>2.6246026973627767E-2</v>
      </c>
      <c r="O335" s="21"/>
      <c r="P335" s="11"/>
      <c r="Q335" s="17">
        <f t="shared" si="33"/>
        <v>4.0440394836749993E-2</v>
      </c>
      <c r="R335" s="11"/>
    </row>
    <row r="336" spans="1:18">
      <c r="A336" s="11"/>
      <c r="B336" s="20">
        <v>39234</v>
      </c>
      <c r="C336" s="9">
        <v>208.352</v>
      </c>
      <c r="D336" s="11">
        <f t="shared" si="26"/>
        <v>2.6870379497289321E-2</v>
      </c>
      <c r="E336" s="17">
        <f t="shared" si="30"/>
        <v>2.5861216968884548E-2</v>
      </c>
      <c r="F336" s="9">
        <v>215.51</v>
      </c>
      <c r="G336" s="11">
        <f t="shared" si="27"/>
        <v>3.5110470701248842E-2</v>
      </c>
      <c r="H336" s="17">
        <f t="shared" si="31"/>
        <v>3.9549579007602365E-2</v>
      </c>
      <c r="I336" s="11"/>
      <c r="J336" s="11"/>
      <c r="K336" s="20">
        <v>39234</v>
      </c>
      <c r="L336" s="5">
        <v>203.90600000000001</v>
      </c>
      <c r="M336" s="11">
        <f t="shared" si="28"/>
        <v>2.6717019133937647E-2</v>
      </c>
      <c r="N336" s="17">
        <f t="shared" si="32"/>
        <v>2.4783669277185894E-2</v>
      </c>
      <c r="O336" s="21">
        <v>210.55</v>
      </c>
      <c r="P336" s="11">
        <f t="shared" si="29"/>
        <v>3.31207065750736E-2</v>
      </c>
      <c r="Q336" s="17">
        <f t="shared" si="33"/>
        <v>3.8251695553880971E-2</v>
      </c>
      <c r="R336" s="11"/>
    </row>
    <row r="337" spans="1:18">
      <c r="A337" s="11"/>
      <c r="B337" s="20">
        <v>39264</v>
      </c>
      <c r="C337" s="9">
        <v>208.29900000000001</v>
      </c>
      <c r="D337" s="11">
        <f t="shared" si="26"/>
        <v>2.3582309582309557E-2</v>
      </c>
      <c r="E337" s="17">
        <f t="shared" si="30"/>
        <v>2.4396076794657828E-2</v>
      </c>
      <c r="F337"/>
      <c r="G337" s="11"/>
      <c r="H337" s="17">
        <f t="shared" si="31"/>
        <v>3.9549579007602365E-2</v>
      </c>
      <c r="I337" s="11"/>
      <c r="J337" s="11"/>
      <c r="K337" s="20">
        <v>39264</v>
      </c>
      <c r="L337" s="5">
        <v>203.7</v>
      </c>
      <c r="M337" s="11">
        <f t="shared" si="28"/>
        <v>2.2590361445783191E-2</v>
      </c>
      <c r="N337" s="17">
        <f t="shared" si="32"/>
        <v>2.3119109556910988E-2</v>
      </c>
      <c r="O337" s="21"/>
      <c r="P337" s="11"/>
      <c r="Q337" s="17">
        <f t="shared" si="33"/>
        <v>3.8251695553880971E-2</v>
      </c>
      <c r="R337" s="11"/>
    </row>
    <row r="338" spans="1:18">
      <c r="A338" s="11"/>
      <c r="B338" s="20">
        <v>39295</v>
      </c>
      <c r="C338" s="9">
        <v>207.917</v>
      </c>
      <c r="D338" s="11">
        <f t="shared" si="26"/>
        <v>1.9700833742030355E-2</v>
      </c>
      <c r="E338" s="17">
        <f t="shared" si="30"/>
        <v>2.2870813397129153E-2</v>
      </c>
      <c r="F338" s="9">
        <v>215.97800000000001</v>
      </c>
      <c r="G338" s="11">
        <f t="shared" si="27"/>
        <v>3.0429389312977229E-2</v>
      </c>
      <c r="H338" s="17">
        <f t="shared" si="31"/>
        <v>3.6544201135442211E-2</v>
      </c>
      <c r="I338" s="11"/>
      <c r="J338" s="11"/>
      <c r="K338" s="20">
        <v>39295</v>
      </c>
      <c r="L338" s="5">
        <v>203.19900000000001</v>
      </c>
      <c r="M338" s="11">
        <f t="shared" si="28"/>
        <v>1.8031062124248542E-2</v>
      </c>
      <c r="N338" s="17">
        <f t="shared" si="32"/>
        <v>2.1387094031627418E-2</v>
      </c>
      <c r="O338" s="21">
        <v>210.22</v>
      </c>
      <c r="P338" s="11">
        <f t="shared" si="29"/>
        <v>2.4963432471964975E-2</v>
      </c>
      <c r="Q338" s="17">
        <f t="shared" si="33"/>
        <v>3.4053650029067573E-2</v>
      </c>
      <c r="R338" s="11"/>
    </row>
    <row r="339" spans="1:18">
      <c r="A339" s="11"/>
      <c r="B339" s="20">
        <v>39326</v>
      </c>
      <c r="C339" s="9">
        <v>208.49</v>
      </c>
      <c r="D339" s="11">
        <f t="shared" si="26"/>
        <v>2.755051749630355E-2</v>
      </c>
      <c r="E339" s="17">
        <f t="shared" si="30"/>
        <v>2.3450739325469483E-2</v>
      </c>
      <c r="F339"/>
      <c r="G339" s="11"/>
      <c r="H339" s="17">
        <f t="shared" si="31"/>
        <v>3.6544201135442211E-2</v>
      </c>
      <c r="I339" s="11"/>
      <c r="J339" s="11"/>
      <c r="K339" s="20">
        <v>39326</v>
      </c>
      <c r="L339" s="5">
        <v>203.88900000000001</v>
      </c>
      <c r="M339" s="11">
        <f t="shared" si="28"/>
        <v>2.7666330645161219E-2</v>
      </c>
      <c r="N339" s="17">
        <f t="shared" si="32"/>
        <v>2.2242974785635194E-2</v>
      </c>
      <c r="O339" s="21"/>
      <c r="P339" s="11"/>
      <c r="Q339" s="17">
        <f t="shared" si="33"/>
        <v>3.4053650029067573E-2</v>
      </c>
      <c r="R339" s="11"/>
    </row>
    <row r="340" spans="1:18">
      <c r="A340" s="11"/>
      <c r="B340" s="20">
        <v>39356</v>
      </c>
      <c r="C340" s="9">
        <v>208.93600000000001</v>
      </c>
      <c r="D340" s="11">
        <f t="shared" ref="D340:D403" si="34">C340/C328-1</f>
        <v>3.5361744301288356E-2</v>
      </c>
      <c r="E340" s="17">
        <f t="shared" si="30"/>
        <v>2.5307443365695681E-2</v>
      </c>
      <c r="F340" s="9">
        <v>218.42699999999999</v>
      </c>
      <c r="G340" s="11">
        <f t="shared" ref="G340:G402" si="35">F340/F328-1</f>
        <v>4.1120114394661567E-2</v>
      </c>
      <c r="H340" s="17">
        <f t="shared" si="31"/>
        <v>3.8068576038725599E-2</v>
      </c>
      <c r="I340" s="11"/>
      <c r="J340" s="11"/>
      <c r="K340" s="20">
        <v>39356</v>
      </c>
      <c r="L340" s="5">
        <v>204.33799999999999</v>
      </c>
      <c r="M340" s="11">
        <f t="shared" ref="M340:M403" si="36">L340/L328-1</f>
        <v>3.7248730964466903E-2</v>
      </c>
      <c r="N340" s="17">
        <f t="shared" si="32"/>
        <v>2.4574991516796763E-2</v>
      </c>
      <c r="O340" s="21">
        <v>213.107</v>
      </c>
      <c r="P340" s="11">
        <f t="shared" ref="P340:P402" si="37">O340/O328-1</f>
        <v>4.5154487493869411E-2</v>
      </c>
      <c r="Q340" s="17">
        <f t="shared" si="33"/>
        <v>3.7134942946915883E-2</v>
      </c>
      <c r="R340" s="11"/>
    </row>
    <row r="341" spans="1:18">
      <c r="A341" s="11"/>
      <c r="B341" s="20">
        <v>39387</v>
      </c>
      <c r="C341" s="9">
        <v>210.17699999999999</v>
      </c>
      <c r="D341" s="11">
        <f t="shared" si="34"/>
        <v>4.3062034739454136E-2</v>
      </c>
      <c r="E341" s="17">
        <f t="shared" si="30"/>
        <v>2.7245350234041732E-2</v>
      </c>
      <c r="F341"/>
      <c r="G341" s="11"/>
      <c r="H341" s="17">
        <f t="shared" si="31"/>
        <v>3.8068576038725599E-2</v>
      </c>
      <c r="I341" s="11"/>
      <c r="J341" s="11"/>
      <c r="K341" s="20">
        <v>39387</v>
      </c>
      <c r="L341" s="5">
        <v>205.89099999999999</v>
      </c>
      <c r="M341" s="11">
        <f t="shared" si="36"/>
        <v>4.6194105691056864E-2</v>
      </c>
      <c r="N341" s="17">
        <f t="shared" si="32"/>
        <v>2.6950021177467365E-2</v>
      </c>
      <c r="O341" s="21"/>
      <c r="P341" s="11"/>
      <c r="Q341" s="17">
        <f t="shared" si="33"/>
        <v>3.7134942946915883E-2</v>
      </c>
      <c r="R341" s="11"/>
    </row>
    <row r="342" spans="1:18">
      <c r="A342" s="11"/>
      <c r="B342" s="20">
        <v>39417</v>
      </c>
      <c r="C342" s="9">
        <v>210.036</v>
      </c>
      <c r="D342" s="11">
        <f t="shared" si="34"/>
        <v>4.0812685827551931E-2</v>
      </c>
      <c r="E342" s="17">
        <f t="shared" si="30"/>
        <v>2.8526724815013837E-2</v>
      </c>
      <c r="F342" s="9">
        <v>218.96600000000001</v>
      </c>
      <c r="G342" s="11">
        <f t="shared" si="35"/>
        <v>4.6182513139034764E-2</v>
      </c>
      <c r="H342" s="17">
        <f t="shared" si="31"/>
        <v>3.8826829072842184E-2</v>
      </c>
      <c r="I342" s="11"/>
      <c r="J342" s="11"/>
      <c r="K342" s="20">
        <v>39417</v>
      </c>
      <c r="L342" s="5">
        <v>205.77699999999999</v>
      </c>
      <c r="M342" s="11">
        <f t="shared" si="36"/>
        <v>4.3493914807302136E-2</v>
      </c>
      <c r="N342" s="17">
        <f t="shared" si="32"/>
        <v>2.8535317242253999E-2</v>
      </c>
      <c r="O342" s="21">
        <v>214.024</v>
      </c>
      <c r="P342" s="11">
        <f t="shared" si="37"/>
        <v>4.7596671561429327E-2</v>
      </c>
      <c r="Q342" s="17">
        <f t="shared" si="33"/>
        <v>3.8136498028909394E-2</v>
      </c>
      <c r="R342" s="11"/>
    </row>
    <row r="343" spans="1:18">
      <c r="A343" s="11"/>
      <c r="B343" s="20">
        <v>39448</v>
      </c>
      <c r="C343" s="9">
        <v>211.08</v>
      </c>
      <c r="D343" s="11">
        <f t="shared" si="34"/>
        <v>4.2802940479013563E-2</v>
      </c>
      <c r="E343" s="17">
        <f t="shared" si="30"/>
        <v>3.0355114855629806E-2</v>
      </c>
      <c r="F343"/>
      <c r="G343" s="11"/>
      <c r="H343" s="17">
        <f t="shared" si="31"/>
        <v>3.8826829072842184E-2</v>
      </c>
      <c r="I343" s="11"/>
      <c r="J343" s="11"/>
      <c r="K343" s="20">
        <v>39448</v>
      </c>
      <c r="L343" s="5">
        <v>206.744</v>
      </c>
      <c r="M343" s="11">
        <f t="shared" si="36"/>
        <v>4.6492440233044219E-2</v>
      </c>
      <c r="N343" s="17">
        <f t="shared" si="32"/>
        <v>3.0867034798643722E-2</v>
      </c>
      <c r="O343" s="21"/>
      <c r="P343" s="11"/>
      <c r="Q343" s="17">
        <f t="shared" si="33"/>
        <v>3.8136498028909394E-2</v>
      </c>
      <c r="R343" s="11"/>
    </row>
    <row r="344" spans="1:18">
      <c r="A344" s="11"/>
      <c r="B344" s="20">
        <v>39479</v>
      </c>
      <c r="C344" s="9">
        <v>211.69300000000001</v>
      </c>
      <c r="D344" s="11">
        <f t="shared" si="34"/>
        <v>4.0265554130487269E-2</v>
      </c>
      <c r="E344" s="17">
        <f t="shared" si="30"/>
        <v>3.1693379159519308E-2</v>
      </c>
      <c r="F344" s="9">
        <v>221.72800000000001</v>
      </c>
      <c r="G344" s="11">
        <f t="shared" si="35"/>
        <v>4.7349128972527632E-2</v>
      </c>
      <c r="H344" s="17">
        <f t="shared" si="31"/>
        <v>4.0104967818574089E-2</v>
      </c>
      <c r="I344" s="11"/>
      <c r="J344" s="11"/>
      <c r="K344" s="20">
        <v>39479</v>
      </c>
      <c r="L344" s="5">
        <v>207.25399999999999</v>
      </c>
      <c r="M344" s="11">
        <f t="shared" si="36"/>
        <v>4.3869369006366288E-2</v>
      </c>
      <c r="N344" s="17">
        <f t="shared" si="32"/>
        <v>3.264994188160375E-2</v>
      </c>
      <c r="O344" s="21">
        <v>216.33199999999999</v>
      </c>
      <c r="P344" s="11">
        <f t="shared" si="37"/>
        <v>5.1451790071252779E-2</v>
      </c>
      <c r="Q344" s="17">
        <f t="shared" si="33"/>
        <v>4.0213131637921062E-2</v>
      </c>
      <c r="R344" s="11"/>
    </row>
    <row r="345" spans="1:18">
      <c r="A345" s="11"/>
      <c r="B345" s="20">
        <v>39508</v>
      </c>
      <c r="C345" s="9">
        <v>213.52799999999999</v>
      </c>
      <c r="D345" s="11">
        <f t="shared" si="34"/>
        <v>3.981456231251701E-2</v>
      </c>
      <c r="E345" s="17">
        <f t="shared" si="30"/>
        <v>3.2699325722283623E-2</v>
      </c>
      <c r="F345"/>
      <c r="G345" s="11"/>
      <c r="H345" s="17">
        <f t="shared" si="31"/>
        <v>4.0104967818574089E-2</v>
      </c>
      <c r="I345" s="11"/>
      <c r="J345" s="11"/>
      <c r="K345" s="20">
        <v>39508</v>
      </c>
      <c r="L345" s="5">
        <v>209.14699999999999</v>
      </c>
      <c r="M345" s="11">
        <f t="shared" si="36"/>
        <v>4.2544812872609805E-2</v>
      </c>
      <c r="N345" s="17">
        <f t="shared" si="32"/>
        <v>3.3931855488741558E-2</v>
      </c>
      <c r="O345" s="21"/>
      <c r="P345" s="11"/>
      <c r="Q345" s="17">
        <f t="shared" si="33"/>
        <v>4.0213131637921062E-2</v>
      </c>
      <c r="R345" s="11"/>
    </row>
    <row r="346" spans="1:18">
      <c r="A346" s="11"/>
      <c r="B346" s="20">
        <v>39539</v>
      </c>
      <c r="C346" s="9">
        <v>214.82300000000001</v>
      </c>
      <c r="D346" s="11">
        <f t="shared" si="34"/>
        <v>3.9368897748275122E-2</v>
      </c>
      <c r="E346" s="17">
        <f t="shared" si="30"/>
        <v>3.3839835358480119E-2</v>
      </c>
      <c r="F346" s="9">
        <v>223.196</v>
      </c>
      <c r="G346" s="11">
        <f t="shared" si="35"/>
        <v>3.4430658997900432E-2</v>
      </c>
      <c r="H346" s="17">
        <f t="shared" si="31"/>
        <v>3.9097701544878793E-2</v>
      </c>
      <c r="I346" s="11"/>
      <c r="J346" s="11"/>
      <c r="K346" s="20">
        <v>39539</v>
      </c>
      <c r="L346" s="5">
        <v>210.69800000000001</v>
      </c>
      <c r="M346" s="11">
        <f t="shared" si="36"/>
        <v>4.2388561816652626E-2</v>
      </c>
      <c r="N346" s="17">
        <f t="shared" si="32"/>
        <v>3.5387787377115565E-2</v>
      </c>
      <c r="O346" s="21">
        <v>218.483</v>
      </c>
      <c r="P346" s="11">
        <f t="shared" si="37"/>
        <v>3.8476529079605193E-2</v>
      </c>
      <c r="Q346" s="17">
        <f t="shared" si="33"/>
        <v>4.012377213083651E-2</v>
      </c>
      <c r="R346" s="11"/>
    </row>
    <row r="347" spans="1:18">
      <c r="A347" s="11"/>
      <c r="B347" s="20">
        <v>39569</v>
      </c>
      <c r="C347" s="9">
        <v>216.63200000000001</v>
      </c>
      <c r="D347" s="11">
        <f t="shared" si="34"/>
        <v>4.17554304180352E-2</v>
      </c>
      <c r="E347" s="17">
        <f t="shared" si="30"/>
        <v>3.5087525499119865E-2</v>
      </c>
      <c r="F347"/>
      <c r="G347" s="11"/>
      <c r="H347" s="17">
        <f t="shared" si="31"/>
        <v>3.9097701544878793E-2</v>
      </c>
      <c r="I347" s="11"/>
      <c r="J347" s="11"/>
      <c r="K347" s="20">
        <v>39569</v>
      </c>
      <c r="L347" s="5">
        <v>212.78800000000001</v>
      </c>
      <c r="M347" s="11">
        <f t="shared" si="36"/>
        <v>4.4814667511207329E-2</v>
      </c>
      <c r="N347" s="17">
        <f t="shared" si="32"/>
        <v>3.6841241766437438E-2</v>
      </c>
      <c r="O347" s="21"/>
      <c r="P347" s="11"/>
      <c r="Q347" s="17">
        <f t="shared" si="33"/>
        <v>4.012377213083651E-2</v>
      </c>
      <c r="R347" s="11"/>
    </row>
    <row r="348" spans="1:18">
      <c r="A348" s="11"/>
      <c r="B348" s="20">
        <v>39600</v>
      </c>
      <c r="C348" s="9">
        <v>218.815</v>
      </c>
      <c r="D348" s="11">
        <f t="shared" si="34"/>
        <v>5.0217900476117405E-2</v>
      </c>
      <c r="E348" s="17">
        <f t="shared" si="30"/>
        <v>3.7055028995931938E-2</v>
      </c>
      <c r="F348" s="9">
        <v>228.06800000000001</v>
      </c>
      <c r="G348" s="11">
        <f t="shared" si="35"/>
        <v>5.8271077908217839E-2</v>
      </c>
      <c r="H348" s="17">
        <f t="shared" si="31"/>
        <v>4.2999777459913124E-2</v>
      </c>
      <c r="I348" s="11"/>
      <c r="J348" s="11"/>
      <c r="K348" s="20">
        <v>39600</v>
      </c>
      <c r="L348" s="5">
        <v>215.22300000000001</v>
      </c>
      <c r="M348" s="11">
        <f t="shared" si="36"/>
        <v>5.5501064215864204E-2</v>
      </c>
      <c r="N348" s="17">
        <f t="shared" si="32"/>
        <v>3.9269827429245119E-2</v>
      </c>
      <c r="O348" s="21">
        <v>223.57300000000001</v>
      </c>
      <c r="P348" s="11">
        <f t="shared" si="37"/>
        <v>6.1852291617193078E-2</v>
      </c>
      <c r="Q348" s="17">
        <f t="shared" si="33"/>
        <v>4.4964289861804785E-2</v>
      </c>
      <c r="R348" s="11"/>
    </row>
    <row r="349" spans="1:18">
      <c r="A349" s="11"/>
      <c r="B349" s="20">
        <v>39630</v>
      </c>
      <c r="C349" s="9">
        <v>219.964</v>
      </c>
      <c r="D349" s="11">
        <f t="shared" si="34"/>
        <v>5.6001229002539565E-2</v>
      </c>
      <c r="E349" s="17">
        <f t="shared" si="30"/>
        <v>3.9779942822290915E-2</v>
      </c>
      <c r="F349"/>
      <c r="G349" s="11"/>
      <c r="H349" s="17">
        <f t="shared" si="31"/>
        <v>4.2999777459913124E-2</v>
      </c>
      <c r="I349" s="11"/>
      <c r="J349" s="11"/>
      <c r="K349" s="20">
        <v>39630</v>
      </c>
      <c r="L349" s="5">
        <v>216.304</v>
      </c>
      <c r="M349" s="11">
        <f t="shared" si="36"/>
        <v>6.1875306823760523E-2</v>
      </c>
      <c r="N349" s="17">
        <f t="shared" si="32"/>
        <v>4.2574085745058943E-2</v>
      </c>
      <c r="O349" s="21"/>
      <c r="P349" s="11"/>
      <c r="Q349" s="17">
        <f t="shared" si="33"/>
        <v>4.4964289861804785E-2</v>
      </c>
      <c r="R349" s="11"/>
    </row>
    <row r="350" spans="1:18">
      <c r="A350" s="11"/>
      <c r="B350" s="20">
        <v>39661</v>
      </c>
      <c r="C350" s="9">
        <v>219.08600000000001</v>
      </c>
      <c r="D350" s="11">
        <f t="shared" si="34"/>
        <v>5.3718551152623473E-2</v>
      </c>
      <c r="E350" s="17">
        <f t="shared" si="30"/>
        <v>4.2624071068591451E-2</v>
      </c>
      <c r="F350" s="9">
        <v>227.745</v>
      </c>
      <c r="G350" s="11">
        <f t="shared" si="35"/>
        <v>5.4482400985285562E-2</v>
      </c>
      <c r="H350" s="17">
        <f t="shared" si="31"/>
        <v>4.70017424860667E-2</v>
      </c>
      <c r="I350" s="11"/>
      <c r="J350" s="11"/>
      <c r="K350" s="20">
        <v>39661</v>
      </c>
      <c r="L350" s="5">
        <v>215.24700000000001</v>
      </c>
      <c r="M350" s="11">
        <f t="shared" si="36"/>
        <v>5.9291630372196646E-2</v>
      </c>
      <c r="N350" s="17">
        <f t="shared" si="32"/>
        <v>4.6026758940213464E-2</v>
      </c>
      <c r="O350" s="21">
        <v>223.273</v>
      </c>
      <c r="P350" s="11">
        <f t="shared" si="37"/>
        <v>6.2092093996765296E-2</v>
      </c>
      <c r="Q350" s="17">
        <f t="shared" si="33"/>
        <v>5.1150747246816231E-2</v>
      </c>
      <c r="R350" s="11"/>
    </row>
    <row r="351" spans="1:18">
      <c r="A351" s="11"/>
      <c r="B351" s="20">
        <v>39692</v>
      </c>
      <c r="C351" s="9">
        <v>218.78299999999999</v>
      </c>
      <c r="D351" s="11">
        <f t="shared" si="34"/>
        <v>4.9369274305721911E-2</v>
      </c>
      <c r="E351" s="17">
        <f t="shared" ref="E351:E414" si="38">AVERAGE(C340:C351)/AVERAGE(C328:C339)-1</f>
        <v>4.4436012110094625E-2</v>
      </c>
      <c r="F351"/>
      <c r="G351" s="11"/>
      <c r="H351" s="17">
        <f t="shared" ref="H351:H414" si="39">AVERAGE(F340:F351)/AVERAGE(F328:F339)-1</f>
        <v>4.70017424860667E-2</v>
      </c>
      <c r="I351" s="11"/>
      <c r="J351" s="11"/>
      <c r="K351" s="20">
        <v>39692</v>
      </c>
      <c r="L351" s="5">
        <v>214.935</v>
      </c>
      <c r="M351" s="11">
        <f t="shared" si="36"/>
        <v>5.4176537233494582E-2</v>
      </c>
      <c r="N351" s="17">
        <f t="shared" ref="N351:N414" si="40">AVERAGE(L340:L351)/AVERAGE(L328:L339)-1</f>
        <v>4.822938294161605E-2</v>
      </c>
      <c r="O351" s="21"/>
      <c r="P351" s="11"/>
      <c r="Q351" s="17">
        <f t="shared" ref="Q351:Q414" si="41">AVERAGE(O340:O351)/AVERAGE(O328:O339)-1</f>
        <v>5.1150747246816231E-2</v>
      </c>
      <c r="R351" s="11"/>
    </row>
    <row r="352" spans="1:18">
      <c r="A352" s="11"/>
      <c r="B352" s="20">
        <v>39722</v>
      </c>
      <c r="C352" s="9">
        <v>216.57300000000001</v>
      </c>
      <c r="D352" s="11">
        <f t="shared" si="34"/>
        <v>3.655186277137501E-2</v>
      </c>
      <c r="E352" s="17">
        <f t="shared" si="38"/>
        <v>4.4510431386259652E-2</v>
      </c>
      <c r="F352" s="9">
        <v>225.91499999999999</v>
      </c>
      <c r="G352" s="11">
        <f t="shared" si="35"/>
        <v>3.4281476191130311E-2</v>
      </c>
      <c r="H352" s="17">
        <f t="shared" si="39"/>
        <v>4.5801384331530803E-2</v>
      </c>
      <c r="I352" s="11"/>
      <c r="J352" s="11"/>
      <c r="K352" s="20">
        <v>39722</v>
      </c>
      <c r="L352" s="5">
        <v>212.18199999999999</v>
      </c>
      <c r="M352" s="11">
        <f t="shared" si="36"/>
        <v>3.8387377776037734E-2</v>
      </c>
      <c r="N352" s="17">
        <f t="shared" si="40"/>
        <v>4.8292347294888405E-2</v>
      </c>
      <c r="O352" s="21">
        <v>220.68700000000001</v>
      </c>
      <c r="P352" s="11">
        <f t="shared" si="37"/>
        <v>3.5568986471584685E-2</v>
      </c>
      <c r="Q352" s="17">
        <f t="shared" si="41"/>
        <v>4.947815972274805E-2</v>
      </c>
      <c r="R352" s="11"/>
    </row>
    <row r="353" spans="1:18">
      <c r="A353" s="11"/>
      <c r="B353" s="20">
        <v>39753</v>
      </c>
      <c r="C353" s="9">
        <v>212.42500000000001</v>
      </c>
      <c r="D353" s="11">
        <f t="shared" si="34"/>
        <v>1.0695746918073956E-2</v>
      </c>
      <c r="E353" s="17">
        <f t="shared" si="38"/>
        <v>4.1762219274938506E-2</v>
      </c>
      <c r="F353"/>
      <c r="G353" s="11"/>
      <c r="H353" s="17">
        <f t="shared" si="39"/>
        <v>4.5801384331530803E-2</v>
      </c>
      <c r="I353" s="11"/>
      <c r="J353" s="11"/>
      <c r="K353" s="20">
        <v>39753</v>
      </c>
      <c r="L353" s="5">
        <v>207.29599999999999</v>
      </c>
      <c r="M353" s="11">
        <f t="shared" si="36"/>
        <v>6.823999106323253E-3</v>
      </c>
      <c r="N353" s="17">
        <f t="shared" si="40"/>
        <v>4.4941308546585734E-2</v>
      </c>
      <c r="O353" s="21"/>
      <c r="P353" s="11"/>
      <c r="Q353" s="17">
        <f t="shared" si="41"/>
        <v>4.947815972274805E-2</v>
      </c>
      <c r="R353" s="11"/>
    </row>
    <row r="354" spans="1:18">
      <c r="A354" s="11"/>
      <c r="B354" s="20">
        <v>39783</v>
      </c>
      <c r="C354" s="9">
        <v>210.22800000000001</v>
      </c>
      <c r="D354" s="11">
        <f t="shared" si="34"/>
        <v>9.1412900645604367E-4</v>
      </c>
      <c r="E354" s="17">
        <f t="shared" si="38"/>
        <v>3.8391002966509769E-2</v>
      </c>
      <c r="F354" s="9">
        <v>222.58</v>
      </c>
      <c r="G354" s="11">
        <f t="shared" si="35"/>
        <v>1.6504845501128074E-2</v>
      </c>
      <c r="H354" s="17">
        <f t="shared" si="39"/>
        <v>4.0791389992841376E-2</v>
      </c>
      <c r="I354" s="11"/>
      <c r="J354" s="11"/>
      <c r="K354" s="20">
        <v>39783</v>
      </c>
      <c r="L354" s="5">
        <v>204.81299999999999</v>
      </c>
      <c r="M354" s="11">
        <f t="shared" si="36"/>
        <v>-4.6846829334667994E-3</v>
      </c>
      <c r="N354" s="17">
        <f t="shared" si="40"/>
        <v>4.0861727284907223E-2</v>
      </c>
      <c r="O354" s="21">
        <v>216.42400000000001</v>
      </c>
      <c r="P354" s="11">
        <f t="shared" si="37"/>
        <v>1.1213695660299727E-2</v>
      </c>
      <c r="Q354" s="17">
        <f t="shared" si="41"/>
        <v>4.3303389542220128E-2</v>
      </c>
      <c r="R354" s="11"/>
    </row>
    <row r="355" spans="1:18">
      <c r="A355" s="11"/>
      <c r="B355" s="20">
        <v>39814</v>
      </c>
      <c r="C355" s="9">
        <v>211.143</v>
      </c>
      <c r="D355" s="11">
        <f t="shared" si="34"/>
        <v>2.984650369528552E-4</v>
      </c>
      <c r="E355" s="17">
        <f t="shared" si="38"/>
        <v>3.4812936538483941E-2</v>
      </c>
      <c r="F355"/>
      <c r="G355" s="11"/>
      <c r="H355" s="17">
        <f t="shared" si="39"/>
        <v>4.0791389992841376E-2</v>
      </c>
      <c r="I355" s="11"/>
      <c r="J355" s="11"/>
      <c r="K355" s="20">
        <v>39814</v>
      </c>
      <c r="L355" s="5">
        <v>205.7</v>
      </c>
      <c r="M355" s="11">
        <f t="shared" si="36"/>
        <v>-5.0497233293348431E-3</v>
      </c>
      <c r="N355" s="17">
        <f t="shared" si="40"/>
        <v>3.6519951146233298E-2</v>
      </c>
      <c r="O355" s="21"/>
      <c r="P355" s="11"/>
      <c r="Q355" s="17">
        <f t="shared" si="41"/>
        <v>4.3303389542220128E-2</v>
      </c>
      <c r="R355" s="11"/>
    </row>
    <row r="356" spans="1:18">
      <c r="A356" s="11"/>
      <c r="B356" s="20">
        <v>39845</v>
      </c>
      <c r="C356" s="9">
        <v>212.19300000000001</v>
      </c>
      <c r="D356" s="11">
        <f t="shared" si="34"/>
        <v>2.361910880378737E-3</v>
      </c>
      <c r="E356" s="17">
        <f t="shared" si="38"/>
        <v>3.162756235910491E-2</v>
      </c>
      <c r="F356" s="9">
        <v>224.73699999999999</v>
      </c>
      <c r="G356" s="11">
        <f t="shared" si="35"/>
        <v>1.3570681194977618E-2</v>
      </c>
      <c r="H356" s="17">
        <f t="shared" si="39"/>
        <v>3.5108575172844381E-2</v>
      </c>
      <c r="I356" s="11"/>
      <c r="J356" s="11"/>
      <c r="K356" s="20">
        <v>39845</v>
      </c>
      <c r="L356" s="5">
        <v>206.708</v>
      </c>
      <c r="M356" s="11">
        <f t="shared" si="36"/>
        <v>-2.6344485510532145E-3</v>
      </c>
      <c r="N356" s="17">
        <f t="shared" si="40"/>
        <v>3.2613915134463989E-2</v>
      </c>
      <c r="O356" s="21">
        <v>218.75200000000001</v>
      </c>
      <c r="P356" s="11">
        <f t="shared" si="37"/>
        <v>1.1186509624096397E-2</v>
      </c>
      <c r="Q356" s="17">
        <f t="shared" si="41"/>
        <v>3.6537135352390893E-2</v>
      </c>
      <c r="R356" s="11"/>
    </row>
    <row r="357" spans="1:18">
      <c r="A357" s="11"/>
      <c r="B357" s="20">
        <v>39873</v>
      </c>
      <c r="C357" s="9">
        <v>212.709</v>
      </c>
      <c r="D357" s="11">
        <f t="shared" si="34"/>
        <v>-3.8355625491738321E-3</v>
      </c>
      <c r="E357" s="17">
        <f t="shared" si="38"/>
        <v>2.794548499627747E-2</v>
      </c>
      <c r="F357"/>
      <c r="G357" s="11"/>
      <c r="H357" s="17">
        <f t="shared" si="39"/>
        <v>3.5108575172844381E-2</v>
      </c>
      <c r="I357" s="11"/>
      <c r="J357" s="11"/>
      <c r="K357" s="20">
        <v>39873</v>
      </c>
      <c r="L357" s="5">
        <v>207.21799999999999</v>
      </c>
      <c r="M357" s="11">
        <f t="shared" si="36"/>
        <v>-9.2231779561743332E-3</v>
      </c>
      <c r="N357" s="17">
        <f t="shared" si="40"/>
        <v>2.824645597966513E-2</v>
      </c>
      <c r="O357" s="21"/>
      <c r="P357" s="11"/>
      <c r="Q357" s="17">
        <f t="shared" si="41"/>
        <v>3.6537135352390893E-2</v>
      </c>
      <c r="R357" s="11"/>
    </row>
    <row r="358" spans="1:18">
      <c r="A358" s="11"/>
      <c r="B358" s="20">
        <v>39904</v>
      </c>
      <c r="C358" s="9">
        <v>213.24</v>
      </c>
      <c r="D358" s="11">
        <f t="shared" si="34"/>
        <v>-7.3688571521671742E-3</v>
      </c>
      <c r="E358" s="17">
        <f t="shared" si="38"/>
        <v>2.4000111054702566E-2</v>
      </c>
      <c r="F358" s="9">
        <v>225.91800000000001</v>
      </c>
      <c r="G358" s="11">
        <f t="shared" si="35"/>
        <v>1.2195559060198313E-2</v>
      </c>
      <c r="H358" s="17">
        <f t="shared" si="39"/>
        <v>3.1327327875902755E-2</v>
      </c>
      <c r="I358" s="11"/>
      <c r="J358" s="11"/>
      <c r="K358" s="20">
        <v>39904</v>
      </c>
      <c r="L358" s="5">
        <v>207.92500000000001</v>
      </c>
      <c r="M358" s="11">
        <f t="shared" si="36"/>
        <v>-1.3161017190481128E-2</v>
      </c>
      <c r="N358" s="17">
        <f t="shared" si="40"/>
        <v>2.3553563643847752E-2</v>
      </c>
      <c r="O358" s="21">
        <v>220.208</v>
      </c>
      <c r="P358" s="11">
        <f t="shared" si="37"/>
        <v>7.8953511257169318E-3</v>
      </c>
      <c r="Q358" s="17">
        <f t="shared" si="41"/>
        <v>3.1340530561714708E-2</v>
      </c>
      <c r="R358" s="11"/>
    </row>
    <row r="359" spans="1:18">
      <c r="A359" s="11"/>
      <c r="B359" s="20">
        <v>39934</v>
      </c>
      <c r="C359" s="9">
        <v>213.85599999999999</v>
      </c>
      <c r="D359" s="11">
        <f t="shared" si="34"/>
        <v>-1.2814357989586078E-2</v>
      </c>
      <c r="E359" s="17">
        <f t="shared" si="38"/>
        <v>1.9388425838638756E-2</v>
      </c>
      <c r="F359"/>
      <c r="G359" s="11"/>
      <c r="H359" s="17">
        <f t="shared" si="39"/>
        <v>3.1327327875902755E-2</v>
      </c>
      <c r="I359" s="11"/>
      <c r="J359" s="11"/>
      <c r="K359" s="20">
        <v>39934</v>
      </c>
      <c r="L359" s="5">
        <v>208.774</v>
      </c>
      <c r="M359" s="11">
        <f t="shared" si="36"/>
        <v>-1.886384570558497E-2</v>
      </c>
      <c r="N359" s="17">
        <f t="shared" si="40"/>
        <v>1.8162288365987544E-2</v>
      </c>
      <c r="O359" s="21"/>
      <c r="P359" s="11"/>
      <c r="Q359" s="17">
        <f t="shared" si="41"/>
        <v>3.1340530561714708E-2</v>
      </c>
      <c r="R359" s="11"/>
    </row>
    <row r="360" spans="1:18">
      <c r="A360" s="11"/>
      <c r="B360" s="20">
        <v>39965</v>
      </c>
      <c r="C360" s="9">
        <v>215.69300000000001</v>
      </c>
      <c r="D360" s="11">
        <f t="shared" si="34"/>
        <v>-1.4267760436898702E-2</v>
      </c>
      <c r="E360" s="17">
        <f t="shared" si="38"/>
        <v>1.3961044328785643E-2</v>
      </c>
      <c r="F360" s="9">
        <v>227.25700000000001</v>
      </c>
      <c r="G360" s="11">
        <f t="shared" si="35"/>
        <v>-3.5559569952821057E-3</v>
      </c>
      <c r="H360" s="17">
        <f t="shared" si="39"/>
        <v>2.0951278043793709E-2</v>
      </c>
      <c r="I360" s="11"/>
      <c r="J360" s="11"/>
      <c r="K360" s="20">
        <v>39965</v>
      </c>
      <c r="L360" s="5">
        <v>210.97200000000001</v>
      </c>
      <c r="M360" s="11">
        <f t="shared" si="36"/>
        <v>-1.9751606473285888E-2</v>
      </c>
      <c r="N360" s="17">
        <f t="shared" si="40"/>
        <v>1.1824090831648704E-2</v>
      </c>
      <c r="O360" s="21">
        <v>221.99299999999999</v>
      </c>
      <c r="P360" s="11">
        <f t="shared" si="37"/>
        <v>-7.0670429792506484E-3</v>
      </c>
      <c r="Q360" s="17">
        <f t="shared" si="41"/>
        <v>1.9755521752451655E-2</v>
      </c>
      <c r="R360" s="11"/>
    </row>
    <row r="361" spans="1:18">
      <c r="A361" s="11"/>
      <c r="B361" s="20">
        <v>39995</v>
      </c>
      <c r="C361" s="9">
        <v>215.351</v>
      </c>
      <c r="D361" s="11">
        <f t="shared" si="34"/>
        <v>-2.097161353676058E-2</v>
      </c>
      <c r="E361" s="17">
        <f t="shared" si="38"/>
        <v>7.5189325145537111E-3</v>
      </c>
      <c r="F361"/>
      <c r="G361" s="11"/>
      <c r="H361" s="17">
        <f t="shared" si="39"/>
        <v>2.0951278043793709E-2</v>
      </c>
      <c r="I361" s="11"/>
      <c r="J361" s="11"/>
      <c r="K361" s="20">
        <v>39995</v>
      </c>
      <c r="L361" s="5">
        <v>210.52600000000001</v>
      </c>
      <c r="M361" s="11">
        <f t="shared" si="36"/>
        <v>-2.6712404763665876E-2</v>
      </c>
      <c r="N361" s="17">
        <f t="shared" si="40"/>
        <v>4.4153887733024977E-3</v>
      </c>
      <c r="O361" s="21"/>
      <c r="P361" s="11"/>
      <c r="Q361" s="17">
        <f t="shared" si="41"/>
        <v>1.9755521752451655E-2</v>
      </c>
      <c r="R361" s="11"/>
    </row>
    <row r="362" spans="1:18">
      <c r="A362" s="11"/>
      <c r="B362" s="20">
        <v>40026</v>
      </c>
      <c r="C362" s="9">
        <v>215.834</v>
      </c>
      <c r="D362" s="11">
        <f t="shared" si="34"/>
        <v>-1.4843486119606064E-2</v>
      </c>
      <c r="E362" s="17">
        <f t="shared" si="38"/>
        <v>1.8601312391250957E-3</v>
      </c>
      <c r="F362" s="9">
        <v>227.13800000000001</v>
      </c>
      <c r="G362" s="11">
        <f t="shared" si="35"/>
        <v>-2.6652615864234397E-3</v>
      </c>
      <c r="H362" s="17">
        <f t="shared" si="39"/>
        <v>1.1519807492545331E-2</v>
      </c>
      <c r="I362" s="11"/>
      <c r="J362" s="11"/>
      <c r="K362" s="20">
        <v>40026</v>
      </c>
      <c r="L362" s="5">
        <v>211.15600000000001</v>
      </c>
      <c r="M362" s="11">
        <f t="shared" si="36"/>
        <v>-1.9006072093920023E-2</v>
      </c>
      <c r="N362" s="17">
        <f t="shared" si="40"/>
        <v>-2.0272152150557776E-3</v>
      </c>
      <c r="O362" s="21">
        <v>221.87299999999999</v>
      </c>
      <c r="P362" s="11">
        <f t="shared" si="37"/>
        <v>-6.2703506469657944E-3</v>
      </c>
      <c r="Q362" s="17">
        <f t="shared" si="41"/>
        <v>8.5154860359784035E-3</v>
      </c>
      <c r="R362" s="11"/>
    </row>
    <row r="363" spans="1:18">
      <c r="A363" s="11"/>
      <c r="B363" s="20">
        <v>40057</v>
      </c>
      <c r="C363" s="9">
        <v>215.96899999999999</v>
      </c>
      <c r="D363" s="11">
        <f t="shared" si="34"/>
        <v>-1.2862059666427395E-2</v>
      </c>
      <c r="E363" s="17">
        <f t="shared" si="38"/>
        <v>-3.2402674434917067E-3</v>
      </c>
      <c r="F363"/>
      <c r="G363" s="11"/>
      <c r="H363" s="17">
        <f t="shared" si="39"/>
        <v>1.1519807492545331E-2</v>
      </c>
      <c r="I363" s="11"/>
      <c r="J363" s="11"/>
      <c r="K363" s="20">
        <v>40057</v>
      </c>
      <c r="L363" s="5">
        <v>211.322</v>
      </c>
      <c r="M363" s="11">
        <f t="shared" si="36"/>
        <v>-1.6809733175146002E-2</v>
      </c>
      <c r="N363" s="17">
        <f t="shared" si="40"/>
        <v>-7.8253931909491037E-3</v>
      </c>
      <c r="O363" s="21"/>
      <c r="P363" s="11"/>
      <c r="Q363" s="17">
        <f t="shared" si="41"/>
        <v>8.5154860359784035E-3</v>
      </c>
      <c r="R363" s="11"/>
    </row>
    <row r="364" spans="1:18">
      <c r="A364" s="11"/>
      <c r="B364" s="20">
        <v>40087</v>
      </c>
      <c r="C364" s="9">
        <v>216.17699999999999</v>
      </c>
      <c r="D364" s="11">
        <f t="shared" si="34"/>
        <v>-1.8284827748612509E-3</v>
      </c>
      <c r="E364" s="17">
        <f t="shared" si="38"/>
        <v>-6.3428108740539724E-3</v>
      </c>
      <c r="F364" s="9">
        <v>226.27699999999999</v>
      </c>
      <c r="G364" s="11">
        <f t="shared" si="35"/>
        <v>1.6023725737555061E-3</v>
      </c>
      <c r="H364" s="17">
        <f t="shared" si="39"/>
        <v>6.1599948871076116E-3</v>
      </c>
      <c r="I364" s="11"/>
      <c r="J364" s="11"/>
      <c r="K364" s="20">
        <v>40087</v>
      </c>
      <c r="L364" s="5">
        <v>211.54900000000001</v>
      </c>
      <c r="M364" s="11">
        <f t="shared" si="36"/>
        <v>-2.983287932058265E-3</v>
      </c>
      <c r="N364" s="17">
        <f t="shared" si="40"/>
        <v>-1.1148847440358156E-2</v>
      </c>
      <c r="O364" s="21">
        <v>221.339</v>
      </c>
      <c r="P364" s="11">
        <f t="shared" si="37"/>
        <v>2.9544105452519176E-3</v>
      </c>
      <c r="Q364" s="17">
        <f t="shared" si="41"/>
        <v>3.2035017457072712E-3</v>
      </c>
      <c r="R364" s="11"/>
    </row>
    <row r="365" spans="1:18">
      <c r="A365" s="11"/>
      <c r="B365" s="20">
        <v>40118</v>
      </c>
      <c r="C365" s="9">
        <v>216.33</v>
      </c>
      <c r="D365" s="11">
        <f t="shared" si="34"/>
        <v>1.8382958691302909E-2</v>
      </c>
      <c r="E365" s="17">
        <f t="shared" si="38"/>
        <v>-5.6958982565094018E-3</v>
      </c>
      <c r="F365"/>
      <c r="G365" s="11"/>
      <c r="H365" s="17">
        <f t="shared" si="39"/>
        <v>6.1599948871076116E-3</v>
      </c>
      <c r="I365" s="11"/>
      <c r="J365" s="11"/>
      <c r="K365" s="20">
        <v>40118</v>
      </c>
      <c r="L365" s="5">
        <v>212.00299999999999</v>
      </c>
      <c r="M365" s="11">
        <f t="shared" si="36"/>
        <v>2.2706661006483442E-2</v>
      </c>
      <c r="N365" s="17">
        <f t="shared" si="40"/>
        <v>-9.8393784326222811E-3</v>
      </c>
      <c r="O365" s="21"/>
      <c r="P365" s="11"/>
      <c r="Q365" s="17">
        <f t="shared" si="41"/>
        <v>3.2035017457072712E-3</v>
      </c>
      <c r="R365" s="11"/>
    </row>
    <row r="366" spans="1:18">
      <c r="A366" s="11"/>
      <c r="B366" s="20">
        <v>40148</v>
      </c>
      <c r="C366" s="9">
        <v>215.94900000000001</v>
      </c>
      <c r="D366" s="11">
        <f t="shared" si="34"/>
        <v>2.7213311262058282E-2</v>
      </c>
      <c r="E366" s="17">
        <f t="shared" si="38"/>
        <v>-3.555462662997444E-3</v>
      </c>
      <c r="F366" s="9">
        <v>225.596</v>
      </c>
      <c r="G366" s="11">
        <f t="shared" si="35"/>
        <v>1.3550184203432458E-2</v>
      </c>
      <c r="H366" s="17">
        <f t="shared" si="39"/>
        <v>5.7002798629146589E-3</v>
      </c>
      <c r="I366" s="11"/>
      <c r="J366" s="11"/>
      <c r="K366" s="20">
        <v>40148</v>
      </c>
      <c r="L366" s="5">
        <v>211.703</v>
      </c>
      <c r="M366" s="11">
        <f t="shared" si="36"/>
        <v>3.3640442745333621E-2</v>
      </c>
      <c r="N366" s="17">
        <f t="shared" si="40"/>
        <v>-6.7420007099335821E-3</v>
      </c>
      <c r="O366" s="21">
        <v>220.905</v>
      </c>
      <c r="P366" s="11">
        <f t="shared" si="37"/>
        <v>2.0704727756625907E-2</v>
      </c>
      <c r="Q366" s="17">
        <f t="shared" si="41"/>
        <v>4.7756549274629023E-3</v>
      </c>
      <c r="R366" s="11"/>
    </row>
    <row r="367" spans="1:18">
      <c r="A367" s="11"/>
      <c r="B367" s="20">
        <v>40179</v>
      </c>
      <c r="C367" s="9">
        <v>216.68700000000001</v>
      </c>
      <c r="D367" s="11">
        <f t="shared" si="34"/>
        <v>2.6257086429576137E-2</v>
      </c>
      <c r="E367" s="17">
        <f t="shared" si="38"/>
        <v>-1.4339938994301082E-3</v>
      </c>
      <c r="F367"/>
      <c r="G367" s="11"/>
      <c r="H367" s="17">
        <f t="shared" si="39"/>
        <v>5.7002798629146589E-3</v>
      </c>
      <c r="I367" s="11"/>
      <c r="J367" s="11"/>
      <c r="K367" s="20">
        <v>40179</v>
      </c>
      <c r="L367" s="5">
        <v>212.56800000000001</v>
      </c>
      <c r="M367" s="11">
        <f t="shared" si="36"/>
        <v>3.3388429752066129E-2</v>
      </c>
      <c r="N367" s="17">
        <f t="shared" si="40"/>
        <v>-3.6194687364091704E-3</v>
      </c>
      <c r="O367" s="21"/>
      <c r="P367" s="11"/>
      <c r="Q367" s="17">
        <f t="shared" si="41"/>
        <v>4.7756549274629023E-3</v>
      </c>
      <c r="R367" s="11"/>
    </row>
    <row r="368" spans="1:18">
      <c r="A368" s="11"/>
      <c r="B368" s="20">
        <v>40210</v>
      </c>
      <c r="C368" s="9">
        <v>216.74100000000001</v>
      </c>
      <c r="D368" s="11">
        <f t="shared" si="34"/>
        <v>2.1433317781453631E-2</v>
      </c>
      <c r="E368" s="17">
        <f t="shared" si="38"/>
        <v>1.327300244216012E-4</v>
      </c>
      <c r="F368" s="9">
        <v>226.08500000000001</v>
      </c>
      <c r="G368" s="11">
        <f t="shared" si="35"/>
        <v>5.998122249562865E-3</v>
      </c>
      <c r="H368" s="17">
        <f t="shared" si="39"/>
        <v>4.4592642879486277E-3</v>
      </c>
      <c r="I368" s="11"/>
      <c r="J368" s="11"/>
      <c r="K368" s="20">
        <v>40210</v>
      </c>
      <c r="L368" s="5">
        <v>212.54400000000001</v>
      </c>
      <c r="M368" s="11">
        <f t="shared" si="36"/>
        <v>2.8233063064806441E-2</v>
      </c>
      <c r="N368" s="17">
        <f t="shared" si="40"/>
        <v>-1.098757388758087E-3</v>
      </c>
      <c r="O368" s="21">
        <v>221.215</v>
      </c>
      <c r="P368" s="11">
        <f t="shared" si="37"/>
        <v>1.1259325629022765E-2</v>
      </c>
      <c r="Q368" s="17">
        <f t="shared" si="41"/>
        <v>4.799453826544342E-3</v>
      </c>
      <c r="R368" s="11"/>
    </row>
    <row r="369" spans="1:18">
      <c r="A369" s="11"/>
      <c r="B369" s="20">
        <v>40238</v>
      </c>
      <c r="C369" s="9">
        <v>217.631</v>
      </c>
      <c r="D369" s="11">
        <f t="shared" si="34"/>
        <v>2.3139594469439473E-2</v>
      </c>
      <c r="E369" s="17">
        <f t="shared" si="38"/>
        <v>2.3550597009955876E-3</v>
      </c>
      <c r="F369"/>
      <c r="G369" s="11"/>
      <c r="H369" s="17">
        <f t="shared" si="39"/>
        <v>4.4592642879486277E-3</v>
      </c>
      <c r="I369" s="11"/>
      <c r="J369" s="11"/>
      <c r="K369" s="20">
        <v>40238</v>
      </c>
      <c r="L369" s="5">
        <v>213.52500000000001</v>
      </c>
      <c r="M369" s="11">
        <f t="shared" si="36"/>
        <v>3.043654508778193E-2</v>
      </c>
      <c r="N369" s="17">
        <f t="shared" si="40"/>
        <v>2.1568835227543381E-3</v>
      </c>
      <c r="O369" s="21"/>
      <c r="P369" s="11"/>
      <c r="Q369" s="17">
        <f t="shared" si="41"/>
        <v>4.799453826544342E-3</v>
      </c>
      <c r="R369" s="11"/>
    </row>
    <row r="370" spans="1:18">
      <c r="A370" s="11"/>
      <c r="B370" s="20">
        <v>40269</v>
      </c>
      <c r="C370" s="9">
        <v>218.00899999999999</v>
      </c>
      <c r="D370" s="11">
        <f t="shared" si="34"/>
        <v>2.2364471956480836E-2</v>
      </c>
      <c r="E370" s="17">
        <f t="shared" si="38"/>
        <v>4.8168112755833103E-3</v>
      </c>
      <c r="F370" s="9">
        <v>226.51300000000001</v>
      </c>
      <c r="G370" s="11">
        <f t="shared" si="35"/>
        <v>2.6336989527173671E-3</v>
      </c>
      <c r="H370" s="17">
        <f t="shared" si="39"/>
        <v>2.8805214607334761E-3</v>
      </c>
      <c r="I370" s="11"/>
      <c r="J370" s="11"/>
      <c r="K370" s="20">
        <v>40269</v>
      </c>
      <c r="L370" s="5">
        <v>213.958</v>
      </c>
      <c r="M370" s="11">
        <f t="shared" si="36"/>
        <v>2.9015269929060894E-2</v>
      </c>
      <c r="N370" s="17">
        <f t="shared" si="40"/>
        <v>5.644927303897207E-3</v>
      </c>
      <c r="O370" s="21">
        <v>222.309</v>
      </c>
      <c r="P370" s="11">
        <f t="shared" si="37"/>
        <v>9.5409794376226653E-3</v>
      </c>
      <c r="Q370" s="17">
        <f t="shared" si="41"/>
        <v>5.0774160434854387E-3</v>
      </c>
      <c r="R370" s="11"/>
    </row>
    <row r="371" spans="1:18">
      <c r="A371" s="11"/>
      <c r="B371" s="20">
        <v>40299</v>
      </c>
      <c r="C371" s="9">
        <v>218.178</v>
      </c>
      <c r="D371" s="11">
        <f t="shared" si="34"/>
        <v>2.0209860840939786E-2</v>
      </c>
      <c r="E371" s="17">
        <f t="shared" si="38"/>
        <v>7.5742095334847548E-3</v>
      </c>
      <c r="F371"/>
      <c r="G371" s="11"/>
      <c r="H371" s="17">
        <f t="shared" si="39"/>
        <v>2.8805214607334761E-3</v>
      </c>
      <c r="I371" s="11"/>
      <c r="J371" s="11"/>
      <c r="K371" s="20">
        <v>40299</v>
      </c>
      <c r="L371" s="5">
        <v>214.124</v>
      </c>
      <c r="M371" s="11">
        <f t="shared" si="36"/>
        <v>2.562579631563322E-2</v>
      </c>
      <c r="N371" s="17">
        <f t="shared" si="40"/>
        <v>9.3663584193153238E-3</v>
      </c>
      <c r="O371" s="21"/>
      <c r="P371" s="11"/>
      <c r="Q371" s="17">
        <f t="shared" si="41"/>
        <v>5.0774160434854387E-3</v>
      </c>
      <c r="R371" s="11"/>
    </row>
    <row r="372" spans="1:18">
      <c r="A372" s="11"/>
      <c r="B372" s="20">
        <v>40330</v>
      </c>
      <c r="C372" s="9">
        <v>217.965</v>
      </c>
      <c r="D372" s="11">
        <f t="shared" si="34"/>
        <v>1.053348972845658E-2</v>
      </c>
      <c r="E372" s="17">
        <f t="shared" si="38"/>
        <v>9.6774206071448265E-3</v>
      </c>
      <c r="F372" s="9">
        <v>226.11799999999999</v>
      </c>
      <c r="G372" s="11">
        <f t="shared" si="35"/>
        <v>-5.0119468267204592E-3</v>
      </c>
      <c r="H372" s="17">
        <f t="shared" si="39"/>
        <v>2.6400285935404E-3</v>
      </c>
      <c r="I372" s="11"/>
      <c r="J372" s="11"/>
      <c r="K372" s="20">
        <v>40330</v>
      </c>
      <c r="L372" s="5">
        <v>213.839</v>
      </c>
      <c r="M372" s="11">
        <f t="shared" si="36"/>
        <v>1.3589481068577713E-2</v>
      </c>
      <c r="N372" s="17">
        <f t="shared" si="40"/>
        <v>1.2208934288666429E-2</v>
      </c>
      <c r="O372" s="21">
        <v>221.857</v>
      </c>
      <c r="P372" s="11">
        <f t="shared" si="37"/>
        <v>-6.1263192983562753E-4</v>
      </c>
      <c r="Q372" s="17">
        <f t="shared" si="41"/>
        <v>6.176319894167781E-3</v>
      </c>
      <c r="R372" s="11"/>
    </row>
    <row r="373" spans="1:18">
      <c r="A373" s="11"/>
      <c r="B373" s="20">
        <v>40360</v>
      </c>
      <c r="C373" s="9">
        <v>218.011</v>
      </c>
      <c r="D373" s="11">
        <f t="shared" si="34"/>
        <v>1.2351927783014638E-2</v>
      </c>
      <c r="E373" s="17">
        <f t="shared" si="38"/>
        <v>1.2523334681559417E-2</v>
      </c>
      <c r="F373"/>
      <c r="G373" s="11"/>
      <c r="H373" s="17">
        <f t="shared" si="39"/>
        <v>2.6400285935404E-3</v>
      </c>
      <c r="I373" s="11"/>
      <c r="J373" s="11"/>
      <c r="K373" s="20">
        <v>40360</v>
      </c>
      <c r="L373" s="5">
        <v>213.898</v>
      </c>
      <c r="M373" s="11">
        <f t="shared" si="36"/>
        <v>1.6017024025535953E-2</v>
      </c>
      <c r="N373" s="17">
        <f t="shared" si="40"/>
        <v>1.5879100233411991E-2</v>
      </c>
      <c r="O373" s="21"/>
      <c r="P373" s="11"/>
      <c r="Q373" s="17">
        <f t="shared" si="41"/>
        <v>6.176319894167781E-3</v>
      </c>
      <c r="R373" s="11"/>
    </row>
    <row r="374" spans="1:18">
      <c r="A374" s="11"/>
      <c r="B374" s="20">
        <v>40391</v>
      </c>
      <c r="C374" s="9">
        <v>218.31200000000001</v>
      </c>
      <c r="D374" s="11">
        <f t="shared" si="34"/>
        <v>1.1481045618392027E-2</v>
      </c>
      <c r="E374" s="17">
        <f t="shared" si="38"/>
        <v>1.4770477580462682E-2</v>
      </c>
      <c r="F374" s="9">
        <v>227.64500000000001</v>
      </c>
      <c r="G374" s="11">
        <f t="shared" si="35"/>
        <v>2.2321232026345506E-3</v>
      </c>
      <c r="H374" s="17">
        <f t="shared" si="39"/>
        <v>3.4642365048818125E-3</v>
      </c>
      <c r="I374" s="11"/>
      <c r="J374" s="11"/>
      <c r="K374" s="20">
        <v>40391</v>
      </c>
      <c r="L374" s="5">
        <v>214.20500000000001</v>
      </c>
      <c r="M374" s="11">
        <f t="shared" si="36"/>
        <v>1.443956127223478E-2</v>
      </c>
      <c r="N374" s="17">
        <f t="shared" si="40"/>
        <v>1.8751657061524263E-2</v>
      </c>
      <c r="O374" s="21">
        <v>223.44399999999999</v>
      </c>
      <c r="P374" s="11">
        <f t="shared" si="37"/>
        <v>7.0806272056536113E-3</v>
      </c>
      <c r="Q374" s="17">
        <f t="shared" si="41"/>
        <v>8.4337358525443662E-3</v>
      </c>
      <c r="R374" s="11"/>
    </row>
    <row r="375" spans="1:18">
      <c r="A375" s="11"/>
      <c r="B375" s="20">
        <v>40422</v>
      </c>
      <c r="C375" s="9">
        <v>218.43899999999999</v>
      </c>
      <c r="D375" s="11">
        <f t="shared" si="34"/>
        <v>1.1436826581592729E-2</v>
      </c>
      <c r="E375" s="17">
        <f t="shared" si="38"/>
        <v>1.6846547695436032E-2</v>
      </c>
      <c r="F375"/>
      <c r="G375" s="11"/>
      <c r="H375" s="17">
        <f t="shared" si="39"/>
        <v>3.4642365048818125E-3</v>
      </c>
      <c r="I375" s="11"/>
      <c r="J375" s="11"/>
      <c r="K375" s="20">
        <v>40422</v>
      </c>
      <c r="L375" s="5">
        <v>214.30600000000001</v>
      </c>
      <c r="M375" s="11">
        <f t="shared" si="36"/>
        <v>1.412063107485273E-2</v>
      </c>
      <c r="N375" s="17">
        <f t="shared" si="40"/>
        <v>2.1412669209196489E-2</v>
      </c>
      <c r="O375" s="21"/>
      <c r="P375" s="11"/>
      <c r="Q375" s="17">
        <f t="shared" si="41"/>
        <v>8.4337358525443662E-3</v>
      </c>
      <c r="R375" s="11"/>
    </row>
    <row r="376" spans="1:18">
      <c r="A376" s="11"/>
      <c r="B376" s="20">
        <v>40452</v>
      </c>
      <c r="C376" s="9">
        <v>218.71100000000001</v>
      </c>
      <c r="D376" s="11">
        <f t="shared" si="34"/>
        <v>1.1721876055269531E-2</v>
      </c>
      <c r="E376" s="17">
        <f t="shared" si="38"/>
        <v>1.7991530003298228E-2</v>
      </c>
      <c r="F376" s="9">
        <v>227.251</v>
      </c>
      <c r="G376" s="11">
        <f t="shared" si="35"/>
        <v>4.3044586944320784E-3</v>
      </c>
      <c r="H376" s="17">
        <f t="shared" si="39"/>
        <v>3.91533539600597E-3</v>
      </c>
      <c r="I376" s="11"/>
      <c r="J376" s="11"/>
      <c r="K376" s="20">
        <v>40452</v>
      </c>
      <c r="L376" s="5">
        <v>214.62299999999999</v>
      </c>
      <c r="M376" s="11">
        <f t="shared" si="36"/>
        <v>1.4530912459997269E-2</v>
      </c>
      <c r="N376" s="17">
        <f t="shared" si="40"/>
        <v>2.2898537875420732E-2</v>
      </c>
      <c r="O376" s="21">
        <v>223.11199999999999</v>
      </c>
      <c r="P376" s="11">
        <f t="shared" si="37"/>
        <v>8.010337084743302E-3</v>
      </c>
      <c r="Q376" s="17">
        <f t="shared" si="41"/>
        <v>9.2784356071420326E-3</v>
      </c>
      <c r="R376" s="11"/>
    </row>
    <row r="377" spans="1:18">
      <c r="A377" s="11"/>
      <c r="B377" s="20">
        <v>40483</v>
      </c>
      <c r="C377" s="9">
        <v>218.803</v>
      </c>
      <c r="D377" s="11">
        <f t="shared" si="34"/>
        <v>1.1431609115702734E-2</v>
      </c>
      <c r="E377" s="17">
        <f t="shared" si="38"/>
        <v>1.7406703642237842E-2</v>
      </c>
      <c r="F377"/>
      <c r="G377" s="11"/>
      <c r="H377" s="17">
        <f t="shared" si="39"/>
        <v>3.91533539600597E-3</v>
      </c>
      <c r="I377" s="11"/>
      <c r="J377" s="11"/>
      <c r="K377" s="20">
        <v>40483</v>
      </c>
      <c r="L377" s="5">
        <v>214.75</v>
      </c>
      <c r="M377" s="11">
        <f t="shared" si="36"/>
        <v>1.2957363810889522E-2</v>
      </c>
      <c r="N377" s="17">
        <f t="shared" si="40"/>
        <v>2.2074281709880683E-2</v>
      </c>
      <c r="O377" s="21"/>
      <c r="P377" s="11"/>
      <c r="Q377" s="17">
        <f t="shared" si="41"/>
        <v>9.2784356071420326E-3</v>
      </c>
      <c r="R377" s="11"/>
    </row>
    <row r="378" spans="1:18">
      <c r="A378" s="11"/>
      <c r="B378" s="20">
        <v>40513</v>
      </c>
      <c r="C378" s="9">
        <v>219.179</v>
      </c>
      <c r="D378" s="11">
        <f t="shared" si="34"/>
        <v>1.4957235273143077E-2</v>
      </c>
      <c r="E378" s="17">
        <f t="shared" si="38"/>
        <v>1.6400434423899046E-2</v>
      </c>
      <c r="F378" s="9">
        <v>226.86199999999999</v>
      </c>
      <c r="G378" s="11">
        <f t="shared" si="35"/>
        <v>5.6118016276884841E-3</v>
      </c>
      <c r="H378" s="17">
        <f t="shared" si="39"/>
        <v>2.6169502617321427E-3</v>
      </c>
      <c r="I378" s="11"/>
      <c r="J378" s="11"/>
      <c r="K378" s="20">
        <v>40513</v>
      </c>
      <c r="L378" s="5">
        <v>215.262</v>
      </c>
      <c r="M378" s="11">
        <f t="shared" si="36"/>
        <v>1.6811287511277584E-2</v>
      </c>
      <c r="N378" s="17">
        <f t="shared" si="40"/>
        <v>2.0689660655536901E-2</v>
      </c>
      <c r="O378" s="21">
        <v>222.85300000000001</v>
      </c>
      <c r="P378" s="11">
        <f t="shared" si="37"/>
        <v>8.8182702971866256E-3</v>
      </c>
      <c r="Q378" s="17">
        <f t="shared" si="41"/>
        <v>7.335461522787412E-3</v>
      </c>
      <c r="R378" s="11"/>
    </row>
    <row r="379" spans="1:18">
      <c r="A379" s="11"/>
      <c r="B379" s="20">
        <v>40544</v>
      </c>
      <c r="C379" s="9">
        <v>220.22300000000001</v>
      </c>
      <c r="D379" s="11">
        <f t="shared" si="34"/>
        <v>1.631846857448771E-2</v>
      </c>
      <c r="E379" s="17">
        <f t="shared" si="38"/>
        <v>1.5586894202608503E-2</v>
      </c>
      <c r="F379"/>
      <c r="G379" s="11"/>
      <c r="H379" s="17">
        <f t="shared" si="39"/>
        <v>2.6169502617321427E-3</v>
      </c>
      <c r="I379" s="11"/>
      <c r="J379" s="11"/>
      <c r="K379" s="20">
        <v>40544</v>
      </c>
      <c r="L379" s="5">
        <v>216.4</v>
      </c>
      <c r="M379" s="11">
        <f t="shared" si="36"/>
        <v>1.802717248127661E-2</v>
      </c>
      <c r="N379" s="17">
        <f t="shared" si="40"/>
        <v>1.9429723155187206E-2</v>
      </c>
      <c r="O379" s="21"/>
      <c r="P379" s="11"/>
      <c r="Q379" s="17">
        <f t="shared" si="41"/>
        <v>7.335461522787412E-3</v>
      </c>
      <c r="R379" s="11"/>
    </row>
    <row r="380" spans="1:18">
      <c r="A380" s="11"/>
      <c r="B380" s="20">
        <v>40575</v>
      </c>
      <c r="C380" s="9">
        <v>221.309</v>
      </c>
      <c r="D380" s="11">
        <f t="shared" si="34"/>
        <v>2.1075846286581656E-2</v>
      </c>
      <c r="E380" s="17">
        <f t="shared" si="38"/>
        <v>1.5567204326037754E-2</v>
      </c>
      <c r="F380" s="9">
        <v>229.482</v>
      </c>
      <c r="G380" s="11">
        <f t="shared" si="35"/>
        <v>1.5025322334520252E-2</v>
      </c>
      <c r="H380" s="17">
        <f t="shared" si="39"/>
        <v>4.1228885840896012E-3</v>
      </c>
      <c r="I380" s="11"/>
      <c r="J380" s="11"/>
      <c r="K380" s="20">
        <v>40575</v>
      </c>
      <c r="L380" s="5">
        <v>217.535</v>
      </c>
      <c r="M380" s="11">
        <f t="shared" si="36"/>
        <v>2.3482196627521823E-2</v>
      </c>
      <c r="N380" s="17">
        <f t="shared" si="40"/>
        <v>1.9050651436165467E-2</v>
      </c>
      <c r="O380" s="21">
        <v>225.79</v>
      </c>
      <c r="P380" s="11">
        <f t="shared" si="37"/>
        <v>2.0681237709920142E-2</v>
      </c>
      <c r="Q380" s="17">
        <f t="shared" si="41"/>
        <v>8.9127727898290487E-3</v>
      </c>
      <c r="R380" s="11"/>
    </row>
    <row r="381" spans="1:18">
      <c r="A381" s="11"/>
      <c r="B381" s="20">
        <v>40603</v>
      </c>
      <c r="C381" s="9">
        <v>223.46700000000001</v>
      </c>
      <c r="D381" s="11">
        <f t="shared" si="34"/>
        <v>2.6816032642408505E-2</v>
      </c>
      <c r="E381" s="17">
        <f t="shared" si="38"/>
        <v>1.589058405272481E-2</v>
      </c>
      <c r="F381"/>
      <c r="G381" s="11"/>
      <c r="H381" s="17">
        <f t="shared" si="39"/>
        <v>4.1228885840896012E-3</v>
      </c>
      <c r="I381" s="11"/>
      <c r="J381" s="11"/>
      <c r="K381" s="20">
        <v>40603</v>
      </c>
      <c r="L381" s="5">
        <v>220.024</v>
      </c>
      <c r="M381" s="11">
        <f t="shared" si="36"/>
        <v>3.0436717012059411E-2</v>
      </c>
      <c r="N381" s="17">
        <f t="shared" si="40"/>
        <v>1.9078998503491817E-2</v>
      </c>
      <c r="O381" s="21"/>
      <c r="P381" s="11"/>
      <c r="Q381" s="17">
        <f t="shared" si="41"/>
        <v>8.9127727898290487E-3</v>
      </c>
      <c r="R381" s="11"/>
    </row>
    <row r="382" spans="1:18">
      <c r="A382" s="11"/>
      <c r="B382" s="20">
        <v>40634</v>
      </c>
      <c r="C382" s="9">
        <v>224.90600000000001</v>
      </c>
      <c r="D382" s="11">
        <f t="shared" si="34"/>
        <v>3.1636308592764673E-2</v>
      </c>
      <c r="E382" s="17">
        <f t="shared" si="38"/>
        <v>1.6681655074902935E-2</v>
      </c>
      <c r="F382" s="9">
        <v>231.31399999999999</v>
      </c>
      <c r="G382" s="11">
        <f t="shared" si="35"/>
        <v>2.1195251486669564E-2</v>
      </c>
      <c r="H382" s="17">
        <f t="shared" si="39"/>
        <v>7.2163112477610092E-3</v>
      </c>
      <c r="I382" s="11"/>
      <c r="J382" s="11"/>
      <c r="K382" s="20">
        <v>40634</v>
      </c>
      <c r="L382" s="5">
        <v>221.74299999999999</v>
      </c>
      <c r="M382" s="11">
        <f t="shared" si="36"/>
        <v>3.6385645780947717E-2</v>
      </c>
      <c r="N382" s="17">
        <f t="shared" si="40"/>
        <v>1.9723293710147249E-2</v>
      </c>
      <c r="O382" s="21">
        <v>228.31299999999999</v>
      </c>
      <c r="P382" s="11">
        <f t="shared" si="37"/>
        <v>2.7007453589373398E-2</v>
      </c>
      <c r="Q382" s="17">
        <f t="shared" si="41"/>
        <v>1.1834083665129169E-2</v>
      </c>
      <c r="R382" s="11"/>
    </row>
    <row r="383" spans="1:18">
      <c r="A383" s="11"/>
      <c r="B383" s="20">
        <v>40664</v>
      </c>
      <c r="C383" s="9">
        <v>225.964</v>
      </c>
      <c r="D383" s="11">
        <f t="shared" si="34"/>
        <v>3.5686457846345609E-2</v>
      </c>
      <c r="E383" s="17">
        <f t="shared" si="38"/>
        <v>1.7986961184876638E-2</v>
      </c>
      <c r="F383"/>
      <c r="G383" s="11"/>
      <c r="H383" s="17">
        <f t="shared" si="39"/>
        <v>7.2163112477610092E-3</v>
      </c>
      <c r="I383" s="11"/>
      <c r="J383" s="11"/>
      <c r="K383" s="20">
        <v>40664</v>
      </c>
      <c r="L383" s="5">
        <v>222.95400000000001</v>
      </c>
      <c r="M383" s="11">
        <f t="shared" si="36"/>
        <v>4.123778745026252E-2</v>
      </c>
      <c r="N383" s="17">
        <f t="shared" si="40"/>
        <v>2.1048724444706401E-2</v>
      </c>
      <c r="O383" s="21"/>
      <c r="P383" s="11"/>
      <c r="Q383" s="17">
        <f t="shared" si="41"/>
        <v>1.1834083665129169E-2</v>
      </c>
      <c r="R383" s="11"/>
    </row>
    <row r="384" spans="1:18">
      <c r="A384" s="11"/>
      <c r="B384" s="20">
        <v>40695</v>
      </c>
      <c r="C384" s="9">
        <v>225.72200000000001</v>
      </c>
      <c r="D384" s="11">
        <f t="shared" si="34"/>
        <v>3.5588282522423409E-2</v>
      </c>
      <c r="E384" s="17">
        <f t="shared" si="38"/>
        <v>2.0080197752940343E-2</v>
      </c>
      <c r="F384" s="9">
        <v>233.25</v>
      </c>
      <c r="G384" s="11">
        <f t="shared" si="35"/>
        <v>3.1541053786076301E-2</v>
      </c>
      <c r="H384" s="17">
        <f t="shared" si="39"/>
        <v>1.3314164040341137E-2</v>
      </c>
      <c r="I384" s="11"/>
      <c r="J384" s="11"/>
      <c r="K384" s="20">
        <v>40695</v>
      </c>
      <c r="L384" s="5">
        <v>222.52199999999999</v>
      </c>
      <c r="M384" s="11">
        <f t="shared" si="36"/>
        <v>4.0605315213782189E-2</v>
      </c>
      <c r="N384" s="17">
        <f t="shared" si="40"/>
        <v>2.330689100080563E-2</v>
      </c>
      <c r="O384" s="21">
        <v>230.072</v>
      </c>
      <c r="P384" s="11">
        <f t="shared" si="37"/>
        <v>3.7028356103255611E-2</v>
      </c>
      <c r="Q384" s="17">
        <f t="shared" si="41"/>
        <v>1.8116612435671087E-2</v>
      </c>
      <c r="R384" s="11"/>
    </row>
    <row r="385" spans="1:18">
      <c r="A385" s="11"/>
      <c r="B385" s="20">
        <v>40725</v>
      </c>
      <c r="C385" s="9">
        <v>225.922</v>
      </c>
      <c r="D385" s="11">
        <f t="shared" si="34"/>
        <v>3.6287159822210757E-2</v>
      </c>
      <c r="E385" s="17">
        <f t="shared" si="38"/>
        <v>2.2076596679599492E-2</v>
      </c>
      <c r="F385"/>
      <c r="G385" s="11"/>
      <c r="H385" s="17">
        <f t="shared" si="39"/>
        <v>1.3314164040341137E-2</v>
      </c>
      <c r="I385" s="11"/>
      <c r="J385" s="11"/>
      <c r="K385" s="20">
        <v>40725</v>
      </c>
      <c r="L385" s="5">
        <v>222.68600000000001</v>
      </c>
      <c r="M385" s="11">
        <f t="shared" si="36"/>
        <v>4.1085003132334208E-2</v>
      </c>
      <c r="N385" s="17">
        <f t="shared" si="40"/>
        <v>2.5398197390553712E-2</v>
      </c>
      <c r="O385" s="21"/>
      <c r="P385" s="11"/>
      <c r="Q385" s="17">
        <f t="shared" si="41"/>
        <v>1.8116612435671087E-2</v>
      </c>
      <c r="R385" s="11"/>
    </row>
    <row r="386" spans="1:18">
      <c r="A386" s="11"/>
      <c r="B386" s="20">
        <v>40756</v>
      </c>
      <c r="C386" s="9">
        <v>226.54499999999999</v>
      </c>
      <c r="D386" s="11">
        <f t="shared" si="34"/>
        <v>3.7712081791197782E-2</v>
      </c>
      <c r="E386" s="17">
        <f t="shared" si="38"/>
        <v>2.4264004153557117E-2</v>
      </c>
      <c r="F386" s="9">
        <v>233.81</v>
      </c>
      <c r="G386" s="11">
        <f t="shared" si="35"/>
        <v>2.7081640273232344E-2</v>
      </c>
      <c r="H386" s="17">
        <f t="shared" si="39"/>
        <v>1.7474897550790347E-2</v>
      </c>
      <c r="I386" s="11"/>
      <c r="J386" s="11"/>
      <c r="K386" s="20">
        <v>40756</v>
      </c>
      <c r="L386" s="5">
        <v>223.32599999999999</v>
      </c>
      <c r="M386" s="11">
        <f t="shared" si="36"/>
        <v>4.2580705399033469E-2</v>
      </c>
      <c r="N386" s="17">
        <f t="shared" si="40"/>
        <v>2.7744186647192803E-2</v>
      </c>
      <c r="O386" s="21">
        <v>230.55799999999999</v>
      </c>
      <c r="P386" s="11">
        <f t="shared" si="37"/>
        <v>3.1837954923828793E-2</v>
      </c>
      <c r="Q386" s="17">
        <f t="shared" si="41"/>
        <v>2.2259552284667361E-2</v>
      </c>
      <c r="R386" s="11"/>
    </row>
    <row r="387" spans="1:18">
      <c r="A387" s="11"/>
      <c r="B387" s="20">
        <v>40787</v>
      </c>
      <c r="C387" s="9">
        <v>226.88900000000001</v>
      </c>
      <c r="D387" s="11">
        <f t="shared" si="34"/>
        <v>3.8683568410402991E-2</v>
      </c>
      <c r="E387" s="17">
        <f t="shared" si="38"/>
        <v>2.6533595509020902E-2</v>
      </c>
      <c r="F387"/>
      <c r="G387" s="11"/>
      <c r="H387" s="17">
        <f t="shared" si="39"/>
        <v>1.7474897550790347E-2</v>
      </c>
      <c r="I387" s="11"/>
      <c r="J387" s="11"/>
      <c r="K387" s="20">
        <v>40787</v>
      </c>
      <c r="L387" s="5">
        <v>223.68799999999999</v>
      </c>
      <c r="M387" s="11">
        <f t="shared" si="36"/>
        <v>4.3778522299888767E-2</v>
      </c>
      <c r="N387" s="17">
        <f t="shared" si="40"/>
        <v>3.021278059527277E-2</v>
      </c>
      <c r="O387" s="21"/>
      <c r="P387" s="11"/>
      <c r="Q387" s="17">
        <f t="shared" si="41"/>
        <v>2.2259552284667361E-2</v>
      </c>
      <c r="R387" s="11"/>
    </row>
    <row r="388" spans="1:18">
      <c r="A388" s="11"/>
      <c r="B388" s="20">
        <v>40817</v>
      </c>
      <c r="C388" s="9">
        <v>226.42099999999999</v>
      </c>
      <c r="D388" s="11">
        <f t="shared" si="34"/>
        <v>3.5251999213574026E-2</v>
      </c>
      <c r="E388" s="17">
        <f t="shared" si="38"/>
        <v>2.8490254362087963E-2</v>
      </c>
      <c r="F388" s="9">
        <v>235.916</v>
      </c>
      <c r="G388" s="11">
        <f t="shared" si="35"/>
        <v>3.8129645194080464E-2</v>
      </c>
      <c r="H388" s="17">
        <f t="shared" si="39"/>
        <v>2.3120817417201733E-2</v>
      </c>
      <c r="I388" s="11"/>
      <c r="J388" s="11"/>
      <c r="K388" s="20">
        <v>40817</v>
      </c>
      <c r="L388" s="5">
        <v>223.04300000000001</v>
      </c>
      <c r="M388" s="11">
        <f t="shared" si="36"/>
        <v>3.9231582821971589E-2</v>
      </c>
      <c r="N388" s="17">
        <f t="shared" si="40"/>
        <v>3.2263744604294153E-2</v>
      </c>
      <c r="O388" s="21">
        <v>232.697</v>
      </c>
      <c r="P388" s="11">
        <f t="shared" si="37"/>
        <v>4.2960486213202476E-2</v>
      </c>
      <c r="Q388" s="17">
        <f t="shared" si="41"/>
        <v>2.8091101570928645E-2</v>
      </c>
      <c r="R388" s="11"/>
    </row>
    <row r="389" spans="1:18">
      <c r="A389" s="11"/>
      <c r="B389" s="20">
        <v>40848</v>
      </c>
      <c r="C389" s="9">
        <v>226.23</v>
      </c>
      <c r="D389" s="11">
        <f t="shared" si="34"/>
        <v>3.3943775908008567E-2</v>
      </c>
      <c r="E389" s="17">
        <f t="shared" si="38"/>
        <v>3.0358883860174934E-2</v>
      </c>
      <c r="F389"/>
      <c r="G389" s="11"/>
      <c r="H389" s="17">
        <f t="shared" si="39"/>
        <v>2.3120817417201733E-2</v>
      </c>
      <c r="I389" s="11"/>
      <c r="J389" s="11"/>
      <c r="K389" s="20">
        <v>40848</v>
      </c>
      <c r="L389" s="5">
        <v>222.81299999999999</v>
      </c>
      <c r="M389" s="11">
        <f t="shared" si="36"/>
        <v>3.7545983701978924E-2</v>
      </c>
      <c r="N389" s="17">
        <f t="shared" si="40"/>
        <v>3.4302466846305002E-2</v>
      </c>
      <c r="O389" s="21"/>
      <c r="P389" s="11"/>
      <c r="Q389" s="17">
        <f t="shared" si="41"/>
        <v>2.8091101570928645E-2</v>
      </c>
      <c r="R389" s="11"/>
    </row>
    <row r="390" spans="1:18">
      <c r="A390" s="11"/>
      <c r="B390" s="20">
        <v>40878</v>
      </c>
      <c r="C390" s="9">
        <v>225.672</v>
      </c>
      <c r="D390" s="11">
        <f t="shared" si="34"/>
        <v>2.9624188448710953E-2</v>
      </c>
      <c r="E390" s="17">
        <f t="shared" si="38"/>
        <v>3.1568415686220375E-2</v>
      </c>
      <c r="F390" s="9">
        <v>234.81200000000001</v>
      </c>
      <c r="G390" s="11">
        <f t="shared" si="35"/>
        <v>3.5043330306530063E-2</v>
      </c>
      <c r="H390" s="17">
        <f t="shared" si="39"/>
        <v>2.8012295714581636E-2</v>
      </c>
      <c r="I390" s="11"/>
      <c r="J390" s="11"/>
      <c r="K390" s="20">
        <v>40878</v>
      </c>
      <c r="L390" s="5">
        <v>222.166</v>
      </c>
      <c r="M390" s="11">
        <f t="shared" si="36"/>
        <v>3.207254415549432E-2</v>
      </c>
      <c r="N390" s="17">
        <f t="shared" si="40"/>
        <v>3.555769157369415E-2</v>
      </c>
      <c r="O390" s="21">
        <v>231.297</v>
      </c>
      <c r="P390" s="11">
        <f t="shared" si="37"/>
        <v>3.7890447963455642E-2</v>
      </c>
      <c r="Q390" s="17">
        <f t="shared" si="41"/>
        <v>3.2916788408663411E-2</v>
      </c>
      <c r="R390" s="11"/>
    </row>
    <row r="391" spans="1:18">
      <c r="A391" s="11"/>
      <c r="B391" s="20">
        <v>40909</v>
      </c>
      <c r="C391" s="9">
        <v>226.66499999999999</v>
      </c>
      <c r="D391" s="11">
        <f t="shared" si="34"/>
        <v>2.9252167121508466E-2</v>
      </c>
      <c r="E391" s="17">
        <f t="shared" si="38"/>
        <v>3.2634888455165045E-2</v>
      </c>
      <c r="F391"/>
      <c r="G391" s="11"/>
      <c r="H391" s="17">
        <f t="shared" si="39"/>
        <v>2.8012295714581636E-2</v>
      </c>
      <c r="I391" s="11"/>
      <c r="J391" s="11"/>
      <c r="K391" s="20">
        <v>40909</v>
      </c>
      <c r="L391" s="5">
        <v>223.21600000000001</v>
      </c>
      <c r="M391" s="11">
        <f t="shared" si="36"/>
        <v>3.1497227356746871E-2</v>
      </c>
      <c r="N391" s="17">
        <f t="shared" si="40"/>
        <v>3.6665144818027517E-2</v>
      </c>
      <c r="O391" s="21"/>
      <c r="P391" s="11"/>
      <c r="Q391" s="17">
        <f t="shared" si="41"/>
        <v>3.2916788408663411E-2</v>
      </c>
      <c r="R391" s="11"/>
    </row>
    <row r="392" spans="1:18">
      <c r="A392" s="11"/>
      <c r="B392" s="20">
        <v>40940</v>
      </c>
      <c r="C392" s="9">
        <v>227.66300000000001</v>
      </c>
      <c r="D392" s="11">
        <f t="shared" si="34"/>
        <v>2.8710987804382082E-2</v>
      </c>
      <c r="E392" s="17">
        <f t="shared" si="38"/>
        <v>3.3258533128616596E-2</v>
      </c>
      <c r="F392" s="9">
        <v>235.744</v>
      </c>
      <c r="G392" s="11">
        <f t="shared" si="35"/>
        <v>2.7287543249579382E-2</v>
      </c>
      <c r="H392" s="17">
        <f t="shared" si="39"/>
        <v>3.0043163906263715E-2</v>
      </c>
      <c r="I392" s="11"/>
      <c r="J392" s="11"/>
      <c r="K392" s="20">
        <v>40940</v>
      </c>
      <c r="L392" s="5">
        <v>224.31700000000001</v>
      </c>
      <c r="M392" s="11">
        <f t="shared" si="36"/>
        <v>3.1176592272508019E-2</v>
      </c>
      <c r="N392" s="17">
        <f t="shared" si="40"/>
        <v>3.7289267104612112E-2</v>
      </c>
      <c r="O392" s="21">
        <v>232.08099999999999</v>
      </c>
      <c r="P392" s="11">
        <f t="shared" si="37"/>
        <v>2.7862172815448005E-2</v>
      </c>
      <c r="Q392" s="17">
        <f t="shared" si="41"/>
        <v>3.408555546844938E-2</v>
      </c>
      <c r="R392" s="11"/>
    </row>
    <row r="393" spans="1:18">
      <c r="A393" s="11"/>
      <c r="B393" s="20">
        <v>40969</v>
      </c>
      <c r="C393" s="9">
        <v>229.392</v>
      </c>
      <c r="D393" s="11">
        <f t="shared" si="34"/>
        <v>2.6513981930217811E-2</v>
      </c>
      <c r="E393" s="17">
        <f t="shared" si="38"/>
        <v>3.3218581573979389E-2</v>
      </c>
      <c r="F393"/>
      <c r="G393" s="11"/>
      <c r="H393" s="17">
        <f t="shared" si="39"/>
        <v>3.0043163906263715E-2</v>
      </c>
      <c r="I393" s="11"/>
      <c r="J393" s="11"/>
      <c r="K393" s="20">
        <v>40969</v>
      </c>
      <c r="L393" s="5">
        <v>226.304</v>
      </c>
      <c r="M393" s="11">
        <f t="shared" si="36"/>
        <v>2.8542340835545188E-2</v>
      </c>
      <c r="N393" s="17">
        <f t="shared" si="40"/>
        <v>3.7110654436599777E-2</v>
      </c>
      <c r="O393" s="21"/>
      <c r="P393" s="11"/>
      <c r="Q393" s="17">
        <f t="shared" si="41"/>
        <v>3.408555546844938E-2</v>
      </c>
      <c r="R393" s="11"/>
    </row>
    <row r="394" spans="1:18">
      <c r="A394" s="11"/>
      <c r="B394" s="20">
        <v>41000</v>
      </c>
      <c r="C394" s="9">
        <v>230.08500000000001</v>
      </c>
      <c r="D394" s="11">
        <f t="shared" si="34"/>
        <v>2.3027398112989372E-2</v>
      </c>
      <c r="E394" s="17">
        <f t="shared" si="38"/>
        <v>3.2480342202454437E-2</v>
      </c>
      <c r="F394" s="9">
        <v>237.93100000000001</v>
      </c>
      <c r="G394" s="11">
        <f t="shared" si="35"/>
        <v>2.8606137112323626E-2</v>
      </c>
      <c r="H394" s="17">
        <f t="shared" si="39"/>
        <v>3.1264612704870132E-2</v>
      </c>
      <c r="I394" s="11"/>
      <c r="J394" s="11"/>
      <c r="K394" s="20">
        <v>41000</v>
      </c>
      <c r="L394" s="5">
        <v>227.012</v>
      </c>
      <c r="M394" s="11">
        <f t="shared" si="36"/>
        <v>2.3761742197047964E-2</v>
      </c>
      <c r="N394" s="17">
        <f t="shared" si="40"/>
        <v>3.6027975353465358E-2</v>
      </c>
      <c r="O394" s="21">
        <v>234.80799999999999</v>
      </c>
      <c r="P394" s="11">
        <f t="shared" si="37"/>
        <v>2.8447788781190697E-2</v>
      </c>
      <c r="Q394" s="17">
        <f t="shared" si="41"/>
        <v>3.4298396945373177E-2</v>
      </c>
      <c r="R394" s="11"/>
    </row>
    <row r="395" spans="1:18">
      <c r="A395" s="11"/>
      <c r="B395" s="20">
        <v>41030</v>
      </c>
      <c r="C395" s="9">
        <v>229.815</v>
      </c>
      <c r="D395" s="11">
        <f t="shared" si="34"/>
        <v>1.7042537749375919E-2</v>
      </c>
      <c r="E395" s="17">
        <f t="shared" si="38"/>
        <v>3.0897191195366824E-2</v>
      </c>
      <c r="F395"/>
      <c r="G395" s="11"/>
      <c r="H395" s="17">
        <f t="shared" si="39"/>
        <v>3.1264612704870132E-2</v>
      </c>
      <c r="I395" s="11"/>
      <c r="J395" s="11"/>
      <c r="K395" s="20">
        <v>41030</v>
      </c>
      <c r="L395" s="5">
        <v>226.6</v>
      </c>
      <c r="M395" s="11">
        <f t="shared" si="36"/>
        <v>1.6353149080079232E-2</v>
      </c>
      <c r="N395" s="17">
        <f t="shared" si="40"/>
        <v>3.3911397366994667E-2</v>
      </c>
      <c r="O395" s="21"/>
      <c r="P395" s="11"/>
      <c r="Q395" s="17">
        <f t="shared" si="41"/>
        <v>3.4298396945373177E-2</v>
      </c>
      <c r="R395" s="11"/>
    </row>
    <row r="396" spans="1:18">
      <c r="A396" s="11"/>
      <c r="B396" s="20">
        <v>41061</v>
      </c>
      <c r="C396" s="9">
        <v>229.47800000000001</v>
      </c>
      <c r="D396" s="11">
        <f t="shared" si="34"/>
        <v>1.6639937622385137E-2</v>
      </c>
      <c r="E396" s="17">
        <f t="shared" si="38"/>
        <v>2.9298775822205858E-2</v>
      </c>
      <c r="F396" s="9">
        <v>239.54</v>
      </c>
      <c r="G396" s="11">
        <f t="shared" si="35"/>
        <v>2.6966773847802772E-2</v>
      </c>
      <c r="H396" s="17">
        <f t="shared" si="39"/>
        <v>3.0490534988995455E-2</v>
      </c>
      <c r="I396" s="11"/>
      <c r="J396" s="11"/>
      <c r="K396" s="20">
        <v>41061</v>
      </c>
      <c r="L396" s="5">
        <v>226.036</v>
      </c>
      <c r="M396" s="11">
        <f t="shared" si="36"/>
        <v>1.5791697000746119E-2</v>
      </c>
      <c r="N396" s="17">
        <f t="shared" si="40"/>
        <v>3.1816693517652928E-2</v>
      </c>
      <c r="O396" s="21">
        <v>236.22200000000001</v>
      </c>
      <c r="P396" s="11">
        <f t="shared" si="37"/>
        <v>2.6730762543899278E-2</v>
      </c>
      <c r="Q396" s="17">
        <f t="shared" si="41"/>
        <v>3.2564657974680777E-2</v>
      </c>
      <c r="R396" s="11"/>
    </row>
    <row r="397" spans="1:18">
      <c r="A397" s="11"/>
      <c r="B397" s="20">
        <v>41091</v>
      </c>
      <c r="C397" s="9">
        <v>229.10400000000001</v>
      </c>
      <c r="D397" s="11">
        <f t="shared" si="34"/>
        <v>1.4084507042253502E-2</v>
      </c>
      <c r="E397" s="17">
        <f t="shared" si="38"/>
        <v>2.7434490673843737E-2</v>
      </c>
      <c r="F397"/>
      <c r="G397" s="11"/>
      <c r="H397" s="17">
        <f t="shared" si="39"/>
        <v>3.0490534988995455E-2</v>
      </c>
      <c r="I397" s="11"/>
      <c r="J397" s="11"/>
      <c r="K397" s="20">
        <v>41091</v>
      </c>
      <c r="L397" s="5">
        <v>225.56800000000001</v>
      </c>
      <c r="M397" s="11">
        <f t="shared" si="36"/>
        <v>1.2941990066730691E-2</v>
      </c>
      <c r="N397" s="17">
        <f t="shared" si="40"/>
        <v>2.9453078131149724E-2</v>
      </c>
      <c r="O397" s="21"/>
      <c r="P397" s="11"/>
      <c r="Q397" s="17">
        <f t="shared" si="41"/>
        <v>3.2564657974680777E-2</v>
      </c>
      <c r="R397" s="11"/>
    </row>
    <row r="398" spans="1:18">
      <c r="A398" s="11"/>
      <c r="B398" s="20">
        <v>41122</v>
      </c>
      <c r="C398" s="9">
        <v>230.37899999999999</v>
      </c>
      <c r="D398" s="11">
        <f t="shared" si="34"/>
        <v>1.692378997550148E-2</v>
      </c>
      <c r="E398" s="17">
        <f t="shared" si="38"/>
        <v>2.5701804667333406E-2</v>
      </c>
      <c r="F398" s="9">
        <v>240.21299999999999</v>
      </c>
      <c r="G398" s="11">
        <f t="shared" si="35"/>
        <v>2.7385483939951216E-2</v>
      </c>
      <c r="H398" s="17">
        <f t="shared" si="39"/>
        <v>3.0526733957129126E-2</v>
      </c>
      <c r="I398" s="11"/>
      <c r="J398" s="11"/>
      <c r="K398" s="20">
        <v>41122</v>
      </c>
      <c r="L398" s="5">
        <v>227.05600000000001</v>
      </c>
      <c r="M398" s="11">
        <f t="shared" si="36"/>
        <v>1.6702040962539133E-2</v>
      </c>
      <c r="N398" s="17">
        <f t="shared" si="40"/>
        <v>2.7297952767778799E-2</v>
      </c>
      <c r="O398" s="21">
        <v>236.75</v>
      </c>
      <c r="P398" s="11">
        <f t="shared" si="37"/>
        <v>2.6856582725387934E-2</v>
      </c>
      <c r="Q398" s="17">
        <f t="shared" si="41"/>
        <v>3.1716810048960209E-2</v>
      </c>
      <c r="R398" s="11"/>
    </row>
    <row r="399" spans="1:18">
      <c r="A399" s="11"/>
      <c r="B399" s="20">
        <v>41153</v>
      </c>
      <c r="C399" s="9">
        <v>231.40700000000001</v>
      </c>
      <c r="D399" s="11">
        <f t="shared" si="34"/>
        <v>1.9912820806649911E-2</v>
      </c>
      <c r="E399" s="17">
        <f t="shared" si="38"/>
        <v>2.4152238538414306E-2</v>
      </c>
      <c r="F399"/>
      <c r="G399" s="11"/>
      <c r="H399" s="17">
        <f t="shared" si="39"/>
        <v>3.0526733957129126E-2</v>
      </c>
      <c r="I399" s="11"/>
      <c r="J399" s="11"/>
      <c r="K399" s="20">
        <v>41153</v>
      </c>
      <c r="L399" s="5">
        <v>228.184</v>
      </c>
      <c r="M399" s="11">
        <f t="shared" si="36"/>
        <v>2.0099424197990157E-2</v>
      </c>
      <c r="N399" s="17">
        <f t="shared" si="40"/>
        <v>2.5346867953222052E-2</v>
      </c>
      <c r="O399" s="21"/>
      <c r="P399" s="11"/>
      <c r="Q399" s="17">
        <f t="shared" si="41"/>
        <v>3.1716810048960209E-2</v>
      </c>
      <c r="R399" s="11"/>
    </row>
    <row r="400" spans="1:18">
      <c r="A400" s="11"/>
      <c r="B400" s="20">
        <v>41183</v>
      </c>
      <c r="C400" s="9">
        <v>231.31700000000001</v>
      </c>
      <c r="D400" s="11">
        <f t="shared" si="34"/>
        <v>2.1623435988711304E-2</v>
      </c>
      <c r="E400" s="17">
        <f t="shared" si="38"/>
        <v>2.3034986128437795E-2</v>
      </c>
      <c r="F400" s="9">
        <v>241.35499999999999</v>
      </c>
      <c r="G400" s="11">
        <f t="shared" si="35"/>
        <v>2.305481612099225E-2</v>
      </c>
      <c r="H400" s="17">
        <f t="shared" si="39"/>
        <v>2.8016717554726789E-2</v>
      </c>
      <c r="I400" s="11"/>
      <c r="J400" s="11"/>
      <c r="K400" s="20">
        <v>41183</v>
      </c>
      <c r="L400" s="5">
        <v>227.97399999999999</v>
      </c>
      <c r="M400" s="11">
        <f t="shared" si="36"/>
        <v>2.2107844675690158E-2</v>
      </c>
      <c r="N400" s="17">
        <f t="shared" si="40"/>
        <v>2.3946522094168143E-2</v>
      </c>
      <c r="O400" s="21">
        <v>237.947</v>
      </c>
      <c r="P400" s="11">
        <f t="shared" si="37"/>
        <v>2.2561528511325868E-2</v>
      </c>
      <c r="Q400" s="17">
        <f t="shared" si="41"/>
        <v>2.8331373884080913E-2</v>
      </c>
      <c r="R400" s="11"/>
    </row>
    <row r="401" spans="1:18">
      <c r="A401" s="11"/>
      <c r="B401" s="20">
        <v>41214</v>
      </c>
      <c r="C401" s="9">
        <v>230.221</v>
      </c>
      <c r="D401" s="11">
        <f t="shared" si="34"/>
        <v>1.7641338460858469E-2</v>
      </c>
      <c r="E401" s="17">
        <f t="shared" si="38"/>
        <v>2.1695446745126024E-2</v>
      </c>
      <c r="F401"/>
      <c r="G401" s="11"/>
      <c r="H401" s="17">
        <f t="shared" si="39"/>
        <v>2.8016717554726789E-2</v>
      </c>
      <c r="I401" s="11"/>
      <c r="J401" s="11"/>
      <c r="K401" s="20">
        <v>41214</v>
      </c>
      <c r="L401" s="5">
        <v>226.595</v>
      </c>
      <c r="M401" s="11">
        <f t="shared" si="36"/>
        <v>1.6973874953436274E-2</v>
      </c>
      <c r="N401" s="17">
        <f t="shared" si="40"/>
        <v>2.2259460421508948E-2</v>
      </c>
      <c r="O401" s="21"/>
      <c r="P401" s="11"/>
      <c r="Q401" s="17">
        <f t="shared" si="41"/>
        <v>2.8331373884080913E-2</v>
      </c>
      <c r="R401" s="11"/>
    </row>
    <row r="402" spans="1:18">
      <c r="A402" s="11"/>
      <c r="B402" s="20">
        <v>41244</v>
      </c>
      <c r="C402" s="9">
        <v>229.601</v>
      </c>
      <c r="D402" s="11">
        <f t="shared" si="34"/>
        <v>1.7410223687475579E-2</v>
      </c>
      <c r="E402" s="17">
        <f t="shared" si="38"/>
        <v>2.0693372652606179E-2</v>
      </c>
      <c r="F402" s="9">
        <v>237.99299999999999</v>
      </c>
      <c r="G402" s="11">
        <f t="shared" si="35"/>
        <v>1.3547007819021184E-2</v>
      </c>
      <c r="H402" s="17">
        <f t="shared" si="39"/>
        <v>2.4447584127946564E-2</v>
      </c>
      <c r="I402" s="11"/>
      <c r="J402" s="11"/>
      <c r="K402" s="20">
        <v>41244</v>
      </c>
      <c r="L402" s="5">
        <v>225.88900000000001</v>
      </c>
      <c r="M402" s="11">
        <f t="shared" si="36"/>
        <v>1.6757739708146202E-2</v>
      </c>
      <c r="N402" s="17">
        <f t="shared" si="40"/>
        <v>2.100530294482672E-2</v>
      </c>
      <c r="O402" s="21">
        <v>234.58799999999999</v>
      </c>
      <c r="P402" s="11">
        <f t="shared" si="37"/>
        <v>1.4228459513093483E-2</v>
      </c>
      <c r="Q402" s="17">
        <f t="shared" si="41"/>
        <v>2.4420352977783111E-2</v>
      </c>
      <c r="R402" s="11"/>
    </row>
    <row r="403" spans="1:18">
      <c r="A403" s="11"/>
      <c r="B403" s="20">
        <v>41275</v>
      </c>
      <c r="C403" s="9">
        <v>230.28</v>
      </c>
      <c r="D403" s="11">
        <f t="shared" si="34"/>
        <v>1.5948646681225531E-2</v>
      </c>
      <c r="E403" s="17">
        <f t="shared" si="38"/>
        <v>1.9599277380593527E-2</v>
      </c>
      <c r="F403"/>
      <c r="G403" s="11"/>
      <c r="H403" s="17">
        <f t="shared" si="39"/>
        <v>2.4447584127946564E-2</v>
      </c>
      <c r="I403" s="11"/>
      <c r="J403" s="11"/>
      <c r="K403" s="20">
        <v>41275</v>
      </c>
      <c r="L403" s="5">
        <v>226.52</v>
      </c>
      <c r="M403" s="11">
        <f t="shared" si="36"/>
        <v>1.4801806322127353E-2</v>
      </c>
      <c r="N403" s="17">
        <f t="shared" si="40"/>
        <v>1.9634124565407474E-2</v>
      </c>
      <c r="O403" s="21"/>
      <c r="P403" s="11"/>
      <c r="Q403" s="17">
        <f t="shared" si="41"/>
        <v>2.4420352977783111E-2</v>
      </c>
      <c r="R403" s="11"/>
    </row>
    <row r="404" spans="1:18">
      <c r="A404" s="11"/>
      <c r="B404" s="20">
        <v>41306</v>
      </c>
      <c r="C404" s="9">
        <v>232.166</v>
      </c>
      <c r="D404" s="11">
        <f t="shared" ref="D404:D467" si="42">C404/C392-1</f>
        <v>1.9779235097490577E-2</v>
      </c>
      <c r="E404" s="17">
        <f t="shared" si="38"/>
        <v>1.8870853437932711E-2</v>
      </c>
      <c r="F404" s="9">
        <v>239.898</v>
      </c>
      <c r="G404" s="11">
        <f t="shared" ref="G404:G466" si="43">F404/F392-1</f>
        <v>1.7620809013166872E-2</v>
      </c>
      <c r="H404" s="17">
        <f t="shared" si="39"/>
        <v>2.2838090438382697E-2</v>
      </c>
      <c r="I404" s="11"/>
      <c r="J404" s="11"/>
      <c r="K404" s="20">
        <v>41306</v>
      </c>
      <c r="L404" s="5">
        <v>228.67699999999999</v>
      </c>
      <c r="M404" s="11">
        <f t="shared" ref="M404:M467" si="44">L404/L392-1</f>
        <v>1.9436779200862953E-2</v>
      </c>
      <c r="N404" s="17">
        <f t="shared" si="40"/>
        <v>1.8678030816112967E-2</v>
      </c>
      <c r="O404" s="21">
        <v>236.542</v>
      </c>
      <c r="P404" s="11">
        <f t="shared" ref="P404:P466" si="45">O404/O392-1</f>
        <v>1.9221737238291903E-2</v>
      </c>
      <c r="Q404" s="17">
        <f t="shared" si="41"/>
        <v>2.298814889048395E-2</v>
      </c>
      <c r="R404" s="11"/>
    </row>
    <row r="405" spans="1:18">
      <c r="A405" s="11"/>
      <c r="B405" s="20">
        <v>41334</v>
      </c>
      <c r="C405" s="9">
        <v>232.773</v>
      </c>
      <c r="D405" s="11">
        <f t="shared" si="42"/>
        <v>1.4738962125967703E-2</v>
      </c>
      <c r="E405" s="17">
        <f t="shared" si="38"/>
        <v>1.7893731068278074E-2</v>
      </c>
      <c r="F405"/>
      <c r="G405" s="11"/>
      <c r="H405" s="17">
        <f t="shared" si="39"/>
        <v>2.2838090438382697E-2</v>
      </c>
      <c r="I405" s="11"/>
      <c r="J405" s="11"/>
      <c r="K405" s="20">
        <v>41334</v>
      </c>
      <c r="L405" s="5">
        <v>229.32300000000001</v>
      </c>
      <c r="M405" s="11">
        <f t="shared" si="44"/>
        <v>1.3340462386877805E-2</v>
      </c>
      <c r="N405" s="17">
        <f t="shared" si="40"/>
        <v>1.7416896808917892E-2</v>
      </c>
      <c r="O405" s="21"/>
      <c r="P405" s="11"/>
      <c r="Q405" s="17">
        <f t="shared" si="41"/>
        <v>2.298814889048395E-2</v>
      </c>
      <c r="R405" s="11"/>
    </row>
    <row r="406" spans="1:18">
      <c r="A406" s="11"/>
      <c r="B406" s="20">
        <v>41365</v>
      </c>
      <c r="C406" s="9">
        <v>232.53100000000001</v>
      </c>
      <c r="D406" s="11">
        <f t="shared" si="42"/>
        <v>1.0630853814894481E-2</v>
      </c>
      <c r="E406" s="17">
        <f t="shared" si="38"/>
        <v>1.6856090512160637E-2</v>
      </c>
      <c r="F406" s="9">
        <v>240.82300000000001</v>
      </c>
      <c r="G406" s="11">
        <f t="shared" si="43"/>
        <v>1.215478437025852E-2</v>
      </c>
      <c r="H406" s="17">
        <f t="shared" si="39"/>
        <v>2.0091918810482445E-2</v>
      </c>
      <c r="I406" s="11"/>
      <c r="J406" s="11"/>
      <c r="K406" s="20">
        <v>41365</v>
      </c>
      <c r="L406" s="5">
        <v>228.94900000000001</v>
      </c>
      <c r="M406" s="11">
        <f t="shared" si="44"/>
        <v>8.5325885856255557E-3</v>
      </c>
      <c r="N406" s="17">
        <f t="shared" si="40"/>
        <v>1.6141297078627659E-2</v>
      </c>
      <c r="O406" s="21">
        <v>237.405</v>
      </c>
      <c r="P406" s="11">
        <f t="shared" si="45"/>
        <v>1.1060100166945031E-2</v>
      </c>
      <c r="Q406" s="17">
        <f t="shared" si="41"/>
        <v>2.007958244012098E-2</v>
      </c>
      <c r="R406" s="11"/>
    </row>
    <row r="407" spans="1:18">
      <c r="A407" s="11"/>
      <c r="B407" s="20">
        <v>41395</v>
      </c>
      <c r="C407" s="9">
        <v>232.94499999999999</v>
      </c>
      <c r="D407" s="11">
        <f t="shared" si="42"/>
        <v>1.3619650588516885E-2</v>
      </c>
      <c r="E407" s="17">
        <f t="shared" si="38"/>
        <v>1.6567895883456751E-2</v>
      </c>
      <c r="F407"/>
      <c r="G407" s="11"/>
      <c r="H407" s="17">
        <f t="shared" si="39"/>
        <v>2.0091918810482445E-2</v>
      </c>
      <c r="I407" s="11"/>
      <c r="J407" s="11"/>
      <c r="K407" s="20">
        <v>41395</v>
      </c>
      <c r="L407" s="5">
        <v>229.399</v>
      </c>
      <c r="M407" s="11">
        <f t="shared" si="44"/>
        <v>1.2352162400706135E-2</v>
      </c>
      <c r="N407" s="17">
        <f t="shared" si="40"/>
        <v>1.5804260382417112E-2</v>
      </c>
      <c r="O407" s="21"/>
      <c r="P407" s="11"/>
      <c r="Q407" s="17">
        <f t="shared" si="41"/>
        <v>2.007958244012098E-2</v>
      </c>
      <c r="R407" s="11"/>
    </row>
    <row r="408" spans="1:18">
      <c r="A408" s="11"/>
      <c r="B408" s="20">
        <v>41426</v>
      </c>
      <c r="C408" s="9">
        <v>233.50399999999999</v>
      </c>
      <c r="D408" s="11">
        <f t="shared" si="42"/>
        <v>1.7544165453768912E-2</v>
      </c>
      <c r="E408" s="17">
        <f t="shared" si="38"/>
        <v>1.6643980815716608E-2</v>
      </c>
      <c r="F408" s="9">
        <v>242.82</v>
      </c>
      <c r="G408" s="11">
        <f t="shared" si="43"/>
        <v>1.3692911413542674E-2</v>
      </c>
      <c r="H408" s="17">
        <f t="shared" si="39"/>
        <v>1.7879701189135178E-2</v>
      </c>
      <c r="I408" s="11"/>
      <c r="J408" s="11"/>
      <c r="K408" s="20">
        <v>41426</v>
      </c>
      <c r="L408" s="5">
        <v>230.00200000000001</v>
      </c>
      <c r="M408" s="11">
        <f t="shared" si="44"/>
        <v>1.754587764780835E-2</v>
      </c>
      <c r="N408" s="17">
        <f t="shared" si="40"/>
        <v>1.595157860394969E-2</v>
      </c>
      <c r="O408" s="21">
        <v>238.96299999999999</v>
      </c>
      <c r="P408" s="11">
        <f t="shared" si="45"/>
        <v>1.1603491630754137E-2</v>
      </c>
      <c r="Q408" s="17">
        <f t="shared" si="41"/>
        <v>1.755215670730359E-2</v>
      </c>
      <c r="R408" s="11"/>
    </row>
    <row r="409" spans="1:18">
      <c r="A409" s="11"/>
      <c r="B409" s="20">
        <v>41456</v>
      </c>
      <c r="C409" s="9">
        <v>233.596</v>
      </c>
      <c r="D409" s="11">
        <f t="shared" si="42"/>
        <v>1.9606816118443948E-2</v>
      </c>
      <c r="E409" s="17">
        <f t="shared" si="38"/>
        <v>1.7103767832655992E-2</v>
      </c>
      <c r="F409"/>
      <c r="G409" s="11"/>
      <c r="H409" s="17">
        <f t="shared" si="39"/>
        <v>1.7879701189135178E-2</v>
      </c>
      <c r="I409" s="11"/>
      <c r="J409" s="11"/>
      <c r="K409" s="20">
        <v>41456</v>
      </c>
      <c r="L409" s="5">
        <v>230.084</v>
      </c>
      <c r="M409" s="11">
        <f t="shared" si="44"/>
        <v>2.0020570293658668E-2</v>
      </c>
      <c r="N409" s="17">
        <f t="shared" si="40"/>
        <v>1.6541027412234399E-2</v>
      </c>
      <c r="O409" s="21"/>
      <c r="P409" s="11"/>
      <c r="Q409" s="17">
        <f t="shared" si="41"/>
        <v>1.755215670730359E-2</v>
      </c>
      <c r="R409" s="11"/>
    </row>
    <row r="410" spans="1:18">
      <c r="A410" s="11"/>
      <c r="B410" s="20">
        <v>41487</v>
      </c>
      <c r="C410" s="9">
        <v>233.87700000000001</v>
      </c>
      <c r="D410" s="11">
        <f t="shared" si="42"/>
        <v>1.5183675595431989E-2</v>
      </c>
      <c r="E410" s="17">
        <f t="shared" si="38"/>
        <v>1.6957089159041594E-2</v>
      </c>
      <c r="F410" s="9">
        <v>242.767</v>
      </c>
      <c r="G410" s="11">
        <f t="shared" si="43"/>
        <v>1.0632230562042766E-2</v>
      </c>
      <c r="H410" s="17">
        <f t="shared" si="39"/>
        <v>1.5096660759074121E-2</v>
      </c>
      <c r="I410" s="11"/>
      <c r="J410" s="11"/>
      <c r="K410" s="20">
        <v>41487</v>
      </c>
      <c r="L410" s="5">
        <v>230.35900000000001</v>
      </c>
      <c r="M410" s="11">
        <f t="shared" si="44"/>
        <v>1.4547072087943036E-2</v>
      </c>
      <c r="N410" s="17">
        <f t="shared" si="40"/>
        <v>1.6359881815644295E-2</v>
      </c>
      <c r="O410" s="21">
        <v>239.34299999999999</v>
      </c>
      <c r="P410" s="11">
        <f t="shared" si="45"/>
        <v>1.0952481520591251E-2</v>
      </c>
      <c r="Q410" s="17">
        <f t="shared" si="41"/>
        <v>1.4911084121935758E-2</v>
      </c>
      <c r="R410" s="11"/>
    </row>
    <row r="411" spans="1:18">
      <c r="A411" s="11"/>
      <c r="B411" s="20">
        <v>41518</v>
      </c>
      <c r="C411" s="9">
        <v>234.149</v>
      </c>
      <c r="D411" s="11">
        <f t="shared" si="42"/>
        <v>1.184925261552161E-2</v>
      </c>
      <c r="E411" s="17">
        <f t="shared" si="38"/>
        <v>1.6281523138695908E-2</v>
      </c>
      <c r="F411"/>
      <c r="G411" s="11"/>
      <c r="H411" s="17">
        <f t="shared" si="39"/>
        <v>1.5096660759074121E-2</v>
      </c>
      <c r="I411" s="11"/>
      <c r="J411" s="11"/>
      <c r="K411" s="20">
        <v>41518</v>
      </c>
      <c r="L411" s="5">
        <v>230.53700000000001</v>
      </c>
      <c r="M411" s="11">
        <f t="shared" si="44"/>
        <v>1.0311853591838283E-2</v>
      </c>
      <c r="N411" s="17">
        <f t="shared" si="40"/>
        <v>1.5539639161237462E-2</v>
      </c>
      <c r="O411" s="21"/>
      <c r="P411" s="11"/>
      <c r="Q411" s="17">
        <f t="shared" si="41"/>
        <v>1.4911084121935758E-2</v>
      </c>
      <c r="R411" s="11"/>
    </row>
    <row r="412" spans="1:18">
      <c r="A412" s="11"/>
      <c r="B412" s="20">
        <v>41548</v>
      </c>
      <c r="C412" s="9">
        <v>233.54599999999999</v>
      </c>
      <c r="D412" s="11">
        <f t="shared" si="42"/>
        <v>9.6361270464340176E-3</v>
      </c>
      <c r="E412" s="17">
        <f t="shared" si="38"/>
        <v>1.5281702470909098E-2</v>
      </c>
      <c r="F412" s="9">
        <v>242.78700000000001</v>
      </c>
      <c r="G412" s="11">
        <f t="shared" si="43"/>
        <v>5.9331689834476453E-3</v>
      </c>
      <c r="H412" s="17">
        <f t="shared" si="39"/>
        <v>1.2236332667643568E-2</v>
      </c>
      <c r="I412" s="11"/>
      <c r="J412" s="11"/>
      <c r="K412" s="20">
        <v>41548</v>
      </c>
      <c r="L412" s="5">
        <v>229.73500000000001</v>
      </c>
      <c r="M412" s="11">
        <f t="shared" si="44"/>
        <v>7.724565081983048E-3</v>
      </c>
      <c r="N412" s="17">
        <f t="shared" si="40"/>
        <v>1.4340403494916831E-2</v>
      </c>
      <c r="O412" s="21">
        <v>239.363</v>
      </c>
      <c r="P412" s="11">
        <f t="shared" si="45"/>
        <v>5.9509050334738411E-3</v>
      </c>
      <c r="Q412" s="17">
        <f t="shared" si="41"/>
        <v>1.2134652847019867E-2</v>
      </c>
      <c r="R412" s="11"/>
    </row>
    <row r="413" spans="1:18">
      <c r="A413" s="11"/>
      <c r="B413" s="20">
        <v>41579</v>
      </c>
      <c r="C413" s="9">
        <v>233.06899999999999</v>
      </c>
      <c r="D413" s="11">
        <f t="shared" si="42"/>
        <v>1.2370722045339066E-2</v>
      </c>
      <c r="E413" s="17">
        <f t="shared" si="38"/>
        <v>1.4844078834020502E-2</v>
      </c>
      <c r="F413"/>
      <c r="G413" s="11"/>
      <c r="H413" s="17">
        <f t="shared" si="39"/>
        <v>1.2236332667643568E-2</v>
      </c>
      <c r="I413" s="11"/>
      <c r="J413" s="11"/>
      <c r="K413" s="20">
        <v>41579</v>
      </c>
      <c r="L413" s="5">
        <v>229.13300000000001</v>
      </c>
      <c r="M413" s="11">
        <f t="shared" si="44"/>
        <v>1.1200600189765986E-2</v>
      </c>
      <c r="N413" s="17">
        <f t="shared" si="40"/>
        <v>1.3861531492850521E-2</v>
      </c>
      <c r="O413" s="21"/>
      <c r="P413" s="11"/>
      <c r="Q413" s="17">
        <f t="shared" si="41"/>
        <v>1.2134652847019867E-2</v>
      </c>
      <c r="R413" s="11"/>
    </row>
    <row r="414" spans="1:18">
      <c r="A414" s="11"/>
      <c r="B414" s="20">
        <v>41609</v>
      </c>
      <c r="C414" s="9">
        <v>233.04900000000001</v>
      </c>
      <c r="D414" s="11">
        <f t="shared" si="42"/>
        <v>1.501735619618394E-2</v>
      </c>
      <c r="E414" s="17">
        <f t="shared" si="38"/>
        <v>1.464832655627113E-2</v>
      </c>
      <c r="F414" s="9">
        <v>241.05500000000001</v>
      </c>
      <c r="G414" s="11">
        <f t="shared" si="43"/>
        <v>1.2865924628035375E-2</v>
      </c>
      <c r="H414" s="17">
        <f t="shared" si="39"/>
        <v>1.2126110431777359E-2</v>
      </c>
      <c r="I414" s="11"/>
      <c r="J414" s="11"/>
      <c r="K414" s="20">
        <v>41609</v>
      </c>
      <c r="L414" s="5">
        <v>229.17400000000001</v>
      </c>
      <c r="M414" s="11">
        <f t="shared" si="44"/>
        <v>1.4542540805439819E-2</v>
      </c>
      <c r="N414" s="17">
        <f t="shared" si="40"/>
        <v>1.3681181073328608E-2</v>
      </c>
      <c r="O414" s="21">
        <v>238.02099999999999</v>
      </c>
      <c r="P414" s="11">
        <f t="shared" si="45"/>
        <v>1.4634167135573861E-2</v>
      </c>
      <c r="Q414" s="17">
        <f t="shared" si="41"/>
        <v>1.2206916473850082E-2</v>
      </c>
      <c r="R414" s="11"/>
    </row>
    <row r="415" spans="1:18">
      <c r="A415" s="11"/>
      <c r="B415" s="20">
        <v>41640</v>
      </c>
      <c r="C415" s="9">
        <v>233.916</v>
      </c>
      <c r="D415" s="11">
        <f t="shared" si="42"/>
        <v>1.5789473684210575E-2</v>
      </c>
      <c r="E415" s="17">
        <f t="shared" ref="E415:E478" si="46">AVERAGE(C404:C415)/AVERAGE(C392:C403)-1</f>
        <v>1.4636743849189005E-2</v>
      </c>
      <c r="F415"/>
      <c r="G415" s="11"/>
      <c r="H415" s="17">
        <f t="shared" ref="H415:H478" si="47">AVERAGE(F404:F415)/AVERAGE(F392:F403)-1</f>
        <v>1.2126110431777359E-2</v>
      </c>
      <c r="I415" s="11"/>
      <c r="J415" s="11"/>
      <c r="K415" s="20">
        <v>41640</v>
      </c>
      <c r="L415" s="5">
        <v>230.04</v>
      </c>
      <c r="M415" s="11">
        <f t="shared" si="44"/>
        <v>1.5539466713755834E-2</v>
      </c>
      <c r="N415" s="17">
        <f t="shared" ref="N415:N478" si="48">AVERAGE(L404:L415)/AVERAGE(L392:L403)-1</f>
        <v>1.3744019160760068E-2</v>
      </c>
      <c r="O415" s="21"/>
      <c r="P415" s="11"/>
      <c r="Q415" s="17">
        <f t="shared" ref="Q415:Q478" si="49">AVERAGE(O404:O415)/AVERAGE(O392:O403)-1</f>
        <v>1.2206916473850082E-2</v>
      </c>
      <c r="R415" s="11"/>
    </row>
    <row r="416" spans="1:18">
      <c r="A416" s="11"/>
      <c r="B416" s="20">
        <v>41671</v>
      </c>
      <c r="C416" s="9">
        <v>234.78100000000001</v>
      </c>
      <c r="D416" s="11">
        <f t="shared" si="42"/>
        <v>1.1263492501055294E-2</v>
      </c>
      <c r="E416" s="17">
        <f t="shared" si="46"/>
        <v>1.392963707525019E-2</v>
      </c>
      <c r="F416" s="9">
        <v>242.77</v>
      </c>
      <c r="G416" s="11">
        <f t="shared" si="43"/>
        <v>1.1971754662398304E-2</v>
      </c>
      <c r="H416" s="17">
        <f t="shared" si="47"/>
        <v>1.1198875380150852E-2</v>
      </c>
      <c r="I416" s="11"/>
      <c r="J416" s="11"/>
      <c r="K416" s="20">
        <v>41671</v>
      </c>
      <c r="L416" s="5">
        <v>230.87100000000001</v>
      </c>
      <c r="M416" s="11">
        <f t="shared" si="44"/>
        <v>9.5943186240856626E-3</v>
      </c>
      <c r="N416" s="17">
        <f t="shared" si="48"/>
        <v>1.2926390722942438E-2</v>
      </c>
      <c r="O416" s="21">
        <v>239.607</v>
      </c>
      <c r="P416" s="11">
        <f t="shared" si="45"/>
        <v>1.2957529741018492E-2</v>
      </c>
      <c r="Q416" s="17">
        <f t="shared" si="49"/>
        <v>1.118320338608636E-2</v>
      </c>
      <c r="R416" s="11"/>
    </row>
    <row r="417" spans="1:18">
      <c r="A417" s="11"/>
      <c r="B417" s="20">
        <v>41699</v>
      </c>
      <c r="C417" s="9">
        <v>236.29300000000001</v>
      </c>
      <c r="D417" s="11">
        <f t="shared" si="42"/>
        <v>1.5122028757630801E-2</v>
      </c>
      <c r="E417" s="17">
        <f t="shared" si="46"/>
        <v>1.3962855839567689E-2</v>
      </c>
      <c r="F417"/>
      <c r="G417" s="11"/>
      <c r="H417" s="17">
        <f t="shared" si="47"/>
        <v>1.1198875380150852E-2</v>
      </c>
      <c r="I417" s="11"/>
      <c r="J417" s="11"/>
      <c r="K417" s="20">
        <v>41699</v>
      </c>
      <c r="L417" s="5">
        <v>232.56</v>
      </c>
      <c r="M417" s="11">
        <f t="shared" si="44"/>
        <v>1.4115461597833612E-2</v>
      </c>
      <c r="N417" s="17">
        <f t="shared" si="48"/>
        <v>1.2992059246343945E-2</v>
      </c>
      <c r="O417" s="21"/>
      <c r="P417" s="11"/>
      <c r="Q417" s="17">
        <f t="shared" si="49"/>
        <v>1.118320338608636E-2</v>
      </c>
      <c r="R417" s="11"/>
    </row>
    <row r="418" spans="1:18">
      <c r="A418" s="11"/>
      <c r="B418" s="20">
        <v>41730</v>
      </c>
      <c r="C418" s="9">
        <v>237.072</v>
      </c>
      <c r="D418" s="11">
        <f t="shared" si="42"/>
        <v>1.9528578985167577E-2</v>
      </c>
      <c r="E418" s="17">
        <f t="shared" si="46"/>
        <v>1.4707093206677069E-2</v>
      </c>
      <c r="F418" s="9">
        <v>246.61600000000001</v>
      </c>
      <c r="G418" s="11">
        <f t="shared" si="43"/>
        <v>2.40550113568887E-2</v>
      </c>
      <c r="H418" s="17">
        <f t="shared" si="47"/>
        <v>1.319121391394229E-2</v>
      </c>
      <c r="I418" s="11"/>
      <c r="J418" s="11"/>
      <c r="K418" s="20">
        <v>41730</v>
      </c>
      <c r="L418" s="5">
        <v>233.44300000000001</v>
      </c>
      <c r="M418" s="11">
        <f t="shared" si="44"/>
        <v>1.9628825633656311E-2</v>
      </c>
      <c r="N418" s="17">
        <f t="shared" si="48"/>
        <v>1.3920365069512108E-2</v>
      </c>
      <c r="O418" s="21">
        <v>243.69</v>
      </c>
      <c r="P418" s="11">
        <f t="shared" si="45"/>
        <v>2.6473747393694236E-2</v>
      </c>
      <c r="Q418" s="17">
        <f t="shared" si="49"/>
        <v>1.3760924975378064E-2</v>
      </c>
      <c r="R418" s="11"/>
    </row>
    <row r="419" spans="1:18">
      <c r="A419" s="11"/>
      <c r="B419" s="20">
        <v>41760</v>
      </c>
      <c r="C419" s="9">
        <v>237.9</v>
      </c>
      <c r="D419" s="11">
        <f t="shared" si="42"/>
        <v>2.1271115499366777E-2</v>
      </c>
      <c r="E419" s="17">
        <f t="shared" si="46"/>
        <v>1.5348809358048277E-2</v>
      </c>
      <c r="F419"/>
      <c r="G419" s="11"/>
      <c r="H419" s="17">
        <f t="shared" si="47"/>
        <v>1.319121391394229E-2</v>
      </c>
      <c r="I419" s="11"/>
      <c r="J419" s="11"/>
      <c r="K419" s="20">
        <v>41760</v>
      </c>
      <c r="L419" s="5">
        <v>234.21600000000001</v>
      </c>
      <c r="M419" s="11">
        <f t="shared" si="44"/>
        <v>2.0998347856791E-2</v>
      </c>
      <c r="N419" s="17">
        <f t="shared" si="48"/>
        <v>1.4645241871385162E-2</v>
      </c>
      <c r="O419" s="21"/>
      <c r="P419" s="11"/>
      <c r="Q419" s="17">
        <f t="shared" si="49"/>
        <v>1.3760924975378064E-2</v>
      </c>
      <c r="R419" s="11"/>
    </row>
    <row r="420" spans="1:18">
      <c r="A420" s="11"/>
      <c r="B420" s="20">
        <v>41791</v>
      </c>
      <c r="C420" s="9">
        <v>238.34299999999999</v>
      </c>
      <c r="D420" s="11">
        <f t="shared" si="42"/>
        <v>2.0723413731670526E-2</v>
      </c>
      <c r="E420" s="17">
        <f t="shared" si="46"/>
        <v>1.5619394372508255E-2</v>
      </c>
      <c r="F420" s="9">
        <v>247.642</v>
      </c>
      <c r="G420" s="11">
        <f t="shared" si="43"/>
        <v>1.9858331274194896E-2</v>
      </c>
      <c r="H420" s="17">
        <f t="shared" si="47"/>
        <v>1.4229763384708827E-2</v>
      </c>
      <c r="I420" s="11"/>
      <c r="J420" s="11"/>
      <c r="K420" s="20">
        <v>41791</v>
      </c>
      <c r="L420" s="5">
        <v>234.702</v>
      </c>
      <c r="M420" s="11">
        <f t="shared" si="44"/>
        <v>2.0434604916478971E-2</v>
      </c>
      <c r="N420" s="17">
        <f t="shared" si="48"/>
        <v>1.4892455971466045E-2</v>
      </c>
      <c r="O420" s="21">
        <v>244.29300000000001</v>
      </c>
      <c r="P420" s="11">
        <f t="shared" si="45"/>
        <v>2.2304708260274753E-2</v>
      </c>
      <c r="Q420" s="17">
        <f t="shared" si="49"/>
        <v>1.5554828979148505E-2</v>
      </c>
      <c r="R420" s="11"/>
    </row>
    <row r="421" spans="1:18">
      <c r="A421" s="11"/>
      <c r="B421" s="20">
        <v>41821</v>
      </c>
      <c r="C421" s="9">
        <v>238.25</v>
      </c>
      <c r="D421" s="11">
        <f t="shared" si="42"/>
        <v>1.9923286357643066E-2</v>
      </c>
      <c r="E421" s="17">
        <f t="shared" si="46"/>
        <v>1.5652420955723612E-2</v>
      </c>
      <c r="F421"/>
      <c r="G421" s="11"/>
      <c r="H421" s="17">
        <f t="shared" si="47"/>
        <v>1.4229763384708827E-2</v>
      </c>
      <c r="I421" s="11"/>
      <c r="J421" s="11"/>
      <c r="K421" s="20">
        <v>41821</v>
      </c>
      <c r="L421" s="5">
        <v>234.52500000000001</v>
      </c>
      <c r="M421" s="11">
        <f t="shared" si="44"/>
        <v>1.9301646355244229E-2</v>
      </c>
      <c r="N421" s="17">
        <f t="shared" si="48"/>
        <v>1.4840512777819503E-2</v>
      </c>
      <c r="O421" s="21"/>
      <c r="P421" s="11"/>
      <c r="Q421" s="17">
        <f t="shared" si="49"/>
        <v>1.5554828979148505E-2</v>
      </c>
      <c r="R421" s="11"/>
    </row>
    <row r="422" spans="1:18">
      <c r="A422" s="11"/>
      <c r="B422" s="20">
        <v>41852</v>
      </c>
      <c r="C422" s="9">
        <v>237.852</v>
      </c>
      <c r="D422" s="11">
        <f t="shared" si="42"/>
        <v>1.6996113341628316E-2</v>
      </c>
      <c r="E422" s="17">
        <f t="shared" si="46"/>
        <v>1.580407855994026E-2</v>
      </c>
      <c r="F422" s="9">
        <v>247.185</v>
      </c>
      <c r="G422" s="11">
        <f t="shared" si="43"/>
        <v>1.8198519568145555E-2</v>
      </c>
      <c r="H422" s="17">
        <f t="shared" si="47"/>
        <v>1.549400410609425E-2</v>
      </c>
      <c r="I422" s="11"/>
      <c r="J422" s="11"/>
      <c r="K422" s="20">
        <v>41852</v>
      </c>
      <c r="L422" s="5">
        <v>234.03</v>
      </c>
      <c r="M422" s="11">
        <f t="shared" si="44"/>
        <v>1.5935995554764437E-2</v>
      </c>
      <c r="N422" s="17">
        <f t="shared" si="48"/>
        <v>1.4956846483622277E-2</v>
      </c>
      <c r="O422" s="21">
        <v>244.471</v>
      </c>
      <c r="P422" s="11">
        <f t="shared" si="45"/>
        <v>2.1425318475994715E-2</v>
      </c>
      <c r="Q422" s="17">
        <f t="shared" si="49"/>
        <v>1.7305732501958326E-2</v>
      </c>
      <c r="R422" s="11"/>
    </row>
    <row r="423" spans="1:18">
      <c r="A423" s="11"/>
      <c r="B423" s="20">
        <v>41883</v>
      </c>
      <c r="C423" s="9">
        <v>238.03100000000001</v>
      </c>
      <c r="D423" s="11">
        <f t="shared" si="42"/>
        <v>1.657918675715031E-2</v>
      </c>
      <c r="E423" s="17">
        <f t="shared" si="46"/>
        <v>1.619757728851523E-2</v>
      </c>
      <c r="F423"/>
      <c r="G423" s="11"/>
      <c r="H423" s="17">
        <f t="shared" si="47"/>
        <v>1.549400410609425E-2</v>
      </c>
      <c r="I423" s="11"/>
      <c r="J423" s="11"/>
      <c r="K423" s="20">
        <v>41883</v>
      </c>
      <c r="L423" s="5">
        <v>234.17</v>
      </c>
      <c r="M423" s="11">
        <f t="shared" si="44"/>
        <v>1.575885866476967E-2</v>
      </c>
      <c r="N423" s="17">
        <f t="shared" si="48"/>
        <v>1.5410442268142033E-2</v>
      </c>
      <c r="O423" s="21"/>
      <c r="P423" s="11"/>
      <c r="Q423" s="17">
        <f t="shared" si="49"/>
        <v>1.7305732501958326E-2</v>
      </c>
      <c r="R423" s="11"/>
    </row>
    <row r="424" spans="1:18">
      <c r="A424" s="11"/>
      <c r="B424" s="20">
        <v>41913</v>
      </c>
      <c r="C424" s="9">
        <v>237.43299999999999</v>
      </c>
      <c r="D424" s="11">
        <f t="shared" si="42"/>
        <v>1.664340215632043E-2</v>
      </c>
      <c r="E424" s="17">
        <f t="shared" si="46"/>
        <v>1.6779070905557525E-2</v>
      </c>
      <c r="F424" s="9">
        <v>247.85400000000001</v>
      </c>
      <c r="G424" s="11">
        <f t="shared" si="43"/>
        <v>2.0870145436123089E-2</v>
      </c>
      <c r="H424" s="17">
        <f t="shared" si="47"/>
        <v>1.7990612872195832E-2</v>
      </c>
      <c r="I424" s="11"/>
      <c r="J424" s="11"/>
      <c r="K424" s="20">
        <v>41913</v>
      </c>
      <c r="L424" s="5">
        <v>233.22900000000001</v>
      </c>
      <c r="M424" s="11">
        <f t="shared" si="44"/>
        <v>1.5208827562191329E-2</v>
      </c>
      <c r="N424" s="17">
        <f t="shared" si="48"/>
        <v>1.6031643778797955E-2</v>
      </c>
      <c r="O424" s="21">
        <v>244.28899999999999</v>
      </c>
      <c r="P424" s="11">
        <f t="shared" si="45"/>
        <v>2.0579621746050991E-2</v>
      </c>
      <c r="Q424" s="17">
        <f t="shared" si="49"/>
        <v>1.9749629085320297E-2</v>
      </c>
      <c r="R424" s="11"/>
    </row>
    <row r="425" spans="1:18">
      <c r="A425" s="11"/>
      <c r="B425" s="20">
        <v>41944</v>
      </c>
      <c r="C425" s="9">
        <v>236.15100000000001</v>
      </c>
      <c r="D425" s="11">
        <f t="shared" si="42"/>
        <v>1.3223551823708934E-2</v>
      </c>
      <c r="E425" s="17">
        <f t="shared" si="46"/>
        <v>1.6845765296090276E-2</v>
      </c>
      <c r="F425"/>
      <c r="G425" s="11"/>
      <c r="H425" s="17">
        <f t="shared" si="47"/>
        <v>1.7990612872195832E-2</v>
      </c>
      <c r="I425" s="11"/>
      <c r="J425" s="11"/>
      <c r="K425" s="20">
        <v>41944</v>
      </c>
      <c r="L425" s="5">
        <v>231.55099999999999</v>
      </c>
      <c r="M425" s="11">
        <f t="shared" si="44"/>
        <v>1.055282303291083E-2</v>
      </c>
      <c r="N425" s="17">
        <f t="shared" si="48"/>
        <v>1.5973182051854051E-2</v>
      </c>
      <c r="O425" s="21"/>
      <c r="P425" s="11"/>
      <c r="Q425" s="17">
        <f t="shared" si="49"/>
        <v>1.9749629085320297E-2</v>
      </c>
      <c r="R425" s="11"/>
    </row>
    <row r="426" spans="1:18">
      <c r="A426" s="11"/>
      <c r="B426" s="20">
        <v>41974</v>
      </c>
      <c r="C426" s="9">
        <v>234.81200000000001</v>
      </c>
      <c r="D426" s="11">
        <f t="shared" si="42"/>
        <v>7.564932696557447E-3</v>
      </c>
      <c r="E426" s="17">
        <f t="shared" si="46"/>
        <v>1.6222229774082164E-2</v>
      </c>
      <c r="F426" s="9">
        <v>245.05</v>
      </c>
      <c r="G426" s="11">
        <f t="shared" si="43"/>
        <v>1.6572981269834752E-2</v>
      </c>
      <c r="H426" s="17">
        <f t="shared" si="47"/>
        <v>1.8596007309588547E-2</v>
      </c>
      <c r="I426" s="11"/>
      <c r="J426" s="11"/>
      <c r="K426" s="20">
        <v>41974</v>
      </c>
      <c r="L426" s="5">
        <v>229.90899999999999</v>
      </c>
      <c r="M426" s="11">
        <f t="shared" si="44"/>
        <v>3.2071700978295592E-3</v>
      </c>
      <c r="N426" s="17">
        <f t="shared" si="48"/>
        <v>1.5027479276076283E-2</v>
      </c>
      <c r="O426" s="21">
        <v>240.726</v>
      </c>
      <c r="P426" s="11">
        <f t="shared" si="45"/>
        <v>1.1364543464652321E-2</v>
      </c>
      <c r="Q426" s="17">
        <f t="shared" si="49"/>
        <v>1.9192983953269405E-2</v>
      </c>
      <c r="R426" s="11"/>
    </row>
    <row r="427" spans="1:18">
      <c r="A427" s="11"/>
      <c r="B427" s="20">
        <v>42005</v>
      </c>
      <c r="C427" s="9">
        <v>233.70699999999999</v>
      </c>
      <c r="D427" s="11">
        <f t="shared" si="42"/>
        <v>-8.9348313069648189E-4</v>
      </c>
      <c r="E427" s="17">
        <f t="shared" si="46"/>
        <v>1.4827511922492764E-2</v>
      </c>
      <c r="F427"/>
      <c r="G427" s="11"/>
      <c r="H427" s="17">
        <f t="shared" si="47"/>
        <v>1.8596007309588547E-2</v>
      </c>
      <c r="I427" s="11"/>
      <c r="J427" s="11"/>
      <c r="K427" s="20">
        <v>42005</v>
      </c>
      <c r="L427" s="5">
        <v>228.29400000000001</v>
      </c>
      <c r="M427" s="11">
        <f t="shared" si="44"/>
        <v>-7.589984350547696E-3</v>
      </c>
      <c r="N427" s="17">
        <f t="shared" si="48"/>
        <v>1.3097133931332383E-2</v>
      </c>
      <c r="O427" s="21"/>
      <c r="P427" s="11"/>
      <c r="Q427" s="17">
        <f t="shared" si="49"/>
        <v>1.9192983953269405E-2</v>
      </c>
      <c r="R427" s="11"/>
    </row>
    <row r="428" spans="1:18">
      <c r="A428" s="11"/>
      <c r="B428" s="20">
        <v>42036</v>
      </c>
      <c r="C428" s="9">
        <v>234.72200000000001</v>
      </c>
      <c r="D428" s="11">
        <f t="shared" si="42"/>
        <v>-2.5129801815304553E-4</v>
      </c>
      <c r="E428" s="17">
        <f t="shared" si="46"/>
        <v>1.3859264398929705E-2</v>
      </c>
      <c r="F428" s="9">
        <v>245.49600000000001</v>
      </c>
      <c r="G428" s="11">
        <f t="shared" si="43"/>
        <v>1.1228735016682423E-2</v>
      </c>
      <c r="H428" s="17">
        <f t="shared" si="47"/>
        <v>1.8458770755019449E-2</v>
      </c>
      <c r="I428" s="11"/>
      <c r="J428" s="11"/>
      <c r="K428" s="20">
        <v>42036</v>
      </c>
      <c r="L428" s="5">
        <v>229.42099999999999</v>
      </c>
      <c r="M428" s="11">
        <f t="shared" si="44"/>
        <v>-6.2805636047836844E-3</v>
      </c>
      <c r="N428" s="17">
        <f t="shared" si="48"/>
        <v>1.1765277563219989E-2</v>
      </c>
      <c r="O428" s="21">
        <v>240.73500000000001</v>
      </c>
      <c r="P428" s="11">
        <f t="shared" si="45"/>
        <v>4.707708873280092E-3</v>
      </c>
      <c r="Q428" s="17">
        <f t="shared" si="49"/>
        <v>1.7799933272934609E-2</v>
      </c>
      <c r="R428" s="11"/>
    </row>
    <row r="429" spans="1:18">
      <c r="A429" s="11"/>
      <c r="B429" s="20">
        <v>42064</v>
      </c>
      <c r="C429" s="9">
        <v>236.119</v>
      </c>
      <c r="D429" s="11">
        <f t="shared" si="42"/>
        <v>-7.3637390866432284E-4</v>
      </c>
      <c r="E429" s="17">
        <f t="shared" si="46"/>
        <v>1.252506010146659E-2</v>
      </c>
      <c r="F429"/>
      <c r="G429" s="11"/>
      <c r="H429" s="17">
        <f t="shared" si="47"/>
        <v>1.8458770755019449E-2</v>
      </c>
      <c r="I429" s="11"/>
      <c r="J429" s="11"/>
      <c r="K429" s="20">
        <v>42064</v>
      </c>
      <c r="L429" s="5">
        <v>231.05500000000001</v>
      </c>
      <c r="M429" s="11">
        <f t="shared" si="44"/>
        <v>-6.4714482284141672E-3</v>
      </c>
      <c r="N429" s="17">
        <f t="shared" si="48"/>
        <v>1.0033891822171404E-2</v>
      </c>
      <c r="O429" s="21"/>
      <c r="P429" s="11"/>
      <c r="Q429" s="17">
        <f t="shared" si="49"/>
        <v>1.7799933272934609E-2</v>
      </c>
      <c r="R429" s="11"/>
    </row>
    <row r="430" spans="1:18">
      <c r="A430" s="11"/>
      <c r="B430" s="20">
        <v>42095</v>
      </c>
      <c r="C430" s="9">
        <v>236.59899999999999</v>
      </c>
      <c r="D430" s="11">
        <f t="shared" si="42"/>
        <v>-1.9951744617668909E-3</v>
      </c>
      <c r="E430" s="17">
        <f t="shared" si="46"/>
        <v>1.072034741299821E-2</v>
      </c>
      <c r="F430" s="9">
        <v>247.61099999999999</v>
      </c>
      <c r="G430" s="11">
        <f t="shared" si="43"/>
        <v>4.0346125150030332E-3</v>
      </c>
      <c r="H430" s="17">
        <f t="shared" si="47"/>
        <v>1.509649955614667E-2</v>
      </c>
      <c r="I430" s="11"/>
      <c r="J430" s="11"/>
      <c r="K430" s="20">
        <v>42095</v>
      </c>
      <c r="L430" s="5">
        <v>231.52</v>
      </c>
      <c r="M430" s="11">
        <f t="shared" si="44"/>
        <v>-8.2375569196763143E-3</v>
      </c>
      <c r="N430" s="17">
        <f t="shared" si="48"/>
        <v>7.6970727256746585E-3</v>
      </c>
      <c r="O430" s="21">
        <v>243.16499999999999</v>
      </c>
      <c r="P430" s="11">
        <f t="shared" si="45"/>
        <v>-2.1543764618983108E-3</v>
      </c>
      <c r="Q430" s="17">
        <f t="shared" si="49"/>
        <v>1.2989693444068529E-2</v>
      </c>
      <c r="R430" s="11"/>
    </row>
    <row r="431" spans="1:18">
      <c r="A431" s="11"/>
      <c r="B431" s="20">
        <v>42125</v>
      </c>
      <c r="C431" s="9">
        <v>237.80500000000001</v>
      </c>
      <c r="D431" s="11">
        <f t="shared" si="42"/>
        <v>-3.9932744850779134E-4</v>
      </c>
      <c r="E431" s="17">
        <f t="shared" si="46"/>
        <v>8.9073566694328754E-3</v>
      </c>
      <c r="F431"/>
      <c r="G431" s="11"/>
      <c r="H431" s="17">
        <f t="shared" si="47"/>
        <v>1.509649955614667E-2</v>
      </c>
      <c r="I431" s="11"/>
      <c r="J431" s="11"/>
      <c r="K431" s="20">
        <v>42125</v>
      </c>
      <c r="L431" s="5">
        <v>232.90799999999999</v>
      </c>
      <c r="M431" s="11">
        <f t="shared" si="44"/>
        <v>-5.5845885848960775E-3</v>
      </c>
      <c r="N431" s="17">
        <f t="shared" si="48"/>
        <v>5.4726199337653547E-3</v>
      </c>
      <c r="O431" s="21"/>
      <c r="P431" s="11"/>
      <c r="Q431" s="17">
        <f t="shared" si="49"/>
        <v>1.2989693444068529E-2</v>
      </c>
      <c r="R431" s="11"/>
    </row>
    <row r="432" spans="1:18">
      <c r="A432" s="11"/>
      <c r="B432" s="20">
        <v>42156</v>
      </c>
      <c r="C432" s="9">
        <v>238.63800000000001</v>
      </c>
      <c r="D432" s="11">
        <f t="shared" si="42"/>
        <v>1.2377120368545214E-3</v>
      </c>
      <c r="E432" s="17">
        <f t="shared" si="46"/>
        <v>7.280488553127018E-3</v>
      </c>
      <c r="F432" s="9">
        <v>251.62200000000001</v>
      </c>
      <c r="G432" s="11">
        <f t="shared" si="43"/>
        <v>1.6071587210570115E-2</v>
      </c>
      <c r="H432" s="17">
        <f t="shared" si="47"/>
        <v>1.4471484391280098E-2</v>
      </c>
      <c r="I432" s="11"/>
      <c r="J432" s="11"/>
      <c r="K432" s="20">
        <v>42156</v>
      </c>
      <c r="L432" s="5">
        <v>233.804</v>
      </c>
      <c r="M432" s="11">
        <f t="shared" si="44"/>
        <v>-3.8261284522500549E-3</v>
      </c>
      <c r="N432" s="17">
        <f t="shared" si="48"/>
        <v>3.4459470660437308E-3</v>
      </c>
      <c r="O432" s="21">
        <v>246.92500000000001</v>
      </c>
      <c r="P432" s="11">
        <f t="shared" si="45"/>
        <v>1.0773947677583884E-2</v>
      </c>
      <c r="Q432" s="17">
        <f t="shared" si="49"/>
        <v>1.1073746275921392E-2</v>
      </c>
      <c r="R432" s="11"/>
    </row>
    <row r="433" spans="1:18">
      <c r="A433" s="11"/>
      <c r="B433" s="20">
        <v>42186</v>
      </c>
      <c r="C433" s="9">
        <v>238.654</v>
      </c>
      <c r="D433" s="11">
        <f t="shared" si="42"/>
        <v>1.695697796432194E-3</v>
      </c>
      <c r="E433" s="17">
        <f t="shared" si="46"/>
        <v>5.7636642713361219E-3</v>
      </c>
      <c r="F433"/>
      <c r="G433" s="11"/>
      <c r="H433" s="17">
        <f t="shared" si="47"/>
        <v>1.4471484391280098E-2</v>
      </c>
      <c r="I433" s="11"/>
      <c r="J433" s="11"/>
      <c r="K433" s="20">
        <v>42186</v>
      </c>
      <c r="L433" s="5">
        <v>233.80600000000001</v>
      </c>
      <c r="M433" s="11">
        <f t="shared" si="44"/>
        <v>-3.065771239739834E-3</v>
      </c>
      <c r="N433" s="17">
        <f t="shared" si="48"/>
        <v>1.5838548984545842E-3</v>
      </c>
      <c r="O433" s="21"/>
      <c r="P433" s="11"/>
      <c r="Q433" s="17">
        <f t="shared" si="49"/>
        <v>1.1073746275921392E-2</v>
      </c>
      <c r="R433" s="11"/>
    </row>
    <row r="434" spans="1:18">
      <c r="A434" s="11"/>
      <c r="B434" s="20">
        <v>42217</v>
      </c>
      <c r="C434" s="9">
        <v>238.316</v>
      </c>
      <c r="D434" s="11">
        <f t="shared" si="42"/>
        <v>1.9507929300572879E-3</v>
      </c>
      <c r="E434" s="17">
        <f t="shared" si="46"/>
        <v>4.5141467071161401E-3</v>
      </c>
      <c r="F434" s="9">
        <v>251.61699999999999</v>
      </c>
      <c r="G434" s="11">
        <f t="shared" si="43"/>
        <v>1.7929890567793372E-2</v>
      </c>
      <c r="H434" s="17">
        <f t="shared" si="47"/>
        <v>1.4437469985797646E-2</v>
      </c>
      <c r="I434" s="11"/>
      <c r="J434" s="11"/>
      <c r="K434" s="20">
        <v>42217</v>
      </c>
      <c r="L434" s="5">
        <v>233.36600000000001</v>
      </c>
      <c r="M434" s="11">
        <f t="shared" si="44"/>
        <v>-2.837243088492869E-3</v>
      </c>
      <c r="N434" s="17">
        <f t="shared" si="48"/>
        <v>2.4075033615122976E-5</v>
      </c>
      <c r="O434" s="21">
        <v>247.5</v>
      </c>
      <c r="P434" s="11">
        <f t="shared" si="45"/>
        <v>1.2390017629902994E-2</v>
      </c>
      <c r="Q434" s="17">
        <f t="shared" si="49"/>
        <v>9.5864279086130821E-3</v>
      </c>
      <c r="R434" s="11"/>
    </row>
    <row r="435" spans="1:18">
      <c r="A435" s="11"/>
      <c r="B435" s="20">
        <v>42248</v>
      </c>
      <c r="C435" s="9">
        <v>237.94499999999999</v>
      </c>
      <c r="D435" s="11">
        <f t="shared" si="42"/>
        <v>-3.612974780596856E-4</v>
      </c>
      <c r="E435" s="17">
        <f t="shared" si="46"/>
        <v>3.1068796250981467E-3</v>
      </c>
      <c r="F435"/>
      <c r="G435" s="11"/>
      <c r="H435" s="17">
        <f t="shared" si="47"/>
        <v>1.4437469985797646E-2</v>
      </c>
      <c r="I435" s="11"/>
      <c r="J435" s="11"/>
      <c r="K435" s="20">
        <v>42248</v>
      </c>
      <c r="L435" s="5">
        <v>232.661</v>
      </c>
      <c r="M435" s="11">
        <f t="shared" si="44"/>
        <v>-6.4440363838236259E-3</v>
      </c>
      <c r="N435" s="17">
        <f t="shared" si="48"/>
        <v>-1.8212164721225221E-3</v>
      </c>
      <c r="O435" s="21"/>
      <c r="P435" s="11"/>
      <c r="Q435" s="17">
        <f t="shared" si="49"/>
        <v>9.5864279086130821E-3</v>
      </c>
      <c r="R435" s="11"/>
    </row>
    <row r="436" spans="1:18">
      <c r="A436" s="11"/>
      <c r="B436" s="20">
        <v>42278</v>
      </c>
      <c r="C436" s="9">
        <v>237.83799999999999</v>
      </c>
      <c r="D436" s="11">
        <f t="shared" si="42"/>
        <v>1.7057443573555986E-3</v>
      </c>
      <c r="E436" s="17">
        <f t="shared" si="46"/>
        <v>1.8748309672567132E-3</v>
      </c>
      <c r="F436" s="9">
        <v>250.83099999999999</v>
      </c>
      <c r="G436" s="11">
        <f t="shared" si="43"/>
        <v>1.2011103310819893E-2</v>
      </c>
      <c r="H436" s="17">
        <f t="shared" si="47"/>
        <v>1.2969054837277394E-2</v>
      </c>
      <c r="I436" s="11"/>
      <c r="J436" s="11"/>
      <c r="K436" s="20">
        <v>42278</v>
      </c>
      <c r="L436" s="5">
        <v>232.37299999999999</v>
      </c>
      <c r="M436" s="11">
        <f t="shared" si="44"/>
        <v>-3.6702125378920147E-3</v>
      </c>
      <c r="N436" s="17">
        <f t="shared" si="48"/>
        <v>-3.3780235999300023E-3</v>
      </c>
      <c r="O436" s="21">
        <v>246.30699999999999</v>
      </c>
      <c r="P436" s="11">
        <f t="shared" si="45"/>
        <v>8.2607076045175809E-3</v>
      </c>
      <c r="Q436" s="17">
        <f t="shared" si="49"/>
        <v>7.55446856407338E-3</v>
      </c>
      <c r="R436" s="11"/>
    </row>
    <row r="437" spans="1:18">
      <c r="A437" s="11"/>
      <c r="B437" s="20">
        <v>42309</v>
      </c>
      <c r="C437" s="9">
        <v>237.33600000000001</v>
      </c>
      <c r="D437" s="11">
        <f t="shared" si="42"/>
        <v>5.017975786678841E-3</v>
      </c>
      <c r="E437" s="17">
        <f t="shared" si="46"/>
        <v>1.2046193983876741E-3</v>
      </c>
      <c r="F437"/>
      <c r="G437" s="11"/>
      <c r="H437" s="17">
        <f t="shared" si="47"/>
        <v>1.2969054837277394E-2</v>
      </c>
      <c r="I437" s="11"/>
      <c r="J437" s="11"/>
      <c r="K437" s="20">
        <v>42309</v>
      </c>
      <c r="L437" s="5">
        <v>231.721</v>
      </c>
      <c r="M437" s="11">
        <f t="shared" si="44"/>
        <v>7.3417951120924307E-4</v>
      </c>
      <c r="N437" s="17">
        <f t="shared" si="48"/>
        <v>-4.1801088697590583E-3</v>
      </c>
      <c r="O437" s="21"/>
      <c r="P437" s="11"/>
      <c r="Q437" s="17">
        <f t="shared" si="49"/>
        <v>7.55446856407338E-3</v>
      </c>
      <c r="R437" s="11"/>
    </row>
    <row r="438" spans="1:18">
      <c r="A438" s="11"/>
      <c r="B438" s="20">
        <v>42339</v>
      </c>
      <c r="C438" s="9">
        <v>236.52500000000001</v>
      </c>
      <c r="D438" s="11">
        <f t="shared" si="42"/>
        <v>7.2951978604158807E-3</v>
      </c>
      <c r="E438" s="17">
        <f t="shared" si="46"/>
        <v>1.1862713555246263E-3</v>
      </c>
      <c r="F438" s="9">
        <v>250.38499999999999</v>
      </c>
      <c r="G438" s="11">
        <f t="shared" si="43"/>
        <v>2.1771067129157329E-2</v>
      </c>
      <c r="H438" s="17">
        <f t="shared" si="47"/>
        <v>1.3841151377988359E-2</v>
      </c>
      <c r="I438" s="11"/>
      <c r="J438" s="11"/>
      <c r="K438" s="20">
        <v>42339</v>
      </c>
      <c r="L438" s="5">
        <v>230.791</v>
      </c>
      <c r="M438" s="11">
        <f t="shared" si="44"/>
        <v>3.836300449308272E-3</v>
      </c>
      <c r="N438" s="17">
        <f t="shared" si="48"/>
        <v>-4.1263819942818358E-3</v>
      </c>
      <c r="O438" s="21">
        <v>246.14599999999999</v>
      </c>
      <c r="P438" s="11">
        <f t="shared" si="45"/>
        <v>2.251522477837864E-2</v>
      </c>
      <c r="Q438" s="17">
        <f t="shared" si="49"/>
        <v>9.4037648001890073E-3</v>
      </c>
      <c r="R438" s="11"/>
    </row>
    <row r="439" spans="1:18">
      <c r="A439" s="11"/>
      <c r="B439" s="20">
        <v>42370</v>
      </c>
      <c r="C439" s="9">
        <v>236.916</v>
      </c>
      <c r="D439" s="11">
        <f t="shared" si="42"/>
        <v>1.3730868138309926E-2</v>
      </c>
      <c r="E439" s="17">
        <f t="shared" si="46"/>
        <v>2.3896149614961448E-3</v>
      </c>
      <c r="F439"/>
      <c r="G439" s="11"/>
      <c r="H439" s="17">
        <f t="shared" si="47"/>
        <v>1.3841151377988359E-2</v>
      </c>
      <c r="I439" s="11"/>
      <c r="J439" s="11"/>
      <c r="K439" s="20">
        <v>42370</v>
      </c>
      <c r="L439" s="5">
        <v>231.06100000000001</v>
      </c>
      <c r="M439" s="11">
        <f t="shared" si="44"/>
        <v>1.2120336057890313E-2</v>
      </c>
      <c r="N439" s="17">
        <f t="shared" si="48"/>
        <v>-2.5122693892170034E-3</v>
      </c>
      <c r="O439" s="21"/>
      <c r="P439" s="11"/>
      <c r="Q439" s="17">
        <f t="shared" si="49"/>
        <v>9.4037648001890073E-3</v>
      </c>
      <c r="R439" s="11"/>
    </row>
    <row r="440" spans="1:18">
      <c r="A440" s="11"/>
      <c r="B440" s="20">
        <v>42401</v>
      </c>
      <c r="C440" s="9">
        <v>237.11099999999999</v>
      </c>
      <c r="D440" s="11">
        <f t="shared" si="42"/>
        <v>1.0177997801654737E-2</v>
      </c>
      <c r="E440" s="17">
        <f t="shared" si="46"/>
        <v>3.2514646728858398E-3</v>
      </c>
      <c r="F440" s="9">
        <v>250.94200000000001</v>
      </c>
      <c r="G440" s="11">
        <f t="shared" si="43"/>
        <v>2.2183660833577701E-2</v>
      </c>
      <c r="H440" s="17">
        <f t="shared" si="47"/>
        <v>1.565368758712915E-2</v>
      </c>
      <c r="I440" s="11"/>
      <c r="J440" s="11"/>
      <c r="K440" s="20">
        <v>42401</v>
      </c>
      <c r="L440" s="5">
        <v>230.97200000000001</v>
      </c>
      <c r="M440" s="11">
        <f t="shared" si="44"/>
        <v>6.7604970774253204E-3</v>
      </c>
      <c r="N440" s="17">
        <f t="shared" si="48"/>
        <v>-1.4379670615221052E-3</v>
      </c>
      <c r="O440" s="21">
        <v>246.464</v>
      </c>
      <c r="P440" s="11">
        <f t="shared" si="45"/>
        <v>2.3797952105011566E-2</v>
      </c>
      <c r="Q440" s="17">
        <f t="shared" si="49"/>
        <v>1.2551741731609667E-2</v>
      </c>
      <c r="R440" s="11"/>
    </row>
    <row r="441" spans="1:18">
      <c r="A441" s="11"/>
      <c r="B441" s="20">
        <v>42430</v>
      </c>
      <c r="C441" s="9">
        <v>238.13200000000001</v>
      </c>
      <c r="D441" s="11">
        <f t="shared" si="42"/>
        <v>8.5253622114274119E-3</v>
      </c>
      <c r="E441" s="17">
        <f t="shared" si="46"/>
        <v>4.0216280006419858E-3</v>
      </c>
      <c r="F441"/>
      <c r="G441" s="11"/>
      <c r="H441" s="17">
        <f t="shared" si="47"/>
        <v>1.565368758712915E-2</v>
      </c>
      <c r="I441" s="11"/>
      <c r="J441" s="11"/>
      <c r="K441" s="20">
        <v>42430</v>
      </c>
      <c r="L441" s="5">
        <v>232.209</v>
      </c>
      <c r="M441" s="11">
        <f t="shared" si="44"/>
        <v>4.9944818333296226E-3</v>
      </c>
      <c r="N441" s="17">
        <f t="shared" si="48"/>
        <v>-4.8519927058698897E-4</v>
      </c>
      <c r="O441" s="21"/>
      <c r="P441" s="11"/>
      <c r="Q441" s="17">
        <f t="shared" si="49"/>
        <v>1.2551741731609667E-2</v>
      </c>
      <c r="R441" s="11"/>
    </row>
    <row r="442" spans="1:18">
      <c r="A442" s="11"/>
      <c r="B442" s="20">
        <v>42461</v>
      </c>
      <c r="C442" s="9">
        <v>239.261</v>
      </c>
      <c r="D442" s="11">
        <f t="shared" si="42"/>
        <v>1.1251104188944261E-2</v>
      </c>
      <c r="E442" s="17">
        <f t="shared" si="46"/>
        <v>5.1262025431004776E-3</v>
      </c>
      <c r="F442" s="9">
        <v>253.815</v>
      </c>
      <c r="G442" s="11">
        <f t="shared" si="43"/>
        <v>2.5055429686080322E-2</v>
      </c>
      <c r="H442" s="17">
        <f t="shared" si="47"/>
        <v>1.9160772481527255E-2</v>
      </c>
      <c r="I442" s="11"/>
      <c r="J442" s="11"/>
      <c r="K442" s="20">
        <v>42461</v>
      </c>
      <c r="L442" s="5">
        <v>233.43799999999999</v>
      </c>
      <c r="M442" s="11">
        <f t="shared" si="44"/>
        <v>8.2843814789217429E-3</v>
      </c>
      <c r="N442" s="17">
        <f t="shared" si="48"/>
        <v>8.9283727753564079E-4</v>
      </c>
      <c r="O442" s="21">
        <v>249.39599999999999</v>
      </c>
      <c r="P442" s="11">
        <f t="shared" si="45"/>
        <v>2.562457590524958E-2</v>
      </c>
      <c r="Q442" s="17">
        <f t="shared" si="49"/>
        <v>1.7191027654236413E-2</v>
      </c>
      <c r="R442" s="11"/>
    </row>
    <row r="443" spans="1:18">
      <c r="A443" s="11"/>
      <c r="B443" s="20">
        <v>42491</v>
      </c>
      <c r="C443" s="9">
        <v>240.22900000000001</v>
      </c>
      <c r="D443" s="11">
        <f t="shared" si="42"/>
        <v>1.0193225541935691E-2</v>
      </c>
      <c r="E443" s="17">
        <f t="shared" si="46"/>
        <v>6.0134008304737474E-3</v>
      </c>
      <c r="F443"/>
      <c r="G443" s="11"/>
      <c r="H443" s="17">
        <f t="shared" si="47"/>
        <v>1.9160772481527255E-2</v>
      </c>
      <c r="I443" s="11"/>
      <c r="J443" s="11"/>
      <c r="K443" s="20">
        <v>42491</v>
      </c>
      <c r="L443" s="5">
        <v>234.43600000000001</v>
      </c>
      <c r="M443" s="11">
        <f t="shared" si="44"/>
        <v>6.5605303381592872E-3</v>
      </c>
      <c r="N443" s="17">
        <f t="shared" si="48"/>
        <v>1.9114541484370751E-3</v>
      </c>
      <c r="O443" s="21"/>
      <c r="P443" s="11"/>
      <c r="Q443" s="17">
        <f t="shared" si="49"/>
        <v>1.7191027654236413E-2</v>
      </c>
      <c r="R443" s="11"/>
    </row>
    <row r="444" spans="1:18">
      <c r="A444" s="11"/>
      <c r="B444" s="20">
        <v>42522</v>
      </c>
      <c r="C444" s="9">
        <v>241.018</v>
      </c>
      <c r="D444" s="11">
        <f t="shared" si="42"/>
        <v>9.9732649452308753E-3</v>
      </c>
      <c r="E444" s="17">
        <f t="shared" si="46"/>
        <v>6.7469003939624184E-3</v>
      </c>
      <c r="F444" s="9">
        <v>256.09800000000001</v>
      </c>
      <c r="G444" s="11">
        <f t="shared" si="43"/>
        <v>1.778858764336988E-2</v>
      </c>
      <c r="H444" s="17">
        <f t="shared" si="47"/>
        <v>1.944346041063616E-2</v>
      </c>
      <c r="I444" s="11"/>
      <c r="J444" s="11"/>
      <c r="K444" s="20">
        <v>42522</v>
      </c>
      <c r="L444" s="5">
        <v>235.28899999999999</v>
      </c>
      <c r="M444" s="11">
        <f t="shared" si="44"/>
        <v>6.3514738841079499E-3</v>
      </c>
      <c r="N444" s="17">
        <f t="shared" si="48"/>
        <v>2.7679053704618983E-3</v>
      </c>
      <c r="O444" s="21">
        <v>251.84800000000001</v>
      </c>
      <c r="P444" s="11">
        <f t="shared" si="45"/>
        <v>1.9937227903209509E-2</v>
      </c>
      <c r="Q444" s="17">
        <f t="shared" si="49"/>
        <v>1.872888720279442E-2</v>
      </c>
      <c r="R444" s="11"/>
    </row>
    <row r="445" spans="1:18">
      <c r="A445" s="11"/>
      <c r="B445" s="20">
        <v>42552</v>
      </c>
      <c r="C445" s="9">
        <v>240.62799999999999</v>
      </c>
      <c r="D445" s="11">
        <f t="shared" si="42"/>
        <v>8.2713887049870038E-3</v>
      </c>
      <c r="E445" s="17">
        <f t="shared" si="46"/>
        <v>7.2986559165337805E-3</v>
      </c>
      <c r="F445"/>
      <c r="G445" s="11"/>
      <c r="H445" s="17">
        <f t="shared" si="47"/>
        <v>1.944346041063616E-2</v>
      </c>
      <c r="I445" s="11"/>
      <c r="J445" s="11"/>
      <c r="K445" s="20">
        <v>42552</v>
      </c>
      <c r="L445" s="5">
        <v>234.77099999999999</v>
      </c>
      <c r="M445" s="11">
        <f t="shared" si="44"/>
        <v>4.1273534468746487E-3</v>
      </c>
      <c r="N445" s="17">
        <f t="shared" si="48"/>
        <v>3.3735711896802911E-3</v>
      </c>
      <c r="O445" s="21"/>
      <c r="P445" s="11"/>
      <c r="Q445" s="17">
        <f t="shared" si="49"/>
        <v>1.872888720279442E-2</v>
      </c>
      <c r="R445" s="11"/>
    </row>
    <row r="446" spans="1:18">
      <c r="A446" s="11"/>
      <c r="B446" s="20">
        <v>42583</v>
      </c>
      <c r="C446" s="9">
        <v>240.84899999999999</v>
      </c>
      <c r="D446" s="11">
        <f t="shared" si="42"/>
        <v>1.0628745027610353E-2</v>
      </c>
      <c r="E446" s="17">
        <f t="shared" si="46"/>
        <v>8.0257319023284701E-3</v>
      </c>
      <c r="F446" s="9">
        <v>256.90699999999998</v>
      </c>
      <c r="G446" s="11">
        <f t="shared" si="43"/>
        <v>2.1024016660241562E-2</v>
      </c>
      <c r="H446" s="17">
        <f t="shared" si="47"/>
        <v>1.996172570085597E-2</v>
      </c>
      <c r="I446" s="11"/>
      <c r="J446" s="11"/>
      <c r="K446" s="20">
        <v>42583</v>
      </c>
      <c r="L446" s="5">
        <v>234.904</v>
      </c>
      <c r="M446" s="11">
        <f t="shared" si="44"/>
        <v>6.5905059006023947E-3</v>
      </c>
      <c r="N446" s="17">
        <f t="shared" si="48"/>
        <v>4.1655991862115105E-3</v>
      </c>
      <c r="O446" s="21">
        <v>252.393</v>
      </c>
      <c r="P446" s="11">
        <f t="shared" si="45"/>
        <v>1.9769696969696993E-2</v>
      </c>
      <c r="Q446" s="17">
        <f t="shared" si="49"/>
        <v>1.9963918159826122E-2</v>
      </c>
      <c r="R446" s="11"/>
    </row>
    <row r="447" spans="1:18">
      <c r="A447" s="11"/>
      <c r="B447" s="20">
        <v>42614</v>
      </c>
      <c r="C447" s="9">
        <v>241.428</v>
      </c>
      <c r="D447" s="11">
        <f t="shared" si="42"/>
        <v>1.4637836474815646E-2</v>
      </c>
      <c r="E447" s="17">
        <f t="shared" si="46"/>
        <v>9.2822664358949147E-3</v>
      </c>
      <c r="F447"/>
      <c r="G447" s="11"/>
      <c r="H447" s="17">
        <f t="shared" si="47"/>
        <v>1.996172570085597E-2</v>
      </c>
      <c r="I447" s="11"/>
      <c r="J447" s="11"/>
      <c r="K447" s="20">
        <v>42614</v>
      </c>
      <c r="L447" s="5">
        <v>235.495</v>
      </c>
      <c r="M447" s="11">
        <f t="shared" si="44"/>
        <v>1.2180812426663801E-2</v>
      </c>
      <c r="N447" s="17">
        <f t="shared" si="48"/>
        <v>5.7292333267662254E-3</v>
      </c>
      <c r="O447" s="21"/>
      <c r="P447" s="11"/>
      <c r="Q447" s="17">
        <f t="shared" si="49"/>
        <v>1.9963918159826122E-2</v>
      </c>
      <c r="R447" s="11"/>
    </row>
    <row r="448" spans="1:18">
      <c r="A448" s="11"/>
      <c r="B448" s="20">
        <v>42644</v>
      </c>
      <c r="C448" s="9">
        <v>241.72900000000001</v>
      </c>
      <c r="D448" s="11">
        <f t="shared" si="42"/>
        <v>1.6359875209176034E-2</v>
      </c>
      <c r="E448" s="17">
        <f t="shared" si="46"/>
        <v>1.0507843928109217E-2</v>
      </c>
      <c r="F448" s="9">
        <v>256.94099999999997</v>
      </c>
      <c r="G448" s="11">
        <f t="shared" si="43"/>
        <v>2.4359030582344232E-2</v>
      </c>
      <c r="H448" s="17">
        <f t="shared" si="47"/>
        <v>2.20214484793535E-2</v>
      </c>
      <c r="I448" s="11"/>
      <c r="J448" s="11"/>
      <c r="K448" s="20">
        <v>42644</v>
      </c>
      <c r="L448" s="5">
        <v>235.732</v>
      </c>
      <c r="M448" s="11">
        <f t="shared" si="44"/>
        <v>1.4455207790922353E-2</v>
      </c>
      <c r="N448" s="17">
        <f t="shared" si="48"/>
        <v>7.246819828904183E-3</v>
      </c>
      <c r="O448" s="21">
        <v>252.63900000000001</v>
      </c>
      <c r="P448" s="11">
        <f t="shared" si="45"/>
        <v>2.5707754956213247E-2</v>
      </c>
      <c r="Q448" s="17">
        <f t="shared" si="49"/>
        <v>2.288041557080267E-2</v>
      </c>
      <c r="R448" s="11"/>
    </row>
    <row r="449" spans="1:18">
      <c r="A449" s="11"/>
      <c r="B449" s="20">
        <v>42675</v>
      </c>
      <c r="C449" s="9">
        <v>241.35300000000001</v>
      </c>
      <c r="D449" s="11">
        <f t="shared" si="42"/>
        <v>1.6925371625037933E-2</v>
      </c>
      <c r="E449" s="17">
        <f t="shared" si="46"/>
        <v>1.1499772558646537E-2</v>
      </c>
      <c r="F449"/>
      <c r="G449" s="11"/>
      <c r="H449" s="17">
        <f t="shared" si="47"/>
        <v>2.20214484793535E-2</v>
      </c>
      <c r="I449" s="11"/>
      <c r="J449" s="11"/>
      <c r="K449" s="20">
        <v>42675</v>
      </c>
      <c r="L449" s="5">
        <v>235.215</v>
      </c>
      <c r="M449" s="11">
        <f t="shared" si="44"/>
        <v>1.5078477997246598E-2</v>
      </c>
      <c r="N449" s="17">
        <f t="shared" si="48"/>
        <v>8.4416999480012578E-3</v>
      </c>
      <c r="O449" s="21"/>
      <c r="P449" s="11"/>
      <c r="Q449" s="17">
        <f t="shared" si="49"/>
        <v>2.288041557080267E-2</v>
      </c>
      <c r="R449" s="11"/>
    </row>
    <row r="450" spans="1:18">
      <c r="A450" s="11"/>
      <c r="B450" s="20">
        <v>42705</v>
      </c>
      <c r="C450" s="9">
        <v>241.43199999999999</v>
      </c>
      <c r="D450" s="11">
        <f t="shared" si="42"/>
        <v>2.074622132966919E-2</v>
      </c>
      <c r="E450" s="17">
        <f t="shared" si="46"/>
        <v>1.26158320570533E-2</v>
      </c>
      <c r="F450" s="9">
        <v>256.82100000000003</v>
      </c>
      <c r="G450" s="11">
        <f t="shared" si="43"/>
        <v>2.5704415200591191E-2</v>
      </c>
      <c r="H450" s="17">
        <f t="shared" si="47"/>
        <v>2.2678192956284926E-2</v>
      </c>
      <c r="I450" s="11"/>
      <c r="J450" s="11"/>
      <c r="K450" s="20">
        <v>42705</v>
      </c>
      <c r="L450" s="5">
        <v>235.39</v>
      </c>
      <c r="M450" s="11">
        <f t="shared" si="44"/>
        <v>1.9927120208326876E-2</v>
      </c>
      <c r="N450" s="17">
        <f t="shared" si="48"/>
        <v>9.7752469695007171E-3</v>
      </c>
      <c r="O450" s="21">
        <v>252.286</v>
      </c>
      <c r="P450" s="11">
        <f t="shared" si="45"/>
        <v>2.4944545107375315E-2</v>
      </c>
      <c r="Q450" s="17">
        <f t="shared" si="49"/>
        <v>2.3285635221631074E-2</v>
      </c>
      <c r="R450" s="11"/>
    </row>
    <row r="451" spans="1:18">
      <c r="A451" s="11"/>
      <c r="B451" s="20">
        <v>42736</v>
      </c>
      <c r="C451" s="9">
        <v>242.839</v>
      </c>
      <c r="D451" s="11">
        <f t="shared" si="42"/>
        <v>2.5000422090529995E-2</v>
      </c>
      <c r="E451" s="17">
        <f t="shared" si="46"/>
        <v>1.3554760057638227E-2</v>
      </c>
      <c r="F451"/>
      <c r="G451" s="11"/>
      <c r="H451" s="17">
        <f t="shared" si="47"/>
        <v>2.2678192956284926E-2</v>
      </c>
      <c r="I451" s="11"/>
      <c r="J451" s="11"/>
      <c r="K451" s="20">
        <v>42736</v>
      </c>
      <c r="L451" s="5">
        <v>236.85400000000001</v>
      </c>
      <c r="M451" s="11">
        <f t="shared" si="44"/>
        <v>2.5071301517781031E-2</v>
      </c>
      <c r="N451" s="17">
        <f t="shared" si="48"/>
        <v>1.0852268299331058E-2</v>
      </c>
      <c r="O451" s="21"/>
      <c r="P451" s="11"/>
      <c r="Q451" s="17">
        <f t="shared" si="49"/>
        <v>2.3285635221631074E-2</v>
      </c>
      <c r="R451" s="11"/>
    </row>
    <row r="452" spans="1:18">
      <c r="A452" s="11"/>
      <c r="B452" s="20">
        <v>42767</v>
      </c>
      <c r="C452" s="9">
        <v>243.60300000000001</v>
      </c>
      <c r="D452" s="11">
        <f t="shared" si="42"/>
        <v>2.7379581714893186E-2</v>
      </c>
      <c r="E452" s="17">
        <f t="shared" si="46"/>
        <v>1.4983146197525166E-2</v>
      </c>
      <c r="F452" s="9">
        <v>259.50299999999999</v>
      </c>
      <c r="G452" s="11">
        <f t="shared" si="43"/>
        <v>3.4115452973196847E-2</v>
      </c>
      <c r="H452" s="17">
        <f t="shared" si="47"/>
        <v>2.466853137175562E-2</v>
      </c>
      <c r="I452" s="11"/>
      <c r="J452" s="11"/>
      <c r="K452" s="20">
        <v>42767</v>
      </c>
      <c r="L452" s="5">
        <v>237.477</v>
      </c>
      <c r="M452" s="11">
        <f t="shared" si="44"/>
        <v>2.8163586928285689E-2</v>
      </c>
      <c r="N452" s="17">
        <f t="shared" si="48"/>
        <v>1.2624379136249697E-2</v>
      </c>
      <c r="O452" s="21">
        <v>255.471</v>
      </c>
      <c r="P452" s="11">
        <f t="shared" si="45"/>
        <v>3.6544890937418861E-2</v>
      </c>
      <c r="Q452" s="17">
        <f t="shared" si="49"/>
        <v>2.5415389158331081E-2</v>
      </c>
      <c r="R452" s="11"/>
    </row>
    <row r="453" spans="1:18">
      <c r="A453" s="11"/>
      <c r="B453" s="20">
        <v>42795</v>
      </c>
      <c r="C453" s="9">
        <v>243.80099999999999</v>
      </c>
      <c r="D453" s="11">
        <f t="shared" si="42"/>
        <v>2.3806124334402767E-2</v>
      </c>
      <c r="E453" s="17">
        <f t="shared" si="46"/>
        <v>1.6254560692050557E-2</v>
      </c>
      <c r="F453"/>
      <c r="G453" s="11"/>
      <c r="H453" s="17">
        <f t="shared" si="47"/>
        <v>2.466853137175562E-2</v>
      </c>
      <c r="I453" s="11"/>
      <c r="J453" s="11"/>
      <c r="K453" s="20">
        <v>42795</v>
      </c>
      <c r="L453" s="5">
        <v>237.65600000000001</v>
      </c>
      <c r="M453" s="11">
        <f t="shared" si="44"/>
        <v>2.3457316469215339E-2</v>
      </c>
      <c r="N453" s="17">
        <f t="shared" si="48"/>
        <v>1.4159412053421194E-2</v>
      </c>
      <c r="O453" s="21"/>
      <c r="P453" s="11"/>
      <c r="Q453" s="17">
        <f t="shared" si="49"/>
        <v>2.5415389158331081E-2</v>
      </c>
      <c r="R453" s="11"/>
    </row>
    <row r="454" spans="1:18">
      <c r="A454" s="11"/>
      <c r="B454" s="20">
        <v>42826</v>
      </c>
      <c r="C454" s="9">
        <v>244.524</v>
      </c>
      <c r="D454" s="11">
        <f t="shared" si="42"/>
        <v>2.1996898784172991E-2</v>
      </c>
      <c r="E454" s="17">
        <f t="shared" si="46"/>
        <v>1.7150602369541135E-2</v>
      </c>
      <c r="F454" s="9">
        <v>261.56</v>
      </c>
      <c r="G454" s="11">
        <f t="shared" si="43"/>
        <v>3.0514351003683826E-2</v>
      </c>
      <c r="H454" s="17">
        <f t="shared" si="47"/>
        <v>2.5588187743007529E-2</v>
      </c>
      <c r="I454" s="11"/>
      <c r="J454" s="11"/>
      <c r="K454" s="20">
        <v>42826</v>
      </c>
      <c r="L454" s="5">
        <v>238.43199999999999</v>
      </c>
      <c r="M454" s="11">
        <f t="shared" si="44"/>
        <v>2.1393260737326392E-2</v>
      </c>
      <c r="N454" s="17">
        <f t="shared" si="48"/>
        <v>1.525253575513319E-2</v>
      </c>
      <c r="O454" s="21">
        <v>257.64800000000002</v>
      </c>
      <c r="P454" s="11">
        <f t="shared" si="45"/>
        <v>3.3087940464161525E-2</v>
      </c>
      <c r="Q454" s="17">
        <f t="shared" si="49"/>
        <v>2.6671603479508921E-2</v>
      </c>
      <c r="R454" s="11"/>
    </row>
    <row r="455" spans="1:18">
      <c r="A455" s="11"/>
      <c r="B455" s="20">
        <v>42856</v>
      </c>
      <c r="C455" s="9">
        <v>244.733</v>
      </c>
      <c r="D455" s="11">
        <f t="shared" si="42"/>
        <v>1.8748777208413614E-2</v>
      </c>
      <c r="E455" s="17">
        <f t="shared" si="46"/>
        <v>1.7864112197097493E-2</v>
      </c>
      <c r="F455"/>
      <c r="G455" s="11"/>
      <c r="H455" s="17">
        <f t="shared" si="47"/>
        <v>2.5588187743007529E-2</v>
      </c>
      <c r="I455" s="11"/>
      <c r="J455" s="11"/>
      <c r="K455" s="20">
        <v>42856</v>
      </c>
      <c r="L455" s="5">
        <v>238.60900000000001</v>
      </c>
      <c r="M455" s="11">
        <f t="shared" si="44"/>
        <v>1.7800167209814255E-2</v>
      </c>
      <c r="N455" s="17">
        <f t="shared" si="48"/>
        <v>1.6191996238852813E-2</v>
      </c>
      <c r="O455" s="21"/>
      <c r="P455" s="11"/>
      <c r="Q455" s="17">
        <f t="shared" si="49"/>
        <v>2.6671603479508921E-2</v>
      </c>
      <c r="R455" s="11"/>
    </row>
    <row r="456" spans="1:18">
      <c r="A456" s="11"/>
      <c r="B456" s="20">
        <v>42887</v>
      </c>
      <c r="C456" s="9">
        <v>244.95500000000001</v>
      </c>
      <c r="D456" s="11">
        <f t="shared" si="42"/>
        <v>1.633487955256463E-2</v>
      </c>
      <c r="E456" s="17">
        <f t="shared" si="46"/>
        <v>1.8393785010986985E-2</v>
      </c>
      <c r="F456" s="9">
        <v>263.75599999999997</v>
      </c>
      <c r="G456" s="11">
        <f t="shared" si="43"/>
        <v>2.9902615405040134E-2</v>
      </c>
      <c r="H456" s="17">
        <f t="shared" si="47"/>
        <v>2.76146735654903E-2</v>
      </c>
      <c r="I456" s="11"/>
      <c r="J456" s="11"/>
      <c r="K456" s="20">
        <v>42887</v>
      </c>
      <c r="L456" s="5">
        <v>238.81299999999999</v>
      </c>
      <c r="M456" s="11">
        <f t="shared" si="44"/>
        <v>1.4977325756835302E-2</v>
      </c>
      <c r="N456" s="17">
        <f t="shared" si="48"/>
        <v>1.6913653159262632E-2</v>
      </c>
      <c r="O456" s="21">
        <v>259.48700000000002</v>
      </c>
      <c r="P456" s="11">
        <f t="shared" si="45"/>
        <v>3.033178742733722E-2</v>
      </c>
      <c r="Q456" s="17">
        <f t="shared" si="49"/>
        <v>2.8409025981053659E-2</v>
      </c>
      <c r="R456" s="11"/>
    </row>
    <row r="457" spans="1:18">
      <c r="A457" s="11"/>
      <c r="B457" s="20">
        <v>42917</v>
      </c>
      <c r="C457" s="9">
        <v>244.786</v>
      </c>
      <c r="D457" s="11">
        <f t="shared" si="42"/>
        <v>1.727978456372492E-2</v>
      </c>
      <c r="E457" s="17">
        <f t="shared" si="46"/>
        <v>1.9144396427441812E-2</v>
      </c>
      <c r="F457"/>
      <c r="G457" s="11"/>
      <c r="H457" s="17">
        <f t="shared" si="47"/>
        <v>2.76146735654903E-2</v>
      </c>
      <c r="I457" s="11"/>
      <c r="J457" s="11"/>
      <c r="K457" s="20">
        <v>42917</v>
      </c>
      <c r="L457" s="5">
        <v>238.61699999999999</v>
      </c>
      <c r="M457" s="11">
        <f t="shared" si="44"/>
        <v>1.6381921106099151E-2</v>
      </c>
      <c r="N457" s="17">
        <f t="shared" si="48"/>
        <v>1.7939284404930866E-2</v>
      </c>
      <c r="O457" s="21"/>
      <c r="P457" s="11"/>
      <c r="Q457" s="17">
        <f t="shared" si="49"/>
        <v>2.8409025981053659E-2</v>
      </c>
      <c r="R457" s="11"/>
    </row>
    <row r="458" spans="1:18">
      <c r="A458" s="11"/>
      <c r="B458" s="20">
        <v>42948</v>
      </c>
      <c r="C458" s="9">
        <v>245.51900000000001</v>
      </c>
      <c r="D458" s="11">
        <f t="shared" si="42"/>
        <v>1.9389742120581754E-2</v>
      </c>
      <c r="E458" s="17">
        <f t="shared" si="46"/>
        <v>1.9873677800172462E-2</v>
      </c>
      <c r="F458" s="9">
        <v>263.33300000000003</v>
      </c>
      <c r="G458" s="11">
        <f t="shared" si="43"/>
        <v>2.5012942426636986E-2</v>
      </c>
      <c r="H458" s="17">
        <f t="shared" si="47"/>
        <v>2.8266373838198966E-2</v>
      </c>
      <c r="I458" s="11"/>
      <c r="J458" s="11"/>
      <c r="K458" s="20">
        <v>42948</v>
      </c>
      <c r="L458" s="5">
        <v>239.44800000000001</v>
      </c>
      <c r="M458" s="11">
        <f t="shared" si="44"/>
        <v>1.9344072472158969E-2</v>
      </c>
      <c r="N458" s="17">
        <f t="shared" si="48"/>
        <v>1.9005047544823572E-2</v>
      </c>
      <c r="O458" s="21">
        <v>259.52800000000002</v>
      </c>
      <c r="P458" s="11">
        <f t="shared" si="45"/>
        <v>2.82694052529191E-2</v>
      </c>
      <c r="Q458" s="17">
        <f t="shared" si="49"/>
        <v>2.9818016634574063E-2</v>
      </c>
      <c r="R458" s="11"/>
    </row>
    <row r="459" spans="1:18">
      <c r="A459" s="11"/>
      <c r="B459" s="20">
        <v>42979</v>
      </c>
      <c r="C459" s="9">
        <v>246.81899999999999</v>
      </c>
      <c r="D459" s="11">
        <f t="shared" si="42"/>
        <v>2.2329638650032235E-2</v>
      </c>
      <c r="E459" s="17">
        <f t="shared" si="46"/>
        <v>2.051497748207276E-2</v>
      </c>
      <c r="F459"/>
      <c r="G459" s="11"/>
      <c r="H459" s="17">
        <f t="shared" si="47"/>
        <v>2.8266373838198966E-2</v>
      </c>
      <c r="I459" s="11"/>
      <c r="J459" s="11"/>
      <c r="K459" s="20">
        <v>42979</v>
      </c>
      <c r="L459" s="5">
        <v>240.93899999999999</v>
      </c>
      <c r="M459" s="11">
        <f t="shared" si="44"/>
        <v>2.3117263636170504E-2</v>
      </c>
      <c r="N459" s="17">
        <f t="shared" si="48"/>
        <v>1.9918783467860024E-2</v>
      </c>
      <c r="O459" s="21"/>
      <c r="P459" s="11"/>
      <c r="Q459" s="17">
        <f t="shared" si="49"/>
        <v>2.9818016634574063E-2</v>
      </c>
      <c r="R459" s="11"/>
    </row>
    <row r="460" spans="1:18">
      <c r="A460" s="11"/>
      <c r="B460" s="20">
        <v>43009</v>
      </c>
      <c r="C460" s="9">
        <v>246.66300000000001</v>
      </c>
      <c r="D460" s="11">
        <f t="shared" si="42"/>
        <v>2.0411287019761692E-2</v>
      </c>
      <c r="E460" s="17">
        <f t="shared" si="46"/>
        <v>2.0850443130690621E-2</v>
      </c>
      <c r="F460" s="9">
        <v>264.65300000000002</v>
      </c>
      <c r="G460" s="11">
        <f t="shared" si="43"/>
        <v>3.001467262912505E-2</v>
      </c>
      <c r="H460" s="17">
        <f t="shared" si="47"/>
        <v>2.9203560712562249E-2</v>
      </c>
      <c r="I460" s="11"/>
      <c r="J460" s="11"/>
      <c r="K460" s="20">
        <v>43009</v>
      </c>
      <c r="L460" s="5">
        <v>240.57300000000001</v>
      </c>
      <c r="M460" s="11">
        <f t="shared" si="44"/>
        <v>2.0536032443622343E-2</v>
      </c>
      <c r="N460" s="17">
        <f t="shared" si="48"/>
        <v>2.0424025972403115E-2</v>
      </c>
      <c r="O460" s="21">
        <v>261.21800000000002</v>
      </c>
      <c r="P460" s="11">
        <f t="shared" si="45"/>
        <v>3.3957544163806919E-2</v>
      </c>
      <c r="Q460" s="17">
        <f t="shared" si="49"/>
        <v>3.1191164638271429E-2</v>
      </c>
      <c r="R460" s="11"/>
    </row>
    <row r="461" spans="1:18">
      <c r="A461" s="11"/>
      <c r="B461" s="20">
        <v>43040</v>
      </c>
      <c r="C461" s="9">
        <v>246.66900000000001</v>
      </c>
      <c r="D461" s="11">
        <f t="shared" si="42"/>
        <v>2.2025829386831841E-2</v>
      </c>
      <c r="E461" s="17">
        <f t="shared" si="46"/>
        <v>2.1273110300263021E-2</v>
      </c>
      <c r="F461"/>
      <c r="G461" s="11"/>
      <c r="H461" s="17">
        <f t="shared" si="47"/>
        <v>2.9203560712562249E-2</v>
      </c>
      <c r="I461" s="11"/>
      <c r="J461" s="11"/>
      <c r="K461" s="20">
        <v>43040</v>
      </c>
      <c r="L461" s="5">
        <v>240.666</v>
      </c>
      <c r="M461" s="11">
        <f t="shared" si="44"/>
        <v>2.3174542439895474E-2</v>
      </c>
      <c r="N461" s="17">
        <f t="shared" si="48"/>
        <v>2.1096432530890663E-2</v>
      </c>
      <c r="O461" s="21"/>
      <c r="P461" s="11"/>
      <c r="Q461" s="17">
        <f t="shared" si="49"/>
        <v>3.1191164638271429E-2</v>
      </c>
      <c r="R461" s="11"/>
    </row>
    <row r="462" spans="1:18">
      <c r="A462" s="11"/>
      <c r="B462" s="20">
        <v>43070</v>
      </c>
      <c r="C462" s="9">
        <v>246.524</v>
      </c>
      <c r="D462" s="11">
        <f t="shared" si="42"/>
        <v>2.1090824745684245E-2</v>
      </c>
      <c r="E462" s="17">
        <f t="shared" si="46"/>
        <v>2.1301100036596354E-2</v>
      </c>
      <c r="F462" s="9">
        <v>265.85000000000002</v>
      </c>
      <c r="G462" s="11">
        <f t="shared" si="43"/>
        <v>3.5156782350352911E-2</v>
      </c>
      <c r="H462" s="17">
        <f t="shared" si="47"/>
        <v>3.077392192352213E-2</v>
      </c>
      <c r="I462" s="11"/>
      <c r="J462" s="11"/>
      <c r="K462" s="20">
        <v>43070</v>
      </c>
      <c r="L462" s="5">
        <v>240.52600000000001</v>
      </c>
      <c r="M462" s="11">
        <f t="shared" si="44"/>
        <v>2.1819108713199364E-2</v>
      </c>
      <c r="N462" s="17">
        <f t="shared" si="48"/>
        <v>2.1253068803864128E-2</v>
      </c>
      <c r="O462" s="21">
        <v>262.48500000000001</v>
      </c>
      <c r="P462" s="11">
        <f t="shared" si="45"/>
        <v>4.0426341533022159E-2</v>
      </c>
      <c r="Q462" s="17">
        <f t="shared" si="49"/>
        <v>3.376087854960641E-2</v>
      </c>
      <c r="R462" s="11"/>
    </row>
    <row r="463" spans="1:18">
      <c r="A463" s="11"/>
      <c r="B463" s="20">
        <v>43101</v>
      </c>
      <c r="C463" s="9">
        <v>247.86699999999999</v>
      </c>
      <c r="D463" s="11">
        <f t="shared" si="42"/>
        <v>2.0705076202751638E-2</v>
      </c>
      <c r="E463" s="17">
        <f t="shared" si="46"/>
        <v>2.0947266623215999E-2</v>
      </c>
      <c r="F463"/>
      <c r="G463" s="11"/>
      <c r="H463" s="17">
        <f t="shared" si="47"/>
        <v>3.077392192352213E-2</v>
      </c>
      <c r="I463" s="11"/>
      <c r="J463" s="11"/>
      <c r="K463" s="20">
        <v>43101</v>
      </c>
      <c r="L463" s="5">
        <v>241.91900000000001</v>
      </c>
      <c r="M463" s="11">
        <f t="shared" si="44"/>
        <v>2.1384481579369563E-2</v>
      </c>
      <c r="N463" s="17">
        <f t="shared" si="48"/>
        <v>2.0950685773464706E-2</v>
      </c>
      <c r="O463" s="21"/>
      <c r="P463" s="11"/>
      <c r="Q463" s="17">
        <f t="shared" si="49"/>
        <v>3.376087854960641E-2</v>
      </c>
      <c r="R463" s="11"/>
    </row>
    <row r="464" spans="1:18">
      <c r="A464" s="11"/>
      <c r="B464" s="20">
        <v>43132</v>
      </c>
      <c r="C464" s="9">
        <v>248.99100000000001</v>
      </c>
      <c r="D464" s="11">
        <f t="shared" si="42"/>
        <v>2.2117954212386604E-2</v>
      </c>
      <c r="E464" s="17">
        <f t="shared" si="46"/>
        <v>2.0518575447337817E-2</v>
      </c>
      <c r="F464" s="9">
        <v>268.03100000000001</v>
      </c>
      <c r="G464" s="11">
        <f t="shared" si="43"/>
        <v>3.2862818541596894E-2</v>
      </c>
      <c r="H464" s="17">
        <f t="shared" si="47"/>
        <v>3.0581428947103806E-2</v>
      </c>
      <c r="I464" s="11"/>
      <c r="J464" s="11"/>
      <c r="K464" s="20">
        <v>43132</v>
      </c>
      <c r="L464" s="5">
        <v>242.988</v>
      </c>
      <c r="M464" s="11">
        <f t="shared" si="44"/>
        <v>2.3206457888553356E-2</v>
      </c>
      <c r="N464" s="17">
        <f t="shared" si="48"/>
        <v>2.0550047674579242E-2</v>
      </c>
      <c r="O464" s="21">
        <v>264.47699999999998</v>
      </c>
      <c r="P464" s="11">
        <f t="shared" si="45"/>
        <v>3.5252533555667709E-2</v>
      </c>
      <c r="Q464" s="17">
        <f t="shared" si="49"/>
        <v>3.3559374201222791E-2</v>
      </c>
      <c r="R464" s="11"/>
    </row>
    <row r="465" spans="1:18">
      <c r="A465" s="11"/>
      <c r="B465" s="20">
        <v>43160</v>
      </c>
      <c r="C465" s="9">
        <v>249.554</v>
      </c>
      <c r="D465" s="11">
        <f t="shared" si="42"/>
        <v>2.3597114039729084E-2</v>
      </c>
      <c r="E465" s="17">
        <f t="shared" si="46"/>
        <v>2.050742365009639E-2</v>
      </c>
      <c r="F465"/>
      <c r="G465" s="11"/>
      <c r="H465" s="17">
        <f t="shared" si="47"/>
        <v>3.0581428947103806E-2</v>
      </c>
      <c r="I465" s="11"/>
      <c r="J465" s="11"/>
      <c r="K465" s="20">
        <v>43160</v>
      </c>
      <c r="L465" s="5">
        <v>243.46299999999999</v>
      </c>
      <c r="M465" s="11">
        <f t="shared" si="44"/>
        <v>2.4434476722657861E-2</v>
      </c>
      <c r="N465" s="17">
        <f t="shared" si="48"/>
        <v>2.0637806426460736E-2</v>
      </c>
      <c r="O465" s="21"/>
      <c r="P465" s="11"/>
      <c r="Q465" s="17">
        <f t="shared" si="49"/>
        <v>3.3559374201222791E-2</v>
      </c>
      <c r="R465" s="11"/>
    </row>
    <row r="466" spans="1:18">
      <c r="A466" s="11"/>
      <c r="B466" s="20">
        <v>43191</v>
      </c>
      <c r="C466" s="9">
        <v>250.54599999999999</v>
      </c>
      <c r="D466" s="11">
        <f t="shared" si="42"/>
        <v>2.4627439433348108E-2</v>
      </c>
      <c r="E466" s="17">
        <f t="shared" si="46"/>
        <v>2.0731664894626523E-2</v>
      </c>
      <c r="F466" s="9">
        <v>270.30900000000003</v>
      </c>
      <c r="G466" s="11">
        <f t="shared" si="43"/>
        <v>3.3449304174950401E-2</v>
      </c>
      <c r="H466" s="17">
        <f t="shared" si="47"/>
        <v>3.1077056265869096E-2</v>
      </c>
      <c r="I466" s="11"/>
      <c r="J466" s="11"/>
      <c r="K466" s="20">
        <v>43191</v>
      </c>
      <c r="L466" s="5">
        <v>244.607</v>
      </c>
      <c r="M466" s="11">
        <f t="shared" si="44"/>
        <v>2.5898369346396555E-2</v>
      </c>
      <c r="N466" s="17">
        <f t="shared" si="48"/>
        <v>2.1018480031614217E-2</v>
      </c>
      <c r="O466" s="21">
        <v>266.72000000000003</v>
      </c>
      <c r="P466" s="11">
        <f t="shared" si="45"/>
        <v>3.5210830280071992E-2</v>
      </c>
      <c r="Q466" s="17">
        <f t="shared" si="49"/>
        <v>3.3916119517699128E-2</v>
      </c>
      <c r="R466" s="11"/>
    </row>
    <row r="467" spans="1:18">
      <c r="A467" s="11"/>
      <c r="B467" s="20">
        <v>43221</v>
      </c>
      <c r="C467" s="9">
        <v>251.58799999999999</v>
      </c>
      <c r="D467" s="11">
        <f t="shared" si="42"/>
        <v>2.8010117148075553E-2</v>
      </c>
      <c r="E467" s="17">
        <f t="shared" si="46"/>
        <v>2.1508031295038421E-2</v>
      </c>
      <c r="F467"/>
      <c r="G467" s="11"/>
      <c r="H467" s="17">
        <f t="shared" si="47"/>
        <v>3.1077056265869096E-2</v>
      </c>
      <c r="I467" s="11"/>
      <c r="J467" s="11"/>
      <c r="K467" s="20">
        <v>43221</v>
      </c>
      <c r="L467" s="5">
        <v>245.77</v>
      </c>
      <c r="M467" s="11">
        <f t="shared" si="44"/>
        <v>3.0011441311937004E-2</v>
      </c>
      <c r="N467" s="17">
        <f t="shared" si="48"/>
        <v>2.2041212712777813E-2</v>
      </c>
      <c r="O467" s="21"/>
      <c r="P467" s="11"/>
      <c r="Q467" s="17">
        <f t="shared" si="49"/>
        <v>3.3916119517699128E-2</v>
      </c>
      <c r="R467" s="11"/>
    </row>
    <row r="468" spans="1:18">
      <c r="A468" s="11"/>
      <c r="B468" s="20">
        <v>43252</v>
      </c>
      <c r="C468" s="9">
        <v>251.989</v>
      </c>
      <c r="D468" s="11">
        <f t="shared" ref="D468:D494" si="50">C468/C456-1</f>
        <v>2.8715478353166901E-2</v>
      </c>
      <c r="E468" s="17">
        <f t="shared" si="46"/>
        <v>2.2542527595630801E-2</v>
      </c>
      <c r="F468" s="9">
        <v>272.39499999999998</v>
      </c>
      <c r="G468" s="11">
        <f t="shared" ref="G468:G494" si="51">F468/F456-1</f>
        <v>3.275375726049834E-2</v>
      </c>
      <c r="H468" s="17">
        <f t="shared" si="47"/>
        <v>3.1554727519595316E-2</v>
      </c>
      <c r="I468" s="11"/>
      <c r="J468" s="11"/>
      <c r="K468" s="20">
        <v>43252</v>
      </c>
      <c r="L468" s="5">
        <v>246.196</v>
      </c>
      <c r="M468" s="11">
        <f t="shared" ref="M468:M494" si="52">L468/L456-1</f>
        <v>3.0915402427841077E-2</v>
      </c>
      <c r="N468" s="17">
        <f t="shared" si="48"/>
        <v>2.337297154135376E-2</v>
      </c>
      <c r="O468" s="21">
        <v>268.95699999999999</v>
      </c>
      <c r="P468" s="11">
        <f t="shared" ref="P468:P494" si="53">O468/O456-1</f>
        <v>3.6495084532172983E-2</v>
      </c>
      <c r="Q468" s="17">
        <f t="shared" si="49"/>
        <v>3.4943565824184786E-2</v>
      </c>
      <c r="R468" s="11"/>
    </row>
    <row r="469" spans="1:18">
      <c r="A469" s="11"/>
      <c r="B469" s="20">
        <v>43282</v>
      </c>
      <c r="C469" s="9">
        <v>252.006</v>
      </c>
      <c r="D469" s="11">
        <f t="shared" si="50"/>
        <v>2.9495150866471143E-2</v>
      </c>
      <c r="E469" s="17">
        <f t="shared" si="46"/>
        <v>2.3560441037684177E-2</v>
      </c>
      <c r="F469"/>
      <c r="G469" s="11"/>
      <c r="H469" s="17">
        <f t="shared" si="47"/>
        <v>3.1554727519595316E-2</v>
      </c>
      <c r="I469" s="11"/>
      <c r="J469" s="11"/>
      <c r="K469" s="20">
        <v>43282</v>
      </c>
      <c r="L469" s="5">
        <v>246.155</v>
      </c>
      <c r="M469" s="11">
        <f t="shared" si="52"/>
        <v>3.1590372856921345E-2</v>
      </c>
      <c r="N469" s="17">
        <f t="shared" si="48"/>
        <v>2.4639894428589937E-2</v>
      </c>
      <c r="O469" s="21"/>
      <c r="P469" s="11"/>
      <c r="Q469" s="17">
        <f t="shared" si="49"/>
        <v>3.4943565824184786E-2</v>
      </c>
      <c r="R469" s="11"/>
    </row>
    <row r="470" spans="1:18">
      <c r="A470" s="11"/>
      <c r="B470" s="20">
        <v>43313</v>
      </c>
      <c r="C470" s="9">
        <v>252.14599999999999</v>
      </c>
      <c r="D470" s="11">
        <f t="shared" si="50"/>
        <v>2.6991801041874375E-2</v>
      </c>
      <c r="E470" s="17">
        <f t="shared" si="46"/>
        <v>2.4192813919393208E-2</v>
      </c>
      <c r="F470" s="9">
        <v>271.625</v>
      </c>
      <c r="G470" s="11">
        <f t="shared" si="51"/>
        <v>3.1488647453983942E-2</v>
      </c>
      <c r="H470" s="17">
        <f t="shared" si="47"/>
        <v>3.2619593652403411E-2</v>
      </c>
      <c r="I470" s="11"/>
      <c r="J470" s="11"/>
      <c r="K470" s="20">
        <v>43313</v>
      </c>
      <c r="L470" s="5">
        <v>246.33600000000001</v>
      </c>
      <c r="M470" s="11">
        <f t="shared" si="52"/>
        <v>2.8766162172997989E-2</v>
      </c>
      <c r="N470" s="17">
        <f t="shared" si="48"/>
        <v>2.5423687150994745E-2</v>
      </c>
      <c r="O470" s="21">
        <v>267.75700000000001</v>
      </c>
      <c r="P470" s="11">
        <f t="shared" si="53"/>
        <v>3.1707561419191732E-2</v>
      </c>
      <c r="Q470" s="17">
        <f t="shared" si="49"/>
        <v>3.5493107291262094E-2</v>
      </c>
      <c r="R470" s="11"/>
    </row>
    <row r="471" spans="1:18">
      <c r="A471" s="11"/>
      <c r="B471" s="20">
        <v>43344</v>
      </c>
      <c r="C471" s="9">
        <v>252.43899999999999</v>
      </c>
      <c r="D471" s="11">
        <f t="shared" si="50"/>
        <v>2.2769721941990007E-2</v>
      </c>
      <c r="E471" s="17">
        <f t="shared" si="46"/>
        <v>2.4226502711977904E-2</v>
      </c>
      <c r="F471"/>
      <c r="G471" s="11"/>
      <c r="H471" s="17">
        <f t="shared" si="47"/>
        <v>3.2619593652403411E-2</v>
      </c>
      <c r="I471" s="11"/>
      <c r="J471" s="11"/>
      <c r="K471" s="20">
        <v>43344</v>
      </c>
      <c r="L471" s="5">
        <v>246.565</v>
      </c>
      <c r="M471" s="11">
        <f t="shared" si="52"/>
        <v>2.3350308584330515E-2</v>
      </c>
      <c r="N471" s="17">
        <f t="shared" si="48"/>
        <v>2.5438966038619615E-2</v>
      </c>
      <c r="O471" s="21"/>
      <c r="P471" s="11"/>
      <c r="Q471" s="17">
        <f t="shared" si="49"/>
        <v>3.5493107291262094E-2</v>
      </c>
      <c r="R471" s="11"/>
    </row>
    <row r="472" spans="1:18">
      <c r="A472" s="11"/>
      <c r="B472" s="20">
        <v>43374</v>
      </c>
      <c r="C472" s="9">
        <v>252.88499999999999</v>
      </c>
      <c r="D472" s="11">
        <f t="shared" si="50"/>
        <v>2.5224699286070296E-2</v>
      </c>
      <c r="E472" s="17">
        <f t="shared" si="46"/>
        <v>2.4625156984224184E-2</v>
      </c>
      <c r="F472" s="9">
        <v>272.80500000000001</v>
      </c>
      <c r="G472" s="11">
        <f t="shared" si="51"/>
        <v>3.0802598119046287E-2</v>
      </c>
      <c r="H472" s="17">
        <f t="shared" si="47"/>
        <v>3.2739646259682287E-2</v>
      </c>
      <c r="I472" s="11"/>
      <c r="J472" s="11"/>
      <c r="K472" s="20">
        <v>43374</v>
      </c>
      <c r="L472" s="5">
        <v>247.03800000000001</v>
      </c>
      <c r="M472" s="11">
        <f t="shared" si="52"/>
        <v>2.6873339900986393E-2</v>
      </c>
      <c r="N472" s="17">
        <f t="shared" si="48"/>
        <v>2.5964101758453539E-2</v>
      </c>
      <c r="O472" s="21">
        <v>269.71899999999999</v>
      </c>
      <c r="P472" s="11">
        <f t="shared" si="53"/>
        <v>3.2543699132525195E-2</v>
      </c>
      <c r="Q472" s="17">
        <f t="shared" si="49"/>
        <v>3.5245639664656547E-2</v>
      </c>
      <c r="R472" s="11"/>
    </row>
    <row r="473" spans="1:18">
      <c r="A473" s="11"/>
      <c r="B473" s="20">
        <v>43405</v>
      </c>
      <c r="C473" s="9">
        <v>252.03800000000001</v>
      </c>
      <c r="D473" s="11">
        <f t="shared" si="50"/>
        <v>2.1766010321524032E-2</v>
      </c>
      <c r="E473" s="17">
        <f t="shared" si="46"/>
        <v>2.4598624888168663E-2</v>
      </c>
      <c r="F473"/>
      <c r="G473" s="11"/>
      <c r="H473" s="17">
        <f t="shared" si="47"/>
        <v>3.2739646259682287E-2</v>
      </c>
      <c r="I473" s="11"/>
      <c r="J473" s="11"/>
      <c r="K473" s="20">
        <v>43405</v>
      </c>
      <c r="L473" s="5">
        <v>245.93299999999999</v>
      </c>
      <c r="M473" s="11">
        <f t="shared" si="52"/>
        <v>2.1885102174798332E-2</v>
      </c>
      <c r="N473" s="17">
        <f t="shared" si="48"/>
        <v>2.5850418058624092E-2</v>
      </c>
      <c r="O473" s="21"/>
      <c r="P473" s="11"/>
      <c r="Q473" s="17">
        <f t="shared" si="49"/>
        <v>3.5245639664656547E-2</v>
      </c>
      <c r="R473" s="11"/>
    </row>
    <row r="474" spans="1:18">
      <c r="A474" s="11"/>
      <c r="B474" s="20">
        <v>43435</v>
      </c>
      <c r="C474" s="9">
        <v>251.233</v>
      </c>
      <c r="D474" s="11">
        <f t="shared" si="50"/>
        <v>1.9101588486313714E-2</v>
      </c>
      <c r="E474" s="17">
        <f t="shared" si="46"/>
        <v>2.4425832969282135E-2</v>
      </c>
      <c r="F474" s="9">
        <v>273.29300000000001</v>
      </c>
      <c r="G474" s="11">
        <f t="shared" si="51"/>
        <v>2.7996990784276754E-2</v>
      </c>
      <c r="H474" s="17">
        <f t="shared" si="47"/>
        <v>3.1547741590151057E-2</v>
      </c>
      <c r="I474" s="11"/>
      <c r="J474" s="11"/>
      <c r="K474" s="20">
        <v>43435</v>
      </c>
      <c r="L474" s="5">
        <v>244.786</v>
      </c>
      <c r="M474" s="11">
        <f t="shared" si="52"/>
        <v>1.7711182990612251E-2</v>
      </c>
      <c r="N474" s="17">
        <f t="shared" si="48"/>
        <v>2.5498760723835057E-2</v>
      </c>
      <c r="O474" s="21">
        <v>269.47000000000003</v>
      </c>
      <c r="P474" s="11">
        <f t="shared" si="53"/>
        <v>2.6611044440634668E-2</v>
      </c>
      <c r="Q474" s="17">
        <f t="shared" si="49"/>
        <v>3.2948824330569337E-2</v>
      </c>
      <c r="R474" s="11"/>
    </row>
    <row r="475" spans="1:18">
      <c r="A475" s="11"/>
      <c r="B475" s="20">
        <v>43466</v>
      </c>
      <c r="C475" s="9">
        <v>251.71199999999999</v>
      </c>
      <c r="D475" s="11">
        <f t="shared" si="50"/>
        <v>1.5512351381991252E-2</v>
      </c>
      <c r="E475" s="17">
        <f t="shared" si="46"/>
        <v>2.398265309966563E-2</v>
      </c>
      <c r="F475"/>
      <c r="G475" s="11"/>
      <c r="H475" s="17">
        <f t="shared" si="47"/>
        <v>3.1547741590151057E-2</v>
      </c>
      <c r="I475" s="11"/>
      <c r="J475" s="11"/>
      <c r="K475" s="20">
        <v>43466</v>
      </c>
      <c r="L475" s="5">
        <v>245.13300000000001</v>
      </c>
      <c r="M475" s="11">
        <f t="shared" si="52"/>
        <v>1.3285438514544223E-2</v>
      </c>
      <c r="N475" s="17">
        <f t="shared" si="48"/>
        <v>2.4809694902868218E-2</v>
      </c>
      <c r="O475" s="21"/>
      <c r="P475" s="11"/>
      <c r="Q475" s="17">
        <f t="shared" si="49"/>
        <v>3.2948824330569337E-2</v>
      </c>
      <c r="R475" s="11"/>
    </row>
    <row r="476" spans="1:18">
      <c r="A476" s="11"/>
      <c r="B476" s="20">
        <v>43497</v>
      </c>
      <c r="C476" s="9">
        <v>252.77600000000001</v>
      </c>
      <c r="D476" s="11">
        <f t="shared" si="50"/>
        <v>1.5201352659333089E-2</v>
      </c>
      <c r="E476" s="17">
        <f t="shared" si="46"/>
        <v>2.3395828583488765E-2</v>
      </c>
      <c r="F476" s="9">
        <v>275.30399999999997</v>
      </c>
      <c r="G476" s="11">
        <f t="shared" si="51"/>
        <v>2.7134920960635078E-2</v>
      </c>
      <c r="H476" s="17">
        <f t="shared" si="47"/>
        <v>3.0587525194007315E-2</v>
      </c>
      <c r="I476" s="11"/>
      <c r="J476" s="11"/>
      <c r="K476" s="20">
        <v>43497</v>
      </c>
      <c r="L476" s="5">
        <v>246.21799999999999</v>
      </c>
      <c r="M476" s="11">
        <f t="shared" si="52"/>
        <v>1.3292837506378774E-2</v>
      </c>
      <c r="N476" s="17">
        <f t="shared" si="48"/>
        <v>2.3969969289931337E-2</v>
      </c>
      <c r="O476" s="21">
        <v>271.03899999999999</v>
      </c>
      <c r="P476" s="11">
        <f t="shared" si="53"/>
        <v>2.4811231222374719E-2</v>
      </c>
      <c r="Q476" s="17">
        <f t="shared" si="49"/>
        <v>3.1197378906382411E-2</v>
      </c>
      <c r="R476" s="11"/>
    </row>
    <row r="477" spans="1:18">
      <c r="A477" s="11"/>
      <c r="B477" s="20">
        <v>43525</v>
      </c>
      <c r="C477" s="9">
        <v>254.202</v>
      </c>
      <c r="D477" s="11">
        <f t="shared" si="50"/>
        <v>1.8625227405691724E-2</v>
      </c>
      <c r="E477" s="17">
        <f t="shared" si="46"/>
        <v>2.2976706820791559E-2</v>
      </c>
      <c r="F477"/>
      <c r="G477" s="11"/>
      <c r="H477" s="17">
        <f t="shared" si="47"/>
        <v>3.0587525194007315E-2</v>
      </c>
      <c r="I477" s="11"/>
      <c r="J477" s="11"/>
      <c r="K477" s="20">
        <v>43525</v>
      </c>
      <c r="L477" s="5">
        <v>247.768</v>
      </c>
      <c r="M477" s="11">
        <f t="shared" si="52"/>
        <v>1.7682358304958123E-2</v>
      </c>
      <c r="N477" s="17">
        <f t="shared" si="48"/>
        <v>2.340109664044232E-2</v>
      </c>
      <c r="O477" s="21"/>
      <c r="P477" s="11"/>
      <c r="Q477" s="17">
        <f t="shared" si="49"/>
        <v>3.1197378906382411E-2</v>
      </c>
      <c r="R477" s="11"/>
    </row>
    <row r="478" spans="1:18">
      <c r="A478" s="11"/>
      <c r="B478" s="20">
        <v>43556</v>
      </c>
      <c r="C478" s="9">
        <v>255.548</v>
      </c>
      <c r="D478" s="11">
        <f t="shared" si="50"/>
        <v>1.9964397755302565E-2</v>
      </c>
      <c r="E478" s="17">
        <f t="shared" si="46"/>
        <v>2.2585845852344244E-2</v>
      </c>
      <c r="F478" s="9">
        <v>276.76499999999999</v>
      </c>
      <c r="G478" s="11">
        <f t="shared" si="51"/>
        <v>2.3883777454690502E-2</v>
      </c>
      <c r="H478" s="17">
        <f t="shared" si="47"/>
        <v>2.8983064441342021E-2</v>
      </c>
      <c r="I478" s="11"/>
      <c r="J478" s="11"/>
      <c r="K478" s="20">
        <v>43556</v>
      </c>
      <c r="L478" s="5">
        <v>249.33199999999999</v>
      </c>
      <c r="M478" s="11">
        <f t="shared" si="52"/>
        <v>1.9316699849145857E-2</v>
      </c>
      <c r="N478" s="17">
        <f t="shared" si="48"/>
        <v>2.2849588816699518E-2</v>
      </c>
      <c r="O478" s="21">
        <v>272.39299999999997</v>
      </c>
      <c r="P478" s="11">
        <f t="shared" si="53"/>
        <v>2.126949610077955E-2</v>
      </c>
      <c r="Q478" s="17">
        <f t="shared" si="49"/>
        <v>2.8857975176549866E-2</v>
      </c>
      <c r="R478" s="11"/>
    </row>
    <row r="479" spans="1:18">
      <c r="A479" s="11"/>
      <c r="B479" s="20">
        <v>43586</v>
      </c>
      <c r="C479" s="9">
        <v>256.09199999999998</v>
      </c>
      <c r="D479" s="11">
        <f t="shared" si="50"/>
        <v>1.7902284687663972E-2</v>
      </c>
      <c r="E479" s="17">
        <f t="shared" ref="E479:E494" si="54">AVERAGE(C468:C479)/AVERAGE(C456:C467)-1</f>
        <v>2.1742270022935495E-2</v>
      </c>
      <c r="F479"/>
      <c r="G479" s="11"/>
      <c r="H479" s="17">
        <f t="shared" ref="H479:H494" si="55">AVERAGE(F468:F479)/AVERAGE(F456:F467)-1</f>
        <v>2.8983064441342021E-2</v>
      </c>
      <c r="I479" s="11"/>
      <c r="J479" s="11"/>
      <c r="K479" s="20">
        <v>43586</v>
      </c>
      <c r="L479" s="5">
        <v>249.87100000000001</v>
      </c>
      <c r="M479" s="11">
        <f t="shared" si="52"/>
        <v>1.6686332750132316E-2</v>
      </c>
      <c r="N479" s="17">
        <f t="shared" ref="N479:N494" si="56">AVERAGE(L468:L479)/AVERAGE(L456:L467)-1</f>
        <v>2.173735279880229E-2</v>
      </c>
      <c r="O479" s="21"/>
      <c r="P479" s="11"/>
      <c r="Q479" s="17">
        <f t="shared" ref="Q479:Q494" si="57">AVERAGE(O468:O479)/AVERAGE(O456:O467)-1</f>
        <v>2.8857975176549866E-2</v>
      </c>
      <c r="R479" s="11"/>
    </row>
    <row r="480" spans="1:18">
      <c r="A480" s="11"/>
      <c r="B480" s="20">
        <v>43617</v>
      </c>
      <c r="C480" s="9">
        <v>256.14299999999997</v>
      </c>
      <c r="D480" s="11">
        <f t="shared" si="50"/>
        <v>1.6484846560762545E-2</v>
      </c>
      <c r="E480" s="17">
        <f t="shared" si="54"/>
        <v>2.0723657143624674E-2</v>
      </c>
      <c r="F480" s="9">
        <v>278.63099999999997</v>
      </c>
      <c r="G480" s="11">
        <f t="shared" si="51"/>
        <v>2.2893224912351462E-2</v>
      </c>
      <c r="H480" s="17">
        <f t="shared" si="55"/>
        <v>2.7329423253940943E-2</v>
      </c>
      <c r="I480" s="11"/>
      <c r="J480" s="11"/>
      <c r="K480" s="20">
        <v>43617</v>
      </c>
      <c r="L480" s="5">
        <v>249.74700000000001</v>
      </c>
      <c r="M480" s="11">
        <f t="shared" si="52"/>
        <v>1.442346748119383E-2</v>
      </c>
      <c r="N480" s="17">
        <f t="shared" si="56"/>
        <v>2.0363339518851165E-2</v>
      </c>
      <c r="O480" s="21">
        <v>273.488</v>
      </c>
      <c r="P480" s="11">
        <f t="shared" si="53"/>
        <v>1.6846559115397675E-2</v>
      </c>
      <c r="Q480" s="17">
        <f t="shared" si="57"/>
        <v>2.5566113105782717E-2</v>
      </c>
      <c r="R480" s="11"/>
    </row>
    <row r="481" spans="1:18">
      <c r="A481" s="11"/>
      <c r="B481" s="20">
        <v>43647</v>
      </c>
      <c r="C481" s="9">
        <v>256.57100000000003</v>
      </c>
      <c r="D481" s="11">
        <f t="shared" si="50"/>
        <v>1.8114648063935146E-2</v>
      </c>
      <c r="E481" s="17">
        <f t="shared" si="54"/>
        <v>1.9784000924705225E-2</v>
      </c>
      <c r="F481"/>
      <c r="G481" s="11"/>
      <c r="H481" s="17">
        <f t="shared" si="55"/>
        <v>2.7329423253940943E-2</v>
      </c>
      <c r="I481" s="11"/>
      <c r="J481" s="11"/>
      <c r="K481" s="20">
        <v>43647</v>
      </c>
      <c r="L481" s="5">
        <v>250.23599999999999</v>
      </c>
      <c r="M481" s="11">
        <f t="shared" si="52"/>
        <v>1.6578984786008721E-2</v>
      </c>
      <c r="N481" s="17">
        <f t="shared" si="56"/>
        <v>1.9124002402814533E-2</v>
      </c>
      <c r="O481" s="21"/>
      <c r="P481" s="11"/>
      <c r="Q481" s="17">
        <f t="shared" si="57"/>
        <v>2.5566113105782717E-2</v>
      </c>
      <c r="R481" s="11"/>
    </row>
    <row r="482" spans="1:18">
      <c r="A482" s="11"/>
      <c r="B482" s="20">
        <v>43678</v>
      </c>
      <c r="C482" s="9">
        <v>256.55799999999999</v>
      </c>
      <c r="D482" s="11">
        <f t="shared" si="50"/>
        <v>1.7497798894291483E-2</v>
      </c>
      <c r="E482" s="17">
        <f t="shared" si="54"/>
        <v>1.8999706488215029E-2</v>
      </c>
      <c r="F482" s="9">
        <v>280.286</v>
      </c>
      <c r="G482" s="11">
        <f t="shared" si="51"/>
        <v>3.1885872066267806E-2</v>
      </c>
      <c r="H482" s="17">
        <f t="shared" si="55"/>
        <v>2.7417703797532722E-2</v>
      </c>
      <c r="I482" s="11"/>
      <c r="J482" s="11"/>
      <c r="K482" s="20">
        <v>43678</v>
      </c>
      <c r="L482" s="5">
        <v>250.11199999999999</v>
      </c>
      <c r="M482" s="11">
        <f t="shared" si="52"/>
        <v>1.5328656793972328E-2</v>
      </c>
      <c r="N482" s="17">
        <f t="shared" si="56"/>
        <v>1.801318978760591E-2</v>
      </c>
      <c r="O482" s="21">
        <v>274.52</v>
      </c>
      <c r="P482" s="11">
        <f t="shared" si="53"/>
        <v>2.5257976448794794E-2</v>
      </c>
      <c r="Q482" s="17">
        <f t="shared" si="57"/>
        <v>2.4512852990737688E-2</v>
      </c>
      <c r="R482" s="11"/>
    </row>
    <row r="483" spans="1:18">
      <c r="A483" s="11"/>
      <c r="B483" s="20">
        <v>43709</v>
      </c>
      <c r="C483" s="9">
        <v>256.75900000000001</v>
      </c>
      <c r="D483" s="11">
        <f t="shared" si="50"/>
        <v>1.7113045131695204E-2</v>
      </c>
      <c r="E483" s="17">
        <f t="shared" si="54"/>
        <v>1.8530308156672115E-2</v>
      </c>
      <c r="F483"/>
      <c r="G483" s="11"/>
      <c r="H483" s="17">
        <f t="shared" si="55"/>
        <v>2.7417703797532722E-2</v>
      </c>
      <c r="I483" s="11"/>
      <c r="J483" s="11"/>
      <c r="K483" s="20">
        <v>43709</v>
      </c>
      <c r="L483" s="5">
        <v>250.251</v>
      </c>
      <c r="M483" s="11">
        <f t="shared" si="52"/>
        <v>1.4949404822257817E-2</v>
      </c>
      <c r="N483" s="17">
        <f t="shared" si="56"/>
        <v>1.7315477256538703E-2</v>
      </c>
      <c r="O483" s="21"/>
      <c r="P483" s="11"/>
      <c r="Q483" s="17">
        <f t="shared" si="57"/>
        <v>2.4512852990737688E-2</v>
      </c>
      <c r="R483" s="11"/>
    </row>
    <row r="484" spans="1:18">
      <c r="A484" s="11"/>
      <c r="B484" s="20">
        <v>43739</v>
      </c>
      <c r="C484" s="9">
        <v>257.346</v>
      </c>
      <c r="D484" s="11">
        <f t="shared" si="50"/>
        <v>1.7640429444213845E-2</v>
      </c>
      <c r="E484" s="17">
        <f t="shared" si="54"/>
        <v>1.7905543546159475E-2</v>
      </c>
      <c r="F484" s="9">
        <v>278.68200000000002</v>
      </c>
      <c r="G484" s="11">
        <f t="shared" si="51"/>
        <v>2.1542860284818888E-2</v>
      </c>
      <c r="H484" s="17">
        <f t="shared" si="55"/>
        <v>2.587637992245595E-2</v>
      </c>
      <c r="I484" s="11"/>
      <c r="J484" s="11"/>
      <c r="K484" s="20">
        <v>43739</v>
      </c>
      <c r="L484" s="5">
        <v>250.89400000000001</v>
      </c>
      <c r="M484" s="11">
        <f t="shared" si="52"/>
        <v>1.5608934657825868E-2</v>
      </c>
      <c r="N484" s="17">
        <f t="shared" si="56"/>
        <v>1.6387533170158397E-2</v>
      </c>
      <c r="O484" s="21">
        <v>274.358</v>
      </c>
      <c r="P484" s="11">
        <f t="shared" si="53"/>
        <v>1.719938157860601E-2</v>
      </c>
      <c r="Q484" s="17">
        <f t="shared" si="57"/>
        <v>2.19690459748203E-2</v>
      </c>
      <c r="R484" s="11"/>
    </row>
    <row r="485" spans="1:18">
      <c r="A485" s="11"/>
      <c r="B485" s="20">
        <v>43770</v>
      </c>
      <c r="C485" s="9">
        <v>257.20800000000003</v>
      </c>
      <c r="D485" s="11">
        <f t="shared" si="50"/>
        <v>2.0512779818916194E-2</v>
      </c>
      <c r="E485" s="17">
        <f t="shared" si="54"/>
        <v>1.7807445589653303E-2</v>
      </c>
      <c r="F485"/>
      <c r="G485" s="11"/>
      <c r="H485" s="17">
        <f t="shared" si="55"/>
        <v>2.587637992245595E-2</v>
      </c>
      <c r="I485" s="11"/>
      <c r="J485" s="11"/>
      <c r="K485" s="20">
        <v>43770</v>
      </c>
      <c r="L485" s="5">
        <v>250.64400000000001</v>
      </c>
      <c r="M485" s="11">
        <f t="shared" si="52"/>
        <v>1.9155623686125889E-2</v>
      </c>
      <c r="N485" s="17">
        <f t="shared" si="56"/>
        <v>1.6168873081018997E-2</v>
      </c>
      <c r="O485" s="21"/>
      <c r="P485" s="11"/>
      <c r="Q485" s="17">
        <f t="shared" si="57"/>
        <v>2.19690459748203E-2</v>
      </c>
      <c r="R485" s="11"/>
    </row>
    <row r="486" spans="1:18">
      <c r="A486" s="11"/>
      <c r="B486" s="20">
        <v>43800</v>
      </c>
      <c r="C486" s="9">
        <v>256.97399999999999</v>
      </c>
      <c r="D486" s="11">
        <f t="shared" si="50"/>
        <v>2.2851297401217163E-2</v>
      </c>
      <c r="E486" s="17">
        <f t="shared" si="54"/>
        <v>1.8122100752601122E-2</v>
      </c>
      <c r="F486" s="9">
        <v>279.42099999999999</v>
      </c>
      <c r="G486" s="11">
        <f t="shared" si="51"/>
        <v>2.2422820928454046E-2</v>
      </c>
      <c r="H486" s="17">
        <f t="shared" si="55"/>
        <v>2.4950597436347532E-2</v>
      </c>
      <c r="I486" s="11"/>
      <c r="J486" s="11"/>
      <c r="K486" s="20">
        <v>43800</v>
      </c>
      <c r="L486" s="5">
        <v>250.452</v>
      </c>
      <c r="M486" s="11">
        <f t="shared" si="52"/>
        <v>2.3146748588563026E-2</v>
      </c>
      <c r="N486" s="17">
        <f t="shared" si="56"/>
        <v>1.6623404524372942E-2</v>
      </c>
      <c r="O486" s="21">
        <v>274.95400000000001</v>
      </c>
      <c r="P486" s="11">
        <f t="shared" si="53"/>
        <v>2.0351059487141443E-2</v>
      </c>
      <c r="Q486" s="17">
        <f t="shared" si="57"/>
        <v>2.09395806110384E-2</v>
      </c>
      <c r="R486" s="11"/>
    </row>
    <row r="487" spans="1:18">
      <c r="A487" s="11"/>
      <c r="B487" s="20">
        <v>43831</v>
      </c>
      <c r="C487" s="9">
        <v>257.971</v>
      </c>
      <c r="D487" s="11">
        <f t="shared" si="50"/>
        <v>2.4865719552504606E-2</v>
      </c>
      <c r="E487" s="17">
        <f t="shared" si="54"/>
        <v>1.889910500950065E-2</v>
      </c>
      <c r="F487"/>
      <c r="G487" s="11"/>
      <c r="H487" s="17">
        <f t="shared" si="55"/>
        <v>2.4950597436347532E-2</v>
      </c>
      <c r="I487" s="11"/>
      <c r="J487" s="11"/>
      <c r="K487" s="20">
        <v>43831</v>
      </c>
      <c r="L487" s="5">
        <v>251.36099999999999</v>
      </c>
      <c r="M487" s="11">
        <f t="shared" si="52"/>
        <v>2.5406616000293702E-2</v>
      </c>
      <c r="N487" s="17">
        <f t="shared" si="56"/>
        <v>1.7628702499516313E-2</v>
      </c>
      <c r="O487" s="21"/>
      <c r="P487" s="11"/>
      <c r="Q487" s="17">
        <f t="shared" si="57"/>
        <v>2.09395806110384E-2</v>
      </c>
      <c r="R487" s="11"/>
    </row>
    <row r="488" spans="1:18">
      <c r="A488" s="11"/>
      <c r="B488" s="20">
        <v>43862</v>
      </c>
      <c r="C488" s="9">
        <v>258.678</v>
      </c>
      <c r="D488" s="11">
        <f t="shared" si="50"/>
        <v>2.3348735639459495E-2</v>
      </c>
      <c r="E488" s="17">
        <f t="shared" si="54"/>
        <v>1.9576207449935712E-2</v>
      </c>
      <c r="F488" s="9">
        <v>282.11500000000001</v>
      </c>
      <c r="G488" s="11">
        <f t="shared" si="51"/>
        <v>2.4739923865981117E-2</v>
      </c>
      <c r="H488" s="17">
        <f t="shared" si="55"/>
        <v>2.4557216314907482E-2</v>
      </c>
      <c r="I488" s="11"/>
      <c r="J488" s="11"/>
      <c r="K488" s="20">
        <v>43862</v>
      </c>
      <c r="L488" s="5">
        <v>251.935</v>
      </c>
      <c r="M488" s="11">
        <f t="shared" si="52"/>
        <v>2.3219260980107181E-2</v>
      </c>
      <c r="N488" s="17">
        <f t="shared" si="56"/>
        <v>1.8452954345024475E-2</v>
      </c>
      <c r="O488" s="21">
        <v>278.08100000000002</v>
      </c>
      <c r="P488" s="11">
        <f t="shared" si="53"/>
        <v>2.5981500817225722E-2</v>
      </c>
      <c r="Q488" s="17">
        <f t="shared" si="57"/>
        <v>2.1151889305195182E-2</v>
      </c>
      <c r="R488" s="11"/>
    </row>
    <row r="489" spans="1:18">
      <c r="A489" s="11"/>
      <c r="B489" s="20">
        <v>43891</v>
      </c>
      <c r="C489" s="9">
        <v>258.11500000000001</v>
      </c>
      <c r="D489" s="11">
        <f t="shared" si="50"/>
        <v>1.5393269919198094E-2</v>
      </c>
      <c r="E489" s="17">
        <f t="shared" si="54"/>
        <v>1.9303203373920663E-2</v>
      </c>
      <c r="F489"/>
      <c r="G489" s="11"/>
      <c r="H489" s="17">
        <f t="shared" si="55"/>
        <v>2.4557216314907482E-2</v>
      </c>
      <c r="I489" s="11"/>
      <c r="J489" s="11"/>
      <c r="K489" s="20">
        <v>43891</v>
      </c>
      <c r="L489" s="5">
        <v>251.375</v>
      </c>
      <c r="M489" s="11">
        <f t="shared" si="52"/>
        <v>1.4557973588195328E-2</v>
      </c>
      <c r="N489" s="17">
        <f t="shared" si="56"/>
        <v>1.8189638967588628E-2</v>
      </c>
      <c r="O489" s="21"/>
      <c r="P489" s="11"/>
      <c r="Q489" s="17">
        <f t="shared" si="57"/>
        <v>2.1151889305195182E-2</v>
      </c>
      <c r="R489" s="11"/>
    </row>
    <row r="490" spans="1:18">
      <c r="A490" s="11"/>
      <c r="B490" s="20">
        <v>43922</v>
      </c>
      <c r="C490" s="9">
        <v>256.38900000000001</v>
      </c>
      <c r="D490" s="11">
        <f t="shared" si="50"/>
        <v>3.290966863368272E-3</v>
      </c>
      <c r="E490" s="17">
        <f t="shared" si="54"/>
        <v>1.7898330408683272E-2</v>
      </c>
      <c r="F490" s="9">
        <v>280.48399999999998</v>
      </c>
      <c r="G490" s="11">
        <f t="shared" si="51"/>
        <v>1.343739273390776E-2</v>
      </c>
      <c r="H490" s="17">
        <f t="shared" si="55"/>
        <v>2.2793993619484088E-2</v>
      </c>
      <c r="I490" s="11"/>
      <c r="J490" s="11"/>
      <c r="K490" s="20">
        <v>43922</v>
      </c>
      <c r="L490" s="5">
        <v>249.51499999999999</v>
      </c>
      <c r="M490" s="11">
        <f t="shared" si="52"/>
        <v>7.3396114417723091E-4</v>
      </c>
      <c r="N490" s="17">
        <f t="shared" si="56"/>
        <v>1.6624679176120871E-2</v>
      </c>
      <c r="O490" s="21">
        <v>276.42700000000002</v>
      </c>
      <c r="P490" s="11">
        <f t="shared" si="53"/>
        <v>1.4809484825234254E-2</v>
      </c>
      <c r="Q490" s="17">
        <f t="shared" si="57"/>
        <v>2.0065644230502055E-2</v>
      </c>
      <c r="R490" s="11"/>
    </row>
    <row r="491" spans="1:18">
      <c r="A491" s="11"/>
      <c r="B491" s="20">
        <v>43952</v>
      </c>
      <c r="C491" s="9">
        <v>256.39400000000001</v>
      </c>
      <c r="D491" s="11">
        <f t="shared" si="50"/>
        <v>1.1792637021070806E-3</v>
      </c>
      <c r="E491" s="17">
        <f t="shared" si="54"/>
        <v>1.6487285614217306E-2</v>
      </c>
      <c r="F491"/>
      <c r="G491" s="11"/>
      <c r="H491" s="17">
        <f t="shared" si="55"/>
        <v>2.2793993619484088E-2</v>
      </c>
      <c r="I491" s="11"/>
      <c r="J491" s="11"/>
      <c r="K491" s="20">
        <v>43952</v>
      </c>
      <c r="L491" s="5">
        <v>249.52099999999999</v>
      </c>
      <c r="M491" s="11">
        <f t="shared" si="52"/>
        <v>-1.4007227729508909E-3</v>
      </c>
      <c r="N491" s="17">
        <f t="shared" si="56"/>
        <v>1.5098616129031184E-2</v>
      </c>
      <c r="O491" s="21"/>
      <c r="P491" s="11"/>
      <c r="Q491" s="17">
        <f t="shared" si="57"/>
        <v>2.0065644230502055E-2</v>
      </c>
      <c r="R491" s="11"/>
    </row>
    <row r="492" spans="1:18">
      <c r="A492" s="11"/>
      <c r="B492" s="20">
        <v>43983</v>
      </c>
      <c r="C492" s="9">
        <v>257.79700000000003</v>
      </c>
      <c r="D492" s="11">
        <f t="shared" si="50"/>
        <v>6.4573304755548566E-3</v>
      </c>
      <c r="E492" s="17">
        <f t="shared" si="54"/>
        <v>1.5642171346595957E-2</v>
      </c>
      <c r="F492" s="9">
        <v>281.05500000000001</v>
      </c>
      <c r="G492" s="11">
        <f t="shared" si="51"/>
        <v>8.6996780688439745E-3</v>
      </c>
      <c r="H492" s="17">
        <f t="shared" si="55"/>
        <v>2.0395250490923944E-2</v>
      </c>
      <c r="I492" s="11"/>
      <c r="J492" s="11"/>
      <c r="K492" s="20">
        <v>43983</v>
      </c>
      <c r="L492" s="5">
        <v>251.054</v>
      </c>
      <c r="M492" s="11">
        <f t="shared" si="52"/>
        <v>5.2332960956487096E-3</v>
      </c>
      <c r="N492" s="17">
        <f t="shared" si="56"/>
        <v>1.4323672915144581E-2</v>
      </c>
      <c r="O492" s="21">
        <v>276.24400000000003</v>
      </c>
      <c r="P492" s="11">
        <f t="shared" si="53"/>
        <v>1.0077224594863488E-2</v>
      </c>
      <c r="Q492" s="17">
        <f t="shared" si="57"/>
        <v>1.8916585481807191E-2</v>
      </c>
      <c r="R492" s="11"/>
    </row>
    <row r="493" spans="1:18">
      <c r="A493" s="11"/>
      <c r="B493" s="20">
        <v>44013</v>
      </c>
      <c r="C493" s="9">
        <v>259.101</v>
      </c>
      <c r="D493" s="11">
        <f t="shared" si="50"/>
        <v>9.8608182530370847E-3</v>
      </c>
      <c r="E493" s="17">
        <f t="shared" si="54"/>
        <v>1.495013609699769E-2</v>
      </c>
      <c r="F493"/>
      <c r="G493" s="11"/>
      <c r="H493" s="17">
        <f t="shared" si="55"/>
        <v>2.0395250490923944E-2</v>
      </c>
      <c r="I493" s="11"/>
      <c r="J493" s="11"/>
      <c r="K493" s="20">
        <v>44013</v>
      </c>
      <c r="L493" s="5">
        <v>252.636</v>
      </c>
      <c r="M493" s="11">
        <f t="shared" si="52"/>
        <v>9.5909461468373092E-3</v>
      </c>
      <c r="N493" s="17">
        <f t="shared" si="56"/>
        <v>1.373779329685143E-2</v>
      </c>
      <c r="O493" s="21"/>
      <c r="P493" s="11"/>
      <c r="Q493" s="17">
        <f t="shared" si="57"/>
        <v>1.8916585481807191E-2</v>
      </c>
      <c r="R493" s="11"/>
    </row>
    <row r="494" spans="1:18">
      <c r="A494" s="11"/>
      <c r="B494" s="20">
        <v>44044</v>
      </c>
      <c r="C494" s="9">
        <v>259.91800000000001</v>
      </c>
      <c r="D494" s="11">
        <f t="shared" si="50"/>
        <v>1.3096453823307153E-2</v>
      </c>
      <c r="E494" s="17">
        <f t="shared" si="54"/>
        <v>1.4583375024645795E-2</v>
      </c>
      <c r="F494" s="9">
        <v>284.90499999999997</v>
      </c>
      <c r="G494" s="11">
        <f t="shared" si="51"/>
        <v>1.6479595841390582E-2</v>
      </c>
      <c r="H494" s="17">
        <f t="shared" si="55"/>
        <v>1.7849427065858015E-2</v>
      </c>
      <c r="I494" s="11"/>
      <c r="J494" s="11"/>
      <c r="K494" s="20">
        <v>44044</v>
      </c>
      <c r="L494" s="5">
        <v>253.59700000000001</v>
      </c>
      <c r="M494" s="11">
        <f t="shared" si="52"/>
        <v>1.393375767656102E-2</v>
      </c>
      <c r="N494" s="17">
        <f t="shared" si="56"/>
        <v>1.3622453905304255E-2</v>
      </c>
      <c r="O494" s="21">
        <v>281.13099999999997</v>
      </c>
      <c r="P494" s="11">
        <f t="shared" si="53"/>
        <v>2.4082034095876503E-2</v>
      </c>
      <c r="Q494" s="17">
        <f t="shared" si="57"/>
        <v>1.8744913772538174E-2</v>
      </c>
      <c r="R494" s="11"/>
    </row>
    <row r="495" spans="1:18">
      <c r="A495"/>
      <c r="B495" s="20">
        <v>44075</v>
      </c>
      <c r="C495">
        <v>260.27999999999997</v>
      </c>
      <c r="D495" s="11">
        <f t="shared" ref="D495:D537" si="58">C495/C483-1</f>
        <v>1.3713248610564666E-2</v>
      </c>
      <c r="E495" s="17">
        <f t="shared" ref="E495:E537" si="59">AVERAGE(C484:C495)/AVERAGE(C472:C483)-1</f>
        <v>1.4300985055939242E-2</v>
      </c>
      <c r="G495" s="11"/>
      <c r="H495" s="17">
        <f t="shared" ref="H495:H536" si="60">AVERAGE(F484:F495)/AVERAGE(F472:F483)-1</f>
        <v>1.7849427065858015E-2</v>
      </c>
      <c r="I495"/>
      <c r="J495"/>
      <c r="K495" s="20">
        <v>44075</v>
      </c>
      <c r="L495" s="5">
        <v>254.00399999999999</v>
      </c>
      <c r="M495" s="11">
        <f t="shared" ref="M495:M537" si="61">L495/L483-1</f>
        <v>1.4996943069158553E-2</v>
      </c>
      <c r="N495" s="17">
        <f t="shared" ref="N495:N537" si="62">AVERAGE(L484:L495)/AVERAGE(L472:L483)-1</f>
        <v>1.3628094106184374E-2</v>
      </c>
      <c r="P495" s="11"/>
      <c r="Q495" s="17">
        <f t="shared" ref="Q495:Q537" si="63">AVERAGE(O484:O495)/AVERAGE(O472:O483)-1</f>
        <v>1.8744913772538174E-2</v>
      </c>
      <c r="R495"/>
    </row>
    <row r="496" spans="1:18">
      <c r="A496"/>
      <c r="B496" s="20">
        <v>44105</v>
      </c>
      <c r="C496">
        <v>260.38799999999998</v>
      </c>
      <c r="D496" s="11">
        <f t="shared" si="58"/>
        <v>1.1820661677274913E-2</v>
      </c>
      <c r="E496" s="17">
        <f t="shared" si="59"/>
        <v>1.3815931943245818E-2</v>
      </c>
      <c r="F496">
        <v>284.505</v>
      </c>
      <c r="G496" s="11">
        <f t="shared" ref="G496:G537" si="64">F496/F484-1</f>
        <v>2.0894783301397268E-2</v>
      </c>
      <c r="H496" s="17">
        <f t="shared" si="60"/>
        <v>1.7753873963370248E-2</v>
      </c>
      <c r="I496"/>
      <c r="J496"/>
      <c r="K496" s="20">
        <v>44105</v>
      </c>
      <c r="L496" s="5">
        <v>254.07599999999999</v>
      </c>
      <c r="M496" s="11">
        <f t="shared" si="61"/>
        <v>1.2682646854847102E-2</v>
      </c>
      <c r="N496" s="17">
        <f t="shared" si="62"/>
        <v>1.3384308392396349E-2</v>
      </c>
      <c r="O496" s="21">
        <v>280.15199999999999</v>
      </c>
      <c r="P496" s="11">
        <f t="shared" ref="P496:P514" si="65">O496/O484-1</f>
        <v>2.1118392756908744E-2</v>
      </c>
      <c r="Q496" s="17">
        <f t="shared" si="63"/>
        <v>1.939804362343045E-2</v>
      </c>
      <c r="R496"/>
    </row>
    <row r="497" spans="1:19">
      <c r="A497"/>
      <c r="B497" s="20">
        <v>44136</v>
      </c>
      <c r="C497">
        <v>260.22899999999998</v>
      </c>
      <c r="D497" s="11">
        <f t="shared" si="58"/>
        <v>1.1745357842679605E-2</v>
      </c>
      <c r="E497" s="17">
        <f t="shared" si="59"/>
        <v>1.3090810764208705E-2</v>
      </c>
      <c r="G497" s="11"/>
      <c r="H497" s="17">
        <f t="shared" si="60"/>
        <v>1.7753873963370248E-2</v>
      </c>
      <c r="I497"/>
      <c r="J497"/>
      <c r="K497" s="20">
        <v>44136</v>
      </c>
      <c r="L497" s="5">
        <v>253.82599999999999</v>
      </c>
      <c r="M497" s="11">
        <f t="shared" si="61"/>
        <v>1.2695296915146592E-2</v>
      </c>
      <c r="N497" s="17">
        <f t="shared" si="62"/>
        <v>1.2850955714453827E-2</v>
      </c>
      <c r="P497" s="11"/>
      <c r="Q497" s="17">
        <f t="shared" si="63"/>
        <v>1.939804362343045E-2</v>
      </c>
      <c r="R497"/>
    </row>
    <row r="498" spans="1:19">
      <c r="A498"/>
      <c r="B498" s="20">
        <v>44166</v>
      </c>
      <c r="C498">
        <v>260.47399999999999</v>
      </c>
      <c r="D498" s="11">
        <f t="shared" si="58"/>
        <v>1.3620054947193205E-2</v>
      </c>
      <c r="E498" s="17">
        <f t="shared" si="59"/>
        <v>1.2335843963063864E-2</v>
      </c>
      <c r="F498">
        <v>283.40899999999999</v>
      </c>
      <c r="G498" s="11">
        <f t="shared" si="64"/>
        <v>1.4272370365863596E-2</v>
      </c>
      <c r="H498" s="17">
        <f t="shared" si="60"/>
        <v>1.6406554713379595E-2</v>
      </c>
      <c r="I498"/>
      <c r="J498"/>
      <c r="K498" s="20">
        <v>44166</v>
      </c>
      <c r="L498" s="5">
        <v>254.08099999999999</v>
      </c>
      <c r="M498" s="11">
        <f t="shared" si="61"/>
        <v>1.4489802437193555E-2</v>
      </c>
      <c r="N498" s="17">
        <f t="shared" si="62"/>
        <v>1.2145487715412129E-2</v>
      </c>
      <c r="O498" s="21">
        <v>279.30799999999999</v>
      </c>
      <c r="P498" s="11">
        <f t="shared" si="65"/>
        <v>1.5835376099274656E-2</v>
      </c>
      <c r="Q498" s="17">
        <f t="shared" si="63"/>
        <v>1.8644499595307451E-2</v>
      </c>
      <c r="R498"/>
    </row>
    <row r="499" spans="1:19">
      <c r="A499"/>
      <c r="B499" s="20">
        <v>44197</v>
      </c>
      <c r="C499">
        <v>261.58199999999999</v>
      </c>
      <c r="D499" s="11">
        <f t="shared" si="58"/>
        <v>1.3997697415600863E-2</v>
      </c>
      <c r="E499" s="17">
        <f t="shared" si="59"/>
        <v>1.1449351169820154E-2</v>
      </c>
      <c r="G499" s="11"/>
      <c r="H499" s="17">
        <f t="shared" si="60"/>
        <v>1.6406554713379595E-2</v>
      </c>
      <c r="I499"/>
      <c r="J499"/>
      <c r="K499" s="20">
        <v>44197</v>
      </c>
      <c r="L499" s="5">
        <v>255.29599999999999</v>
      </c>
      <c r="M499" s="11">
        <f t="shared" si="61"/>
        <v>1.5654775402707655E-2</v>
      </c>
      <c r="N499" s="17">
        <f t="shared" si="62"/>
        <v>1.1355119947838999E-2</v>
      </c>
      <c r="P499" s="11"/>
      <c r="Q499" s="17">
        <f t="shared" si="63"/>
        <v>1.8644499595307451E-2</v>
      </c>
      <c r="R499"/>
    </row>
    <row r="500" spans="1:19">
      <c r="A500"/>
      <c r="B500" s="20">
        <v>44228</v>
      </c>
      <c r="C500">
        <v>263.01400000000001</v>
      </c>
      <c r="D500" s="11">
        <f t="shared" si="58"/>
        <v>1.6762152173745104E-2</v>
      </c>
      <c r="E500" s="17">
        <f t="shared" si="59"/>
        <v>1.0918978588009942E-2</v>
      </c>
      <c r="F500">
        <v>286.95</v>
      </c>
      <c r="G500" s="11">
        <f t="shared" si="64"/>
        <v>1.7138401006681514E-2</v>
      </c>
      <c r="H500" s="17">
        <f t="shared" si="60"/>
        <v>1.5160809117489293E-2</v>
      </c>
      <c r="I500"/>
      <c r="J500"/>
      <c r="K500" s="20">
        <v>44228</v>
      </c>
      <c r="L500" s="5">
        <v>256.84300000000002</v>
      </c>
      <c r="M500" s="11">
        <f t="shared" si="61"/>
        <v>1.9481215392859408E-2</v>
      </c>
      <c r="N500" s="17">
        <f t="shared" si="62"/>
        <v>1.1064066744754131E-2</v>
      </c>
      <c r="O500" s="21">
        <v>282.79500000000002</v>
      </c>
      <c r="P500" s="11">
        <f t="shared" si="65"/>
        <v>1.6951895311078324E-2</v>
      </c>
      <c r="Q500" s="17">
        <f t="shared" si="63"/>
        <v>1.7152022643607268E-2</v>
      </c>
      <c r="R500"/>
    </row>
    <row r="501" spans="1:19">
      <c r="A501"/>
      <c r="B501" s="20">
        <v>44256</v>
      </c>
      <c r="C501">
        <v>264.87700000000001</v>
      </c>
      <c r="D501" s="11">
        <f t="shared" si="58"/>
        <v>2.6197625089591892E-2</v>
      </c>
      <c r="E501" s="17">
        <f t="shared" si="59"/>
        <v>1.1828935690862741E-2</v>
      </c>
      <c r="G501" s="11"/>
      <c r="H501" s="17">
        <f t="shared" si="60"/>
        <v>1.5160809117489293E-2</v>
      </c>
      <c r="I501"/>
      <c r="J501"/>
      <c r="K501" s="20">
        <v>44256</v>
      </c>
      <c r="L501" s="5">
        <v>258.935</v>
      </c>
      <c r="M501" s="11">
        <f t="shared" si="61"/>
        <v>3.0074589756340142E-2</v>
      </c>
      <c r="N501" s="17">
        <f t="shared" si="62"/>
        <v>1.2365736259276616E-2</v>
      </c>
      <c r="P501" s="11"/>
      <c r="Q501" s="17">
        <f t="shared" si="63"/>
        <v>1.7152022643607268E-2</v>
      </c>
      <c r="R501"/>
    </row>
    <row r="502" spans="1:19">
      <c r="A502"/>
      <c r="B502" s="20">
        <v>44287</v>
      </c>
      <c r="C502">
        <v>267.05399999999997</v>
      </c>
      <c r="D502" s="11">
        <f t="shared" si="58"/>
        <v>4.1596948387021104E-2</v>
      </c>
      <c r="E502" s="17">
        <f t="shared" si="59"/>
        <v>1.5010353980350333E-2</v>
      </c>
      <c r="F502">
        <v>290.06799999999998</v>
      </c>
      <c r="G502" s="11">
        <f t="shared" si="64"/>
        <v>3.4169506995051391E-2</v>
      </c>
      <c r="H502" s="17">
        <f t="shared" si="60"/>
        <v>1.861910349906748E-2</v>
      </c>
      <c r="I502"/>
      <c r="J502"/>
      <c r="K502" s="20">
        <v>44287</v>
      </c>
      <c r="L502" s="5">
        <v>261.23700000000002</v>
      </c>
      <c r="M502" s="11">
        <f t="shared" si="61"/>
        <v>4.6979139530689773E-2</v>
      </c>
      <c r="N502" s="17">
        <f t="shared" si="62"/>
        <v>1.6203137780057331E-2</v>
      </c>
      <c r="O502" s="21">
        <v>286.7</v>
      </c>
      <c r="P502" s="11">
        <f t="shared" si="65"/>
        <v>3.7163518759021352E-2</v>
      </c>
      <c r="Q502" s="17">
        <f t="shared" si="63"/>
        <v>2.0887162585935037E-2</v>
      </c>
      <c r="R502"/>
    </row>
    <row r="503" spans="1:19">
      <c r="A503"/>
      <c r="B503" s="20">
        <v>44317</v>
      </c>
      <c r="C503">
        <v>269.19499999999999</v>
      </c>
      <c r="D503" s="11">
        <f t="shared" si="58"/>
        <v>4.9927065375944712E-2</v>
      </c>
      <c r="E503" s="17">
        <f t="shared" si="59"/>
        <v>1.906028512472524E-2</v>
      </c>
      <c r="G503" s="11"/>
      <c r="H503" s="17">
        <f t="shared" si="60"/>
        <v>1.861910349906748E-2</v>
      </c>
      <c r="I503"/>
      <c r="J503"/>
      <c r="K503" s="20">
        <v>44317</v>
      </c>
      <c r="L503" s="5">
        <v>263.61200000000002</v>
      </c>
      <c r="M503" s="11">
        <f t="shared" si="61"/>
        <v>5.6472200736611411E-2</v>
      </c>
      <c r="N503" s="17">
        <f t="shared" si="62"/>
        <v>2.1009014175778606E-2</v>
      </c>
      <c r="P503" s="11"/>
      <c r="Q503" s="17">
        <f t="shared" si="63"/>
        <v>2.0887162585935037E-2</v>
      </c>
      <c r="R503"/>
    </row>
    <row r="504" spans="1:19">
      <c r="A504"/>
      <c r="B504" s="20">
        <v>44348</v>
      </c>
      <c r="C504">
        <v>271.69600000000003</v>
      </c>
      <c r="D504" s="11">
        <f t="shared" si="58"/>
        <v>5.3914514133213354E-2</v>
      </c>
      <c r="E504" s="17">
        <f t="shared" si="59"/>
        <v>2.3017014604309827E-2</v>
      </c>
      <c r="F504">
        <v>296.57299999999998</v>
      </c>
      <c r="G504" s="11">
        <f t="shared" si="64"/>
        <v>5.5213392396505911E-2</v>
      </c>
      <c r="H504" s="17">
        <f t="shared" si="60"/>
        <v>2.6376852434806697E-2</v>
      </c>
      <c r="I504"/>
      <c r="J504"/>
      <c r="K504" s="20">
        <v>44348</v>
      </c>
      <c r="L504" s="5">
        <v>266.41199999999998</v>
      </c>
      <c r="M504" s="11">
        <f t="shared" si="61"/>
        <v>6.1174090036406392E-2</v>
      </c>
      <c r="N504" s="17">
        <f t="shared" si="62"/>
        <v>2.5672103346800368E-2</v>
      </c>
      <c r="O504" s="21">
        <v>293.60700000000003</v>
      </c>
      <c r="P504" s="11">
        <f t="shared" si="65"/>
        <v>6.2853853839359486E-2</v>
      </c>
      <c r="Q504" s="17">
        <f t="shared" si="63"/>
        <v>2.968057227677745E-2</v>
      </c>
      <c r="R504"/>
    </row>
    <row r="505" spans="1:19">
      <c r="A505"/>
      <c r="B505" s="20">
        <v>44378</v>
      </c>
      <c r="C505">
        <v>273.00299999999999</v>
      </c>
      <c r="D505" s="11">
        <f t="shared" si="58"/>
        <v>5.3654752393853977E-2</v>
      </c>
      <c r="E505" s="17">
        <f t="shared" si="59"/>
        <v>2.6679269346678414E-2</v>
      </c>
      <c r="G505" s="11"/>
      <c r="H505" s="17">
        <f t="shared" si="60"/>
        <v>2.6376852434806697E-2</v>
      </c>
      <c r="I505"/>
      <c r="J505"/>
      <c r="K505" s="20">
        <v>44378</v>
      </c>
      <c r="L505" s="5">
        <v>267.78899999999999</v>
      </c>
      <c r="M505" s="11">
        <f t="shared" si="61"/>
        <v>5.9979575357431258E-2</v>
      </c>
      <c r="N505" s="17">
        <f t="shared" si="62"/>
        <v>2.9888861201096351E-2</v>
      </c>
      <c r="P505" s="11"/>
      <c r="Q505" s="17">
        <f t="shared" si="63"/>
        <v>2.968057227677745E-2</v>
      </c>
      <c r="R505"/>
    </row>
    <row r="506" spans="1:19">
      <c r="A506"/>
      <c r="B506" s="20">
        <v>44409</v>
      </c>
      <c r="C506">
        <v>273.56700000000001</v>
      </c>
      <c r="D506" s="11">
        <f t="shared" si="58"/>
        <v>5.2512715548749922E-2</v>
      </c>
      <c r="E506" s="17">
        <f t="shared" si="59"/>
        <v>2.9977204015973369E-2</v>
      </c>
      <c r="F506">
        <v>299.70400000000001</v>
      </c>
      <c r="G506" s="11">
        <f t="shared" si="64"/>
        <v>5.1943630332918156E-2</v>
      </c>
      <c r="H506" s="17">
        <f t="shared" si="60"/>
        <v>3.2340208055911646E-2</v>
      </c>
      <c r="I506"/>
      <c r="J506"/>
      <c r="K506" s="20">
        <v>44409</v>
      </c>
      <c r="L506" s="5">
        <v>268.387</v>
      </c>
      <c r="M506" s="11">
        <f t="shared" si="61"/>
        <v>5.8320879190211228E-2</v>
      </c>
      <c r="N506" s="17">
        <f t="shared" si="62"/>
        <v>3.3606074534511698E-2</v>
      </c>
      <c r="O506" s="21">
        <v>295.41000000000003</v>
      </c>
      <c r="P506" s="11">
        <f t="shared" si="65"/>
        <v>5.0791268127670319E-2</v>
      </c>
      <c r="Q506" s="17">
        <f t="shared" si="63"/>
        <v>3.4178407712520453E-2</v>
      </c>
      <c r="R506"/>
    </row>
    <row r="507" spans="1:19">
      <c r="A507"/>
      <c r="B507" s="20">
        <v>44440</v>
      </c>
      <c r="C507">
        <v>274.31</v>
      </c>
      <c r="D507" s="11">
        <f t="shared" si="58"/>
        <v>5.3903488550791634E-2</v>
      </c>
      <c r="E507" s="17">
        <f t="shared" si="59"/>
        <v>3.3337305982130694E-2</v>
      </c>
      <c r="G507" s="11"/>
      <c r="H507" s="17">
        <f t="shared" si="60"/>
        <v>3.2340208055911646E-2</v>
      </c>
      <c r="I507"/>
      <c r="J507"/>
      <c r="K507" s="20">
        <v>44440</v>
      </c>
      <c r="L507" s="5">
        <v>269.08600000000001</v>
      </c>
      <c r="M507" s="11">
        <f t="shared" si="61"/>
        <v>5.9377017684761002E-2</v>
      </c>
      <c r="N507" s="17">
        <f t="shared" si="62"/>
        <v>3.731933968580603E-2</v>
      </c>
      <c r="P507" s="11"/>
      <c r="Q507" s="17">
        <f t="shared" si="63"/>
        <v>3.4178407712520453E-2</v>
      </c>
      <c r="R507"/>
    </row>
    <row r="508" spans="1:19">
      <c r="A508"/>
      <c r="B508" s="20">
        <v>44470</v>
      </c>
      <c r="C508">
        <v>276.589</v>
      </c>
      <c r="D508" s="11">
        <f t="shared" si="58"/>
        <v>6.2218689033288976E-2</v>
      </c>
      <c r="E508" s="17">
        <f t="shared" si="59"/>
        <v>3.7550500723893654E-2</v>
      </c>
      <c r="F508">
        <v>303.09899999999999</v>
      </c>
      <c r="G508" s="11">
        <f t="shared" si="64"/>
        <v>6.535561765171094E-2</v>
      </c>
      <c r="H508" s="17">
        <f t="shared" si="60"/>
        <v>3.9774650883168672E-2</v>
      </c>
      <c r="I508"/>
      <c r="J508"/>
      <c r="K508" s="20">
        <v>44470</v>
      </c>
      <c r="L508" s="5">
        <v>271.55200000000002</v>
      </c>
      <c r="M508" s="11">
        <f t="shared" si="61"/>
        <v>6.8782568995104043E-2</v>
      </c>
      <c r="N508" s="17">
        <f t="shared" si="62"/>
        <v>4.2012866825377193E-2</v>
      </c>
      <c r="O508" s="21">
        <v>297.87299999999999</v>
      </c>
      <c r="P508" s="11">
        <f t="shared" si="65"/>
        <v>6.3254947314315135E-2</v>
      </c>
      <c r="Q508" s="17">
        <f t="shared" si="63"/>
        <v>4.1214429129406316E-2</v>
      </c>
      <c r="R508"/>
    </row>
    <row r="509" spans="1:19">
      <c r="A509"/>
      <c r="B509" s="20">
        <v>44501</v>
      </c>
      <c r="C509">
        <v>277.94799999999998</v>
      </c>
      <c r="D509" s="11">
        <f t="shared" si="58"/>
        <v>6.8090028398064772E-2</v>
      </c>
      <c r="E509" s="17">
        <f t="shared" si="59"/>
        <v>4.2251809502442672E-2</v>
      </c>
      <c r="G509" s="11"/>
      <c r="H509" s="17">
        <f t="shared" si="60"/>
        <v>3.9774650883168672E-2</v>
      </c>
      <c r="I509"/>
      <c r="J509"/>
      <c r="K509" s="20">
        <v>44501</v>
      </c>
      <c r="L509" s="5">
        <v>273.04199999999997</v>
      </c>
      <c r="M509" s="11">
        <f t="shared" si="61"/>
        <v>7.5705404489689654E-2</v>
      </c>
      <c r="N509" s="17">
        <f t="shared" si="62"/>
        <v>4.727203448357975E-2</v>
      </c>
      <c r="P509" s="11"/>
      <c r="Q509" s="17">
        <f t="shared" si="63"/>
        <v>4.1214429129406316E-2</v>
      </c>
      <c r="R509"/>
    </row>
    <row r="510" spans="1:19">
      <c r="A510"/>
      <c r="B510" s="20">
        <v>44531</v>
      </c>
      <c r="C510">
        <v>278.80200000000002</v>
      </c>
      <c r="D510" s="11">
        <f t="shared" si="58"/>
        <v>7.0364028655451438E-2</v>
      </c>
      <c r="E510" s="17">
        <f t="shared" si="59"/>
        <v>4.6978588636374052E-2</v>
      </c>
      <c r="F510">
        <v>304.85599999999999</v>
      </c>
      <c r="G510" s="11">
        <f t="shared" si="64"/>
        <v>7.5675084418631799E-2</v>
      </c>
      <c r="H510" s="17">
        <f t="shared" si="60"/>
        <v>4.9972501772795663E-2</v>
      </c>
      <c r="I510"/>
      <c r="J510"/>
      <c r="K510" s="20">
        <v>44531</v>
      </c>
      <c r="L510" s="5">
        <v>273.92500000000001</v>
      </c>
      <c r="M510" s="11">
        <f t="shared" si="61"/>
        <v>7.8101078002684288E-2</v>
      </c>
      <c r="N510" s="17">
        <f t="shared" si="62"/>
        <v>5.257218330739466E-2</v>
      </c>
      <c r="O510" s="21">
        <v>301.13900000000001</v>
      </c>
      <c r="P510" s="11">
        <f t="shared" si="65"/>
        <v>7.8161026537012956E-2</v>
      </c>
      <c r="Q510" s="17">
        <f t="shared" si="63"/>
        <v>5.1563921947799018E-2</v>
      </c>
      <c r="R510"/>
    </row>
    <row r="511" spans="1:19">
      <c r="A511"/>
      <c r="B511" s="20">
        <v>44562</v>
      </c>
      <c r="C511" s="5">
        <v>281.14800000000002</v>
      </c>
      <c r="D511" s="11">
        <f t="shared" si="58"/>
        <v>7.4798724682891171E-2</v>
      </c>
      <c r="E511" s="17">
        <f t="shared" si="59"/>
        <v>5.205533641329585E-2</v>
      </c>
      <c r="F511" s="11"/>
      <c r="G511"/>
      <c r="H511" s="17">
        <f t="shared" si="60"/>
        <v>4.9972501772795663E-2</v>
      </c>
      <c r="I511" s="11"/>
      <c r="J511"/>
      <c r="K511" s="20">
        <v>44562</v>
      </c>
      <c r="L511" s="38">
        <v>276.29599999999999</v>
      </c>
      <c r="M511" s="11">
        <f t="shared" si="61"/>
        <v>8.2257458009526108E-2</v>
      </c>
      <c r="N511" s="17">
        <f t="shared" si="62"/>
        <v>5.8134240605810517E-2</v>
      </c>
      <c r="O511" s="11"/>
      <c r="Q511" s="17">
        <f t="shared" si="63"/>
        <v>5.1563921947799018E-2</v>
      </c>
      <c r="R511" s="11"/>
      <c r="S511"/>
    </row>
    <row r="512" spans="1:19">
      <c r="A512"/>
      <c r="B512" s="20">
        <v>44593</v>
      </c>
      <c r="C512" s="5">
        <v>283.71600000000001</v>
      </c>
      <c r="D512" s="11">
        <f t="shared" si="58"/>
        <v>7.8710638977392833E-2</v>
      </c>
      <c r="E512" s="17">
        <f t="shared" si="59"/>
        <v>5.7239004252522818E-2</v>
      </c>
      <c r="F512">
        <v>310.07799999999997</v>
      </c>
      <c r="G512" s="11">
        <f t="shared" si="64"/>
        <v>8.0599407562293113E-2</v>
      </c>
      <c r="H512" s="17">
        <f t="shared" si="60"/>
        <v>6.058279864668803E-2</v>
      </c>
      <c r="I512"/>
      <c r="J512"/>
      <c r="K512" s="20">
        <v>44593</v>
      </c>
      <c r="L512" s="38">
        <v>278.94299999999998</v>
      </c>
      <c r="M512" s="11">
        <f t="shared" si="61"/>
        <v>8.6044782221045502E-2</v>
      </c>
      <c r="N512" s="17">
        <f t="shared" si="62"/>
        <v>6.3703297687876637E-2</v>
      </c>
      <c r="O512" s="5">
        <v>305.702</v>
      </c>
      <c r="P512" s="11">
        <f t="shared" si="65"/>
        <v>8.100213935889955E-2</v>
      </c>
      <c r="Q512" s="17">
        <f t="shared" si="63"/>
        <v>6.2273538429779229E-2</v>
      </c>
      <c r="R512"/>
    </row>
    <row r="513" spans="1:18">
      <c r="A513"/>
      <c r="B513" s="20">
        <v>44621</v>
      </c>
      <c r="C513" s="5">
        <v>287.50400000000002</v>
      </c>
      <c r="D513" s="11">
        <f t="shared" si="58"/>
        <v>8.5424555548424319E-2</v>
      </c>
      <c r="E513" s="17">
        <f t="shared" si="59"/>
        <v>6.2199181334188669E-2</v>
      </c>
      <c r="F513"/>
      <c r="G513" s="11"/>
      <c r="H513" s="17">
        <f t="shared" si="60"/>
        <v>6.058279864668803E-2</v>
      </c>
      <c r="I513"/>
      <c r="J513"/>
      <c r="K513" s="20">
        <v>44621</v>
      </c>
      <c r="L513" s="38">
        <v>283.17599999999999</v>
      </c>
      <c r="M513" s="11">
        <f t="shared" si="61"/>
        <v>9.36180894819163E-2</v>
      </c>
      <c r="N513" s="17">
        <f t="shared" si="62"/>
        <v>6.9026123551941154E-2</v>
      </c>
      <c r="P513" s="11"/>
      <c r="Q513" s="17">
        <f t="shared" si="63"/>
        <v>6.2273538429779229E-2</v>
      </c>
      <c r="R513"/>
    </row>
    <row r="514" spans="1:18">
      <c r="A514"/>
      <c r="B514" s="20">
        <v>44652</v>
      </c>
      <c r="C514" s="5">
        <v>289.10899999999998</v>
      </c>
      <c r="D514" s="11">
        <f t="shared" si="58"/>
        <v>8.258629340882373E-2</v>
      </c>
      <c r="E514" s="17">
        <f t="shared" si="59"/>
        <v>6.5625011976590875E-2</v>
      </c>
      <c r="F514">
        <v>316.52499999999998</v>
      </c>
      <c r="G514" s="11">
        <f t="shared" si="64"/>
        <v>9.1209647393025062E-2</v>
      </c>
      <c r="H514" s="17">
        <f t="shared" si="60"/>
        <v>7.01055355919602E-2</v>
      </c>
      <c r="I514"/>
      <c r="J514"/>
      <c r="K514" s="20">
        <v>44652</v>
      </c>
      <c r="L514" s="38">
        <v>284.57499999999999</v>
      </c>
      <c r="M514" s="11">
        <f t="shared" si="61"/>
        <v>8.9336502869042045E-2</v>
      </c>
      <c r="N514" s="17">
        <f t="shared" si="62"/>
        <v>7.2563439697346022E-2</v>
      </c>
      <c r="O514" s="5">
        <v>310.928</v>
      </c>
      <c r="P514" s="11">
        <f t="shared" si="65"/>
        <v>8.4506452738053683E-2</v>
      </c>
      <c r="Q514" s="17">
        <f t="shared" si="63"/>
        <v>7.0169539769795897E-2</v>
      </c>
      <c r="R514"/>
    </row>
    <row r="515" spans="1:18">
      <c r="A515"/>
      <c r="B515" s="20">
        <v>44682</v>
      </c>
      <c r="C515" s="5">
        <v>292.29599999999999</v>
      </c>
      <c r="D515" s="11">
        <f t="shared" si="58"/>
        <v>8.5815115436765232E-2</v>
      </c>
      <c r="E515" s="17">
        <f t="shared" si="59"/>
        <v>6.8633983998900749E-2</v>
      </c>
      <c r="F515"/>
      <c r="G515" s="11"/>
      <c r="H515" s="17">
        <f t="shared" si="60"/>
        <v>7.01055355919602E-2</v>
      </c>
      <c r="I515"/>
      <c r="J515"/>
      <c r="K515" s="20">
        <v>44682</v>
      </c>
      <c r="L515" s="38">
        <v>288.02199999999999</v>
      </c>
      <c r="M515" s="11">
        <f t="shared" si="61"/>
        <v>9.259821252446776E-2</v>
      </c>
      <c r="N515" s="17">
        <f t="shared" si="62"/>
        <v>7.5592410653339881E-2</v>
      </c>
      <c r="P515" s="11"/>
      <c r="Q515" s="17">
        <f t="shared" si="63"/>
        <v>7.0169539769795897E-2</v>
      </c>
      <c r="R515"/>
    </row>
    <row r="516" spans="1:18">
      <c r="A516"/>
      <c r="B516" s="20">
        <v>44713</v>
      </c>
      <c r="C516" s="5">
        <v>296.31099999999998</v>
      </c>
      <c r="D516" s="11">
        <f t="shared" si="58"/>
        <v>9.0597579647841542E-2</v>
      </c>
      <c r="E516" s="17">
        <f t="shared" si="59"/>
        <v>7.1725386723955342E-2</v>
      </c>
      <c r="F516">
        <v>326.65600000000001</v>
      </c>
      <c r="G516" s="11">
        <f t="shared" si="64"/>
        <v>0.10143539701860926</v>
      </c>
      <c r="H516" s="17">
        <f t="shared" si="60"/>
        <v>7.791196760908492E-2</v>
      </c>
      <c r="I516"/>
      <c r="J516"/>
      <c r="K516" s="20">
        <v>44713</v>
      </c>
      <c r="L516" s="38">
        <v>292.54199999999997</v>
      </c>
      <c r="M516" s="11">
        <f t="shared" si="61"/>
        <v>9.8081167514976864E-2</v>
      </c>
      <c r="N516" s="17">
        <f t="shared" si="62"/>
        <v>7.8708273964964048E-2</v>
      </c>
      <c r="O516" s="5">
        <v>321.62599999999998</v>
      </c>
      <c r="P516" s="11">
        <f>O516/O504-1</f>
        <v>9.5430286062661906E-2</v>
      </c>
      <c r="Q516" s="17">
        <f t="shared" si="63"/>
        <v>7.5709062606936994E-2</v>
      </c>
      <c r="R516"/>
    </row>
    <row r="517" spans="1:18">
      <c r="A517"/>
      <c r="B517" s="20">
        <v>44743</v>
      </c>
      <c r="C517" s="5">
        <v>296.27600000000001</v>
      </c>
      <c r="D517" s="11">
        <f t="shared" si="58"/>
        <v>8.5248147456255197E-2</v>
      </c>
      <c r="E517" s="17">
        <f t="shared" si="59"/>
        <v>7.4365563055890593E-2</v>
      </c>
      <c r="F517"/>
      <c r="G517" s="11"/>
      <c r="H517" s="17">
        <f t="shared" si="60"/>
        <v>7.791196760908492E-2</v>
      </c>
      <c r="I517"/>
      <c r="J517"/>
      <c r="K517" s="20">
        <v>44743</v>
      </c>
      <c r="L517" s="38">
        <v>292.21899999999999</v>
      </c>
      <c r="M517" s="11">
        <f t="shared" si="61"/>
        <v>9.1228541874386115E-2</v>
      </c>
      <c r="N517" s="17">
        <f t="shared" si="62"/>
        <v>8.1316369154772028E-2</v>
      </c>
      <c r="P517" s="11"/>
      <c r="Q517" s="17">
        <f t="shared" si="63"/>
        <v>7.5709062606936994E-2</v>
      </c>
      <c r="R517"/>
    </row>
    <row r="518" spans="1:18">
      <c r="A518"/>
      <c r="B518" s="20">
        <v>44774</v>
      </c>
      <c r="C518" s="5">
        <v>296.17099999999999</v>
      </c>
      <c r="D518" s="11">
        <f t="shared" si="58"/>
        <v>8.2626925031162424E-2</v>
      </c>
      <c r="E518" s="17">
        <f t="shared" si="59"/>
        <v>7.6858212841943052E-2</v>
      </c>
      <c r="F518">
        <v>326.79599999999999</v>
      </c>
      <c r="G518" s="11">
        <f t="shared" si="64"/>
        <v>9.0395857245815892E-2</v>
      </c>
      <c r="H518" s="17">
        <f t="shared" si="60"/>
        <v>8.4309810022805909E-2</v>
      </c>
      <c r="I518"/>
      <c r="J518"/>
      <c r="K518" s="20">
        <v>44774</v>
      </c>
      <c r="L518" s="38">
        <v>291.62900000000002</v>
      </c>
      <c r="M518" s="11">
        <f t="shared" si="61"/>
        <v>8.6598829302462654E-2</v>
      </c>
      <c r="N518" s="17">
        <f t="shared" si="62"/>
        <v>8.3643977295859484E-2</v>
      </c>
      <c r="O518" s="5">
        <v>322.66399999999999</v>
      </c>
      <c r="P518" s="11">
        <f>O518/O506-1</f>
        <v>9.2258217392775954E-2</v>
      </c>
      <c r="Q518" s="17">
        <f t="shared" si="63"/>
        <v>8.2632312982982015E-2</v>
      </c>
      <c r="R518"/>
    </row>
    <row r="519" spans="1:18">
      <c r="A519"/>
      <c r="B519" s="20">
        <v>44805</v>
      </c>
      <c r="C519" s="5">
        <v>296.80799999999999</v>
      </c>
      <c r="D519" s="11">
        <f t="shared" si="58"/>
        <v>8.2016696438336201E-2</v>
      </c>
      <c r="E519" s="17">
        <f t="shared" si="59"/>
        <v>7.9167928626371786E-2</v>
      </c>
      <c r="F519"/>
      <c r="G519" s="11"/>
      <c r="H519" s="17">
        <f t="shared" si="60"/>
        <v>8.4309810022805909E-2</v>
      </c>
      <c r="I519"/>
      <c r="J519"/>
      <c r="K519" s="20">
        <v>44805</v>
      </c>
      <c r="L519" s="38">
        <v>291.85399999999998</v>
      </c>
      <c r="M519" s="11">
        <f t="shared" si="61"/>
        <v>8.4612354414573598E-2</v>
      </c>
      <c r="N519" s="17">
        <f t="shared" si="62"/>
        <v>8.5696802765865998E-2</v>
      </c>
      <c r="P519" s="11"/>
      <c r="Q519" s="17">
        <f t="shared" si="63"/>
        <v>8.2632312982982015E-2</v>
      </c>
      <c r="R519"/>
    </row>
    <row r="520" spans="1:18">
      <c r="A520"/>
      <c r="B520" s="20">
        <v>44835</v>
      </c>
      <c r="C520" s="5">
        <v>298.012</v>
      </c>
      <c r="D520" s="11">
        <f t="shared" si="58"/>
        <v>7.7454273308049215E-2</v>
      </c>
      <c r="E520" s="17">
        <f t="shared" si="59"/>
        <v>8.0393022742326847E-2</v>
      </c>
      <c r="F520">
        <v>330.173</v>
      </c>
      <c r="G520" s="11">
        <f t="shared" si="64"/>
        <v>8.9323950260475904E-2</v>
      </c>
      <c r="H520" s="17">
        <f t="shared" si="60"/>
        <v>8.8237717517244851E-2</v>
      </c>
      <c r="I520"/>
      <c r="J520"/>
      <c r="K520" s="20">
        <v>44835</v>
      </c>
      <c r="L520" s="38">
        <v>293.00299999999999</v>
      </c>
      <c r="M520" s="11">
        <f t="shared" si="61"/>
        <v>7.8994078482205854E-2</v>
      </c>
      <c r="N520" s="17">
        <f t="shared" si="62"/>
        <v>8.6484002826768824E-2</v>
      </c>
      <c r="O520" s="5">
        <v>325.89699999999999</v>
      </c>
      <c r="P520" s="11">
        <f>O520/O508-1</f>
        <v>9.4080363107767351E-2</v>
      </c>
      <c r="Q520" s="17">
        <f t="shared" si="63"/>
        <v>8.7724614894454156E-2</v>
      </c>
      <c r="R520"/>
    </row>
    <row r="521" spans="1:18">
      <c r="A521"/>
      <c r="B521" s="20">
        <v>44866</v>
      </c>
      <c r="C521" s="5">
        <v>297.71100000000001</v>
      </c>
      <c r="D521" s="11">
        <f t="shared" si="58"/>
        <v>7.1103227941917257E-2</v>
      </c>
      <c r="E521" s="17">
        <f t="shared" si="59"/>
        <v>8.058462708018288E-2</v>
      </c>
      <c r="F521"/>
      <c r="G521" s="11"/>
      <c r="H521" s="17">
        <f t="shared" si="60"/>
        <v>8.8237717517244851E-2</v>
      </c>
      <c r="I521"/>
      <c r="J521"/>
      <c r="K521" s="20">
        <v>44866</v>
      </c>
      <c r="L521" s="38">
        <v>292.495</v>
      </c>
      <c r="M521" s="11">
        <f t="shared" si="61"/>
        <v>7.1245449418038342E-2</v>
      </c>
      <c r="N521" s="17">
        <f t="shared" si="62"/>
        <v>8.6033985709376815E-2</v>
      </c>
      <c r="P521" s="11"/>
      <c r="Q521" s="17">
        <f t="shared" si="63"/>
        <v>8.7724614894454156E-2</v>
      </c>
      <c r="R521"/>
    </row>
    <row r="522" spans="1:18">
      <c r="B522" s="20">
        <v>44896</v>
      </c>
      <c r="C522" s="5">
        <v>296.79700000000003</v>
      </c>
      <c r="D522" s="11">
        <f t="shared" si="58"/>
        <v>6.4544013314108195E-2</v>
      </c>
      <c r="E522" s="17">
        <f t="shared" si="59"/>
        <v>8.002799820521167E-2</v>
      </c>
      <c r="F522" s="5">
        <v>330.48899999999998</v>
      </c>
      <c r="G522" s="11">
        <f t="shared" si="64"/>
        <v>8.4082320833442692E-2</v>
      </c>
      <c r="H522" s="17">
        <f t="shared" si="60"/>
        <v>8.9525333333333235E-2</v>
      </c>
      <c r="K522" s="20">
        <v>44896</v>
      </c>
      <c r="L522" s="38">
        <v>291.05099999999999</v>
      </c>
      <c r="M522" s="11">
        <f t="shared" si="61"/>
        <v>6.2520762982568145E-2</v>
      </c>
      <c r="N522" s="17">
        <f t="shared" si="62"/>
        <v>8.4645066281327619E-2</v>
      </c>
      <c r="O522" s="5">
        <v>324.90600000000001</v>
      </c>
      <c r="P522" s="11">
        <f>O522/O510-1</f>
        <v>7.8923686403953086E-2</v>
      </c>
      <c r="Q522" s="17">
        <f t="shared" si="63"/>
        <v>8.7736497481684328E-2</v>
      </c>
    </row>
    <row r="523" spans="1:18">
      <c r="B523" s="20">
        <v>44927</v>
      </c>
      <c r="C523" s="5">
        <v>299.17</v>
      </c>
      <c r="D523" s="11">
        <f t="shared" si="58"/>
        <v>6.4101469688562673E-2</v>
      </c>
      <c r="E523" s="17">
        <f t="shared" si="59"/>
        <v>7.9077330266571488E-2</v>
      </c>
      <c r="H523" s="17">
        <f t="shared" si="60"/>
        <v>8.9525333333333235E-2</v>
      </c>
      <c r="K523" s="20">
        <v>44927</v>
      </c>
      <c r="L523" s="38">
        <v>293.565</v>
      </c>
      <c r="M523" s="11">
        <f t="shared" si="61"/>
        <v>6.2501809653415119E-2</v>
      </c>
      <c r="N523" s="17">
        <f t="shared" si="62"/>
        <v>8.2927465049595694E-2</v>
      </c>
      <c r="Q523" s="17">
        <f t="shared" si="63"/>
        <v>8.7736497481684328E-2</v>
      </c>
    </row>
    <row r="524" spans="1:18">
      <c r="B524" s="20">
        <v>44958</v>
      </c>
      <c r="C524" s="5">
        <v>300.83999999999997</v>
      </c>
      <c r="D524" s="11">
        <f t="shared" si="58"/>
        <v>6.0356130778665973E-2</v>
      </c>
      <c r="E524" s="17">
        <f t="shared" si="59"/>
        <v>7.7493123282719401E-2</v>
      </c>
      <c r="F524" s="5">
        <v>334.98700000000002</v>
      </c>
      <c r="G524" s="11">
        <f t="shared" si="64"/>
        <v>8.0331400486329363E-2</v>
      </c>
      <c r="H524" s="17">
        <f t="shared" si="60"/>
        <v>8.9364867006802573E-2</v>
      </c>
      <c r="K524" s="20">
        <v>44958</v>
      </c>
      <c r="L524" s="38">
        <v>295.05700000000002</v>
      </c>
      <c r="M524" s="11">
        <f t="shared" si="61"/>
        <v>5.7768074481166609E-2</v>
      </c>
      <c r="N524" s="17">
        <f t="shared" si="62"/>
        <v>8.0506228137108282E-2</v>
      </c>
      <c r="O524" s="5">
        <v>328.61500000000001</v>
      </c>
      <c r="P524" s="11">
        <f>O524/O512-1</f>
        <v>7.4952077513395388E-2</v>
      </c>
      <c r="Q524" s="17">
        <f t="shared" si="63"/>
        <v>8.66110509196929E-2</v>
      </c>
    </row>
    <row r="525" spans="1:18">
      <c r="B525" s="20">
        <v>44986</v>
      </c>
      <c r="C525" s="5">
        <v>301.83600000000001</v>
      </c>
      <c r="D525" s="11">
        <f t="shared" si="58"/>
        <v>4.9849741220991728E-2</v>
      </c>
      <c r="E525" s="17">
        <f t="shared" si="59"/>
        <v>7.4461492602877266E-2</v>
      </c>
      <c r="H525" s="17">
        <f>AVERAGE(F514:F525)/AVERAGE(F502:F513)-1</f>
        <v>8.9364867006802573E-2</v>
      </c>
      <c r="K525" s="20">
        <v>44986</v>
      </c>
      <c r="L525" s="38">
        <v>296.02100000000002</v>
      </c>
      <c r="M525" s="11">
        <f t="shared" si="61"/>
        <v>4.5360482526767942E-2</v>
      </c>
      <c r="N525" s="17">
        <f t="shared" si="62"/>
        <v>7.6403653098842117E-2</v>
      </c>
      <c r="Q525" s="17">
        <f t="shared" si="63"/>
        <v>8.66110509196929E-2</v>
      </c>
    </row>
    <row r="526" spans="1:18">
      <c r="B526" s="20">
        <v>45017</v>
      </c>
      <c r="C526" s="5">
        <v>303.363</v>
      </c>
      <c r="D526" s="11">
        <f t="shared" si="58"/>
        <v>4.9303203981889254E-2</v>
      </c>
      <c r="E526" s="17">
        <f t="shared" si="59"/>
        <v>7.1631280706901945E-2</v>
      </c>
      <c r="F526" s="5">
        <v>338.48700000000002</v>
      </c>
      <c r="G526" s="11">
        <f t="shared" si="64"/>
        <v>6.9384724745281012E-2</v>
      </c>
      <c r="H526" s="17">
        <f t="shared" si="60"/>
        <v>8.5618310770768646E-2</v>
      </c>
      <c r="K526" s="20">
        <v>45017</v>
      </c>
      <c r="L526" s="38">
        <v>297.73</v>
      </c>
      <c r="M526" s="11">
        <f t="shared" si="61"/>
        <v>4.6226829482561849E-2</v>
      </c>
      <c r="N526" s="17">
        <f t="shared" si="62"/>
        <v>7.2751881030092225E-2</v>
      </c>
      <c r="O526" s="5">
        <v>332.08199999999999</v>
      </c>
      <c r="P526" s="11">
        <f>O526/O514-1</f>
        <v>6.803504348273548E-2</v>
      </c>
      <c r="Q526" s="17">
        <f t="shared" si="63"/>
        <v>8.3744906932556207E-2</v>
      </c>
    </row>
    <row r="527" spans="1:18">
      <c r="B527" s="20">
        <v>45047</v>
      </c>
      <c r="C527" s="5">
        <v>304.12700000000001</v>
      </c>
      <c r="D527" s="11">
        <f t="shared" si="58"/>
        <v>4.0476092727919744E-2</v>
      </c>
      <c r="E527" s="17">
        <f t="shared" si="59"/>
        <v>6.7784270444160466E-2</v>
      </c>
      <c r="H527" s="17">
        <f t="shared" si="60"/>
        <v>8.5618310770768646E-2</v>
      </c>
      <c r="K527" s="20">
        <v>45047</v>
      </c>
      <c r="L527" s="38">
        <v>298.38200000000001</v>
      </c>
      <c r="M527" s="11">
        <f t="shared" si="61"/>
        <v>3.5969474554027103E-2</v>
      </c>
      <c r="N527" s="17">
        <f t="shared" si="62"/>
        <v>6.7957912338070914E-2</v>
      </c>
      <c r="Q527" s="17">
        <f t="shared" si="63"/>
        <v>8.3744906932556207E-2</v>
      </c>
    </row>
    <row r="528" spans="1:18">
      <c r="B528" s="20">
        <v>45078</v>
      </c>
      <c r="C528" s="5">
        <v>305.10899999999998</v>
      </c>
      <c r="D528" s="11">
        <f t="shared" si="58"/>
        <v>2.9691776545588855E-2</v>
      </c>
      <c r="E528" s="17">
        <f t="shared" si="59"/>
        <v>6.2617620230812854E-2</v>
      </c>
      <c r="F528" s="5">
        <v>341.73399999999998</v>
      </c>
      <c r="G528" s="11">
        <f t="shared" si="64"/>
        <v>4.6158650078369723E-2</v>
      </c>
      <c r="H528" s="17">
        <f t="shared" si="60"/>
        <v>7.617100807235988E-2</v>
      </c>
      <c r="K528" s="20">
        <v>45078</v>
      </c>
      <c r="L528" s="38">
        <v>299.39400000000001</v>
      </c>
      <c r="M528" s="11">
        <f t="shared" si="61"/>
        <v>2.3422277826773641E-2</v>
      </c>
      <c r="N528" s="17">
        <f t="shared" si="62"/>
        <v>6.1630403911839382E-2</v>
      </c>
      <c r="O528" s="5">
        <v>336.13499999999999</v>
      </c>
      <c r="P528" s="11">
        <f>O528/O516-1</f>
        <v>4.5111402685106272E-2</v>
      </c>
      <c r="Q528" s="17">
        <f t="shared" si="63"/>
        <v>7.5092842277802996E-2</v>
      </c>
    </row>
    <row r="529" spans="2:17">
      <c r="B529" s="20">
        <v>45108</v>
      </c>
      <c r="C529" s="5">
        <v>305.69099999999997</v>
      </c>
      <c r="D529" s="11">
        <f t="shared" si="58"/>
        <v>3.1777801779421688E-2</v>
      </c>
      <c r="E529" s="17">
        <f t="shared" si="59"/>
        <v>5.8123135037927431E-2</v>
      </c>
      <c r="F529" s="44"/>
      <c r="H529" s="17">
        <f t="shared" si="60"/>
        <v>7.617100807235988E-2</v>
      </c>
      <c r="K529" s="20">
        <v>45108</v>
      </c>
      <c r="L529" s="38">
        <v>299.899</v>
      </c>
      <c r="M529" s="11">
        <f t="shared" si="61"/>
        <v>2.6281658619049519E-2</v>
      </c>
      <c r="N529" s="17">
        <f t="shared" si="62"/>
        <v>5.618383150370021E-2</v>
      </c>
      <c r="Q529" s="17">
        <f t="shared" si="63"/>
        <v>7.5092842277802996E-2</v>
      </c>
    </row>
    <row r="530" spans="2:17">
      <c r="B530" s="20">
        <v>45139</v>
      </c>
      <c r="C530" s="5">
        <v>307.02600000000001</v>
      </c>
      <c r="D530" s="11">
        <f t="shared" si="58"/>
        <v>3.6651123843995492E-2</v>
      </c>
      <c r="E530" s="17">
        <f t="shared" si="59"/>
        <v>5.4314933910173835E-2</v>
      </c>
      <c r="F530" s="44">
        <v>344.44900000000001</v>
      </c>
      <c r="G530" s="11">
        <f t="shared" si="64"/>
        <v>5.4018409038054438E-2</v>
      </c>
      <c r="H530" s="17">
        <f t="shared" si="60"/>
        <v>7.0078548312773936E-2</v>
      </c>
      <c r="K530" s="20">
        <v>45139</v>
      </c>
      <c r="L530" s="38">
        <v>301.55099999999999</v>
      </c>
      <c r="M530" s="11">
        <f t="shared" si="61"/>
        <v>3.4022679500324005E-2</v>
      </c>
      <c r="N530" s="17">
        <f t="shared" si="62"/>
        <v>5.185026282908467E-2</v>
      </c>
      <c r="O530" s="5">
        <v>339.03399999999999</v>
      </c>
      <c r="P530" s="11">
        <f>O530/O518-1</f>
        <v>5.0733890362730349E-2</v>
      </c>
      <c r="Q530" s="17">
        <f t="shared" si="63"/>
        <v>6.814066320704204E-2</v>
      </c>
    </row>
    <row r="531" spans="2:17">
      <c r="B531" s="20">
        <v>45170</v>
      </c>
      <c r="C531" s="5">
        <v>307.78899999999999</v>
      </c>
      <c r="D531" s="11">
        <f t="shared" si="58"/>
        <v>3.6996981213444302E-2</v>
      </c>
      <c r="E531" s="17">
        <f t="shared" si="59"/>
        <v>5.0625340677584285E-2</v>
      </c>
      <c r="F531" s="44"/>
      <c r="H531" s="17">
        <f t="shared" si="60"/>
        <v>7.0078548312773936E-2</v>
      </c>
      <c r="K531" s="20">
        <v>45170</v>
      </c>
      <c r="L531" s="38">
        <v>302.25700000000001</v>
      </c>
      <c r="M531" s="11">
        <f t="shared" si="61"/>
        <v>3.5644534596065203E-2</v>
      </c>
      <c r="N531" s="17">
        <f t="shared" si="62"/>
        <v>4.7863675493521773E-2</v>
      </c>
      <c r="Q531" s="17">
        <f t="shared" si="63"/>
        <v>6.814066320704204E-2</v>
      </c>
    </row>
    <row r="532" spans="2:17">
      <c r="B532" s="20">
        <v>45200</v>
      </c>
      <c r="C532" s="5">
        <v>307.67099999999999</v>
      </c>
      <c r="D532" s="11">
        <f t="shared" si="58"/>
        <v>3.2411446518932019E-2</v>
      </c>
      <c r="E532" s="17">
        <f t="shared" si="59"/>
        <v>4.692696038485944E-2</v>
      </c>
      <c r="F532" s="44">
        <v>345.99200000000002</v>
      </c>
      <c r="G532" s="11">
        <f t="shared" si="64"/>
        <v>4.7911246528335116E-2</v>
      </c>
      <c r="H532" s="17">
        <f t="shared" si="60"/>
        <v>6.3210804330253945E-2</v>
      </c>
      <c r="K532" s="20">
        <v>45200</v>
      </c>
      <c r="L532" s="38">
        <v>302.07100000000003</v>
      </c>
      <c r="M532" s="11">
        <f t="shared" si="61"/>
        <v>3.0948488582028366E-2</v>
      </c>
      <c r="N532" s="17">
        <f t="shared" si="62"/>
        <v>4.3941816071824347E-2</v>
      </c>
      <c r="O532" s="5">
        <v>340.26299999999998</v>
      </c>
      <c r="P532" s="11">
        <f>O532/O520-1</f>
        <v>4.4081412225335015E-2</v>
      </c>
      <c r="Q532" s="17">
        <f t="shared" si="63"/>
        <v>5.989493399210577E-2</v>
      </c>
    </row>
    <row r="533" spans="2:17">
      <c r="B533" s="20">
        <v>45231</v>
      </c>
      <c r="C533" s="5">
        <v>307.05099999999999</v>
      </c>
      <c r="D533" s="11">
        <f t="shared" si="58"/>
        <v>3.1372707088417773E-2</v>
      </c>
      <c r="E533" s="17">
        <f t="shared" si="59"/>
        <v>4.367828856532463E-2</v>
      </c>
      <c r="F533" s="44"/>
      <c r="H533" s="17">
        <f t="shared" si="60"/>
        <v>6.3210804330253945E-2</v>
      </c>
      <c r="K533" s="20">
        <v>45231</v>
      </c>
      <c r="L533" s="38">
        <v>301.22399999999999</v>
      </c>
      <c r="M533" s="11">
        <f t="shared" si="61"/>
        <v>2.9843245183678313E-2</v>
      </c>
      <c r="N533" s="17">
        <f t="shared" si="62"/>
        <v>4.0574592743317872E-2</v>
      </c>
      <c r="Q533" s="17">
        <f t="shared" si="63"/>
        <v>5.989493399210577E-2</v>
      </c>
    </row>
    <row r="534" spans="2:17">
      <c r="B534" s="20">
        <v>45261</v>
      </c>
      <c r="C534" s="5">
        <v>306.74599999999998</v>
      </c>
      <c r="D534" s="11">
        <f t="shared" si="58"/>
        <v>3.3521228314302265E-2</v>
      </c>
      <c r="E534" s="17">
        <f t="shared" si="59"/>
        <v>4.1163383837448997E-2</v>
      </c>
      <c r="F534" s="44">
        <v>344.98200000000003</v>
      </c>
      <c r="G534" s="11">
        <f t="shared" si="64"/>
        <v>4.3853199350054162E-2</v>
      </c>
      <c r="H534" s="17">
        <f t="shared" si="60"/>
        <v>5.6635769151298421E-2</v>
      </c>
      <c r="K534" s="20">
        <v>45261</v>
      </c>
      <c r="L534" s="38">
        <v>300.72800000000001</v>
      </c>
      <c r="M534" s="11">
        <f t="shared" si="61"/>
        <v>3.3248468481468896E-2</v>
      </c>
      <c r="N534" s="17">
        <f t="shared" si="62"/>
        <v>3.8218012879777774E-2</v>
      </c>
      <c r="O534" s="5">
        <v>338.85199999999998</v>
      </c>
      <c r="P534" s="11">
        <f>O534/O522-1</f>
        <v>4.2923183936276921E-2</v>
      </c>
      <c r="Q534" s="17">
        <f t="shared" si="63"/>
        <v>5.4013055238651075E-2</v>
      </c>
    </row>
    <row r="535" spans="2:17">
      <c r="B535" s="20">
        <v>45292</v>
      </c>
      <c r="C535" s="5">
        <v>308.41699999999997</v>
      </c>
      <c r="D535" s="11">
        <f t="shared" si="58"/>
        <v>3.0908847812280538E-2</v>
      </c>
      <c r="E535" s="17">
        <f t="shared" si="59"/>
        <v>3.846730243880736E-2</v>
      </c>
      <c r="F535" s="44"/>
      <c r="H535" s="17">
        <f t="shared" si="60"/>
        <v>5.6635769151298421E-2</v>
      </c>
      <c r="K535" s="20">
        <v>45292</v>
      </c>
      <c r="L535" s="38">
        <v>302.20100000000002</v>
      </c>
      <c r="M535" s="11">
        <f t="shared" si="61"/>
        <v>2.9417675812852373E-2</v>
      </c>
      <c r="N535" s="17">
        <f t="shared" si="62"/>
        <v>3.5542289049988796E-2</v>
      </c>
      <c r="Q535" s="17">
        <f t="shared" si="63"/>
        <v>5.4013055238651075E-2</v>
      </c>
    </row>
    <row r="536" spans="2:17">
      <c r="B536" s="20">
        <v>45323</v>
      </c>
      <c r="C536" s="5">
        <v>310.32600000000002</v>
      </c>
      <c r="D536" s="11">
        <f t="shared" si="58"/>
        <v>3.1531711208615976E-2</v>
      </c>
      <c r="E536" s="17">
        <f t="shared" si="59"/>
        <v>3.6128226489671844E-2</v>
      </c>
      <c r="F536" s="44">
        <v>349.28800000000001</v>
      </c>
      <c r="G536" s="11">
        <f t="shared" si="64"/>
        <v>4.2691208912584599E-2</v>
      </c>
      <c r="H536" s="17">
        <f t="shared" si="60"/>
        <v>5.0521309750684695E-2</v>
      </c>
      <c r="K536" s="20">
        <v>45323</v>
      </c>
      <c r="L536" s="38">
        <v>304.28399999999999</v>
      </c>
      <c r="M536" s="11">
        <f t="shared" si="61"/>
        <v>3.1271923729990991E-2</v>
      </c>
      <c r="N536" s="17">
        <f t="shared" si="62"/>
        <v>3.3404333615729476E-2</v>
      </c>
      <c r="O536" s="5">
        <v>342.387</v>
      </c>
      <c r="P536" s="11">
        <f>O536/O524-1</f>
        <v>4.1909225081021795E-2</v>
      </c>
      <c r="Q536" s="17">
        <f t="shared" si="63"/>
        <v>4.8648427921324844E-2</v>
      </c>
    </row>
    <row r="537" spans="2:17">
      <c r="B537" s="20">
        <v>45352</v>
      </c>
      <c r="C537" s="5">
        <v>312.33199999999999</v>
      </c>
      <c r="D537" s="11">
        <f t="shared" si="58"/>
        <v>3.4773850700380304E-2</v>
      </c>
      <c r="E537" s="17">
        <f t="shared" si="59"/>
        <v>3.490571097315387E-2</v>
      </c>
      <c r="F537" s="44"/>
      <c r="H537" s="11"/>
      <c r="K537" s="20">
        <v>45352</v>
      </c>
      <c r="L537" s="38">
        <v>306.50200000000001</v>
      </c>
      <c r="M537" s="11">
        <f t="shared" si="61"/>
        <v>3.5406271852334692E-2</v>
      </c>
      <c r="N537" s="17">
        <f t="shared" si="62"/>
        <v>3.2606774407894168E-2</v>
      </c>
      <c r="Q537" s="17">
        <f t="shared" si="63"/>
        <v>4.8648427921324844E-2</v>
      </c>
    </row>
    <row r="538" spans="2:17" ht="12" customHeight="1">
      <c r="B538" s="37"/>
    </row>
    <row r="539" spans="2:17">
      <c r="B539" s="2" t="s">
        <v>11</v>
      </c>
    </row>
    <row r="540" spans="2:17">
      <c r="B540" s="4" t="s">
        <v>12</v>
      </c>
    </row>
    <row r="541" spans="2:17">
      <c r="B541" s="4" t="s">
        <v>13</v>
      </c>
    </row>
    <row r="542" spans="2:17">
      <c r="B542" s="4" t="s">
        <v>14</v>
      </c>
    </row>
    <row r="543" spans="2:17">
      <c r="B543" s="12" t="s">
        <v>15</v>
      </c>
    </row>
    <row r="544" spans="2:17">
      <c r="B544" s="12" t="s">
        <v>16</v>
      </c>
    </row>
    <row r="545" spans="2:2">
      <c r="B545" s="12" t="s">
        <v>17</v>
      </c>
    </row>
  </sheetData>
  <mergeCells count="4">
    <mergeCell ref="L4:N4"/>
    <mergeCell ref="O4:Q4"/>
    <mergeCell ref="C4:E4"/>
    <mergeCell ref="F4:H4"/>
  </mergeCells>
  <hyperlinks>
    <hyperlink ref="B545" r:id="rId1" display="https://www.bls.gov/regions/west/wa_seattle_cmsa.htm" xr:uid="{00000000-0004-0000-0000-000000000000}"/>
    <hyperlink ref="B544" r:id="rId2" display="https://www.bls.gov/cpi/data.htm" xr:uid="{00000000-0004-0000-0000-000001000000}"/>
    <hyperlink ref="B543" r:id="rId3" display="https://www.bls.gov/cpi/overview.htm" xr:uid="{00000000-0004-0000-0000-000002000000}"/>
  </hyperlinks>
  <pageMargins left="0.75" right="0.75" top="1" bottom="1" header="0.5" footer="0.5"/>
  <pageSetup scale="97" fitToHeight="0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2"/>
  <sheetViews>
    <sheetView zoomScaleNormal="100" workbookViewId="0">
      <pane ySplit="6" topLeftCell="A63" activePane="bottomLeft" state="frozen"/>
      <selection pane="bottomLeft" activeCell="C70" sqref="C70"/>
    </sheetView>
  </sheetViews>
  <sheetFormatPr defaultRowHeight="12.75"/>
  <cols>
    <col min="1" max="1" width="7.42578125" style="5" customWidth="1"/>
    <col min="2" max="2" width="11.140625" customWidth="1"/>
    <col min="3" max="6" width="15.140625" customWidth="1"/>
    <col min="7" max="8" width="7.42578125" style="5" customWidth="1"/>
    <col min="9" max="9" width="11.140625" customWidth="1"/>
    <col min="10" max="13" width="15.140625" customWidth="1"/>
  </cols>
  <sheetData>
    <row r="1" spans="1:14" ht="15">
      <c r="B1" s="1"/>
      <c r="C1" s="2"/>
      <c r="D1" s="2"/>
      <c r="I1" s="1"/>
    </row>
    <row r="2" spans="1:14">
      <c r="B2" s="6" t="s">
        <v>0</v>
      </c>
      <c r="C2" s="2"/>
      <c r="D2" s="2"/>
      <c r="I2" s="6" t="s">
        <v>0</v>
      </c>
      <c r="J2" s="6" t="s">
        <v>1</v>
      </c>
    </row>
    <row r="3" spans="1:14">
      <c r="B3" s="3"/>
      <c r="C3" s="2"/>
      <c r="D3" s="2"/>
      <c r="I3" s="3"/>
    </row>
    <row r="4" spans="1:14">
      <c r="A4" s="7"/>
      <c r="B4" s="30"/>
      <c r="C4" s="56" t="s">
        <v>2</v>
      </c>
      <c r="D4" s="57"/>
      <c r="E4" s="56" t="s">
        <v>3</v>
      </c>
      <c r="F4" s="57"/>
      <c r="G4" s="7"/>
      <c r="H4" s="7"/>
      <c r="I4" s="30"/>
      <c r="J4" s="56" t="s">
        <v>2</v>
      </c>
      <c r="K4" s="57"/>
      <c r="L4" s="56" t="s">
        <v>3</v>
      </c>
      <c r="M4" s="57"/>
    </row>
    <row r="5" spans="1:14">
      <c r="A5" s="10"/>
      <c r="B5" s="28"/>
      <c r="C5" s="13" t="s">
        <v>4</v>
      </c>
      <c r="D5" s="31" t="s">
        <v>5</v>
      </c>
      <c r="E5" s="13" t="s">
        <v>4</v>
      </c>
      <c r="F5" s="31" t="s">
        <v>5</v>
      </c>
      <c r="G5" s="10"/>
      <c r="H5" s="10"/>
      <c r="I5" s="28"/>
      <c r="J5" s="13" t="s">
        <v>4</v>
      </c>
      <c r="K5" s="31" t="s">
        <v>5</v>
      </c>
      <c r="L5" s="13" t="s">
        <v>4</v>
      </c>
      <c r="M5" s="31" t="s">
        <v>5</v>
      </c>
      <c r="N5" s="4"/>
    </row>
    <row r="6" spans="1:14">
      <c r="A6" s="10"/>
      <c r="B6" s="29"/>
      <c r="C6" s="25" t="s">
        <v>7</v>
      </c>
      <c r="D6" s="32" t="s">
        <v>8</v>
      </c>
      <c r="E6" s="25" t="s">
        <v>7</v>
      </c>
      <c r="F6" s="32" t="s">
        <v>8</v>
      </c>
      <c r="G6" s="23"/>
      <c r="H6" s="23"/>
      <c r="I6" s="29"/>
      <c r="J6" s="25" t="s">
        <v>7</v>
      </c>
      <c r="K6" s="32" t="s">
        <v>8</v>
      </c>
      <c r="L6" s="25" t="s">
        <v>7</v>
      </c>
      <c r="M6" s="32" t="s">
        <v>8</v>
      </c>
      <c r="N6" s="4"/>
    </row>
    <row r="7" spans="1:14">
      <c r="A7" s="8"/>
      <c r="B7" s="30">
        <v>1960</v>
      </c>
      <c r="C7" s="33">
        <v>29.6</v>
      </c>
      <c r="D7" s="34">
        <v>1.7182130584192379E-2</v>
      </c>
      <c r="E7" s="33">
        <v>28.8</v>
      </c>
      <c r="F7" s="34">
        <v>1.0526315789473717E-2</v>
      </c>
      <c r="G7" s="10"/>
      <c r="H7" s="10"/>
      <c r="I7" s="30">
        <v>1960</v>
      </c>
      <c r="J7" s="33">
        <v>29.8</v>
      </c>
      <c r="K7" s="34">
        <v>1.7064846416382284E-2</v>
      </c>
      <c r="L7" s="33">
        <v>29.6</v>
      </c>
      <c r="M7" s="34">
        <v>1.0238907849829282E-2</v>
      </c>
    </row>
    <row r="8" spans="1:14">
      <c r="A8" s="8"/>
      <c r="B8" s="30">
        <v>1961</v>
      </c>
      <c r="C8" s="33">
        <v>29.9</v>
      </c>
      <c r="D8" s="34">
        <f t="shared" ref="D8:D66" si="0">+C8/C7-1</f>
        <v>1.0135135135135087E-2</v>
      </c>
      <c r="E8" s="33">
        <v>29.3</v>
      </c>
      <c r="F8" s="34">
        <f t="shared" ref="F8:F56" si="1">+E8/E7-1</f>
        <v>1.736111111111116E-2</v>
      </c>
      <c r="G8" s="10"/>
      <c r="H8" s="10"/>
      <c r="I8" s="30">
        <v>1961</v>
      </c>
      <c r="J8" s="33">
        <v>30.1</v>
      </c>
      <c r="K8" s="34">
        <f t="shared" ref="K8:K66" si="2">+J8/J7-1</f>
        <v>1.0067114093959662E-2</v>
      </c>
      <c r="L8" s="33">
        <v>30.1</v>
      </c>
      <c r="M8" s="34">
        <f t="shared" ref="M8:M39" si="3">+L8/L7-1</f>
        <v>1.6891891891891886E-2</v>
      </c>
    </row>
    <row r="9" spans="1:14">
      <c r="A9" s="8"/>
      <c r="B9" s="30">
        <v>1962</v>
      </c>
      <c r="C9" s="33">
        <v>30.2</v>
      </c>
      <c r="D9" s="34">
        <f t="shared" si="0"/>
        <v>1.0033444816053505E-2</v>
      </c>
      <c r="E9" s="33">
        <v>29.7</v>
      </c>
      <c r="F9" s="34">
        <f t="shared" si="1"/>
        <v>1.3651877133105783E-2</v>
      </c>
      <c r="G9" s="8"/>
      <c r="H9" s="8"/>
      <c r="I9" s="30">
        <v>1962</v>
      </c>
      <c r="J9" s="33">
        <v>30.4</v>
      </c>
      <c r="K9" s="34">
        <f t="shared" si="2"/>
        <v>9.966777408637828E-3</v>
      </c>
      <c r="L9" s="33">
        <v>30.5</v>
      </c>
      <c r="M9" s="34">
        <f t="shared" si="3"/>
        <v>1.3289036544850363E-2</v>
      </c>
    </row>
    <row r="10" spans="1:14">
      <c r="A10" s="8"/>
      <c r="B10" s="30">
        <v>1963</v>
      </c>
      <c r="C10" s="33">
        <v>30.6</v>
      </c>
      <c r="D10" s="34">
        <f t="shared" si="0"/>
        <v>1.3245033112582849E-2</v>
      </c>
      <c r="E10" s="33">
        <v>30.2</v>
      </c>
      <c r="F10" s="34">
        <f t="shared" si="1"/>
        <v>1.6835016835016869E-2</v>
      </c>
      <c r="G10" s="8"/>
      <c r="H10" s="8"/>
      <c r="I10" s="30">
        <v>1963</v>
      </c>
      <c r="J10" s="33">
        <v>30.8</v>
      </c>
      <c r="K10" s="34">
        <f t="shared" si="2"/>
        <v>1.3157894736842257E-2</v>
      </c>
      <c r="L10" s="33">
        <v>31.1</v>
      </c>
      <c r="M10" s="34">
        <f t="shared" si="3"/>
        <v>1.9672131147540961E-2</v>
      </c>
    </row>
    <row r="11" spans="1:14">
      <c r="A11" s="8"/>
      <c r="B11" s="30">
        <v>1964</v>
      </c>
      <c r="C11" s="33">
        <v>31</v>
      </c>
      <c r="D11" s="34">
        <f t="shared" si="0"/>
        <v>1.3071895424836555E-2</v>
      </c>
      <c r="E11" s="33">
        <v>30.6</v>
      </c>
      <c r="F11" s="34">
        <f t="shared" si="1"/>
        <v>1.3245033112582849E-2</v>
      </c>
      <c r="G11" s="8"/>
      <c r="H11" s="8"/>
      <c r="I11" s="30">
        <v>1964</v>
      </c>
      <c r="J11" s="33">
        <v>31.2</v>
      </c>
      <c r="K11" s="34">
        <f t="shared" si="2"/>
        <v>1.298701298701288E-2</v>
      </c>
      <c r="L11" s="33">
        <v>31.5</v>
      </c>
      <c r="M11" s="34">
        <f t="shared" si="3"/>
        <v>1.2861736334405016E-2</v>
      </c>
    </row>
    <row r="12" spans="1:14">
      <c r="A12" s="8"/>
      <c r="B12" s="30">
        <v>1965</v>
      </c>
      <c r="C12" s="33">
        <v>31.5</v>
      </c>
      <c r="D12" s="34">
        <f t="shared" si="0"/>
        <v>1.6129032258064502E-2</v>
      </c>
      <c r="E12" s="33">
        <v>31</v>
      </c>
      <c r="F12" s="34">
        <f t="shared" si="1"/>
        <v>1.3071895424836555E-2</v>
      </c>
      <c r="G12" s="8"/>
      <c r="H12" s="8"/>
      <c r="I12" s="30">
        <v>1965</v>
      </c>
      <c r="J12" s="33">
        <v>31.7</v>
      </c>
      <c r="K12" s="34">
        <f t="shared" si="2"/>
        <v>1.6025641025640969E-2</v>
      </c>
      <c r="L12" s="33">
        <v>31.9</v>
      </c>
      <c r="M12" s="34">
        <f t="shared" si="3"/>
        <v>1.2698412698412653E-2</v>
      </c>
    </row>
    <row r="13" spans="1:14">
      <c r="A13" s="8"/>
      <c r="B13" s="30">
        <v>1966</v>
      </c>
      <c r="C13" s="33">
        <v>32.4</v>
      </c>
      <c r="D13" s="34">
        <f t="shared" si="0"/>
        <v>2.857142857142847E-2</v>
      </c>
      <c r="E13" s="33">
        <v>31.9</v>
      </c>
      <c r="F13" s="34">
        <f t="shared" si="1"/>
        <v>2.9032258064516148E-2</v>
      </c>
      <c r="G13" s="8"/>
      <c r="H13" s="8"/>
      <c r="I13" s="30">
        <v>1966</v>
      </c>
      <c r="J13" s="33">
        <v>32.6</v>
      </c>
      <c r="K13" s="34">
        <f t="shared" si="2"/>
        <v>2.8391167192429068E-2</v>
      </c>
      <c r="L13" s="33">
        <v>32.700000000000003</v>
      </c>
      <c r="M13" s="34">
        <f t="shared" si="3"/>
        <v>2.5078369905956244E-2</v>
      </c>
    </row>
    <row r="14" spans="1:14">
      <c r="A14" s="8"/>
      <c r="B14" s="30">
        <v>1967</v>
      </c>
      <c r="C14" s="33">
        <v>33.4</v>
      </c>
      <c r="D14" s="34">
        <f t="shared" si="0"/>
        <v>3.0864197530864113E-2</v>
      </c>
      <c r="E14" s="33">
        <v>32.799999999999997</v>
      </c>
      <c r="F14" s="34">
        <f t="shared" si="1"/>
        <v>2.8213166144200663E-2</v>
      </c>
      <c r="G14" s="8"/>
      <c r="H14" s="8"/>
      <c r="I14" s="30">
        <v>1967</v>
      </c>
      <c r="J14" s="33">
        <v>33.6</v>
      </c>
      <c r="K14" s="34">
        <f t="shared" si="2"/>
        <v>3.0674846625766916E-2</v>
      </c>
      <c r="L14" s="33">
        <v>33.700000000000003</v>
      </c>
      <c r="M14" s="34">
        <f t="shared" si="3"/>
        <v>3.0581039755351647E-2</v>
      </c>
    </row>
    <row r="15" spans="1:14">
      <c r="A15" s="8"/>
      <c r="B15" s="30">
        <v>1968</v>
      </c>
      <c r="C15" s="33">
        <v>34.799999999999997</v>
      </c>
      <c r="D15" s="34">
        <f t="shared" si="0"/>
        <v>4.1916167664670656E-2</v>
      </c>
      <c r="E15" s="33">
        <v>34.1</v>
      </c>
      <c r="F15" s="34">
        <f t="shared" si="1"/>
        <v>3.9634146341463561E-2</v>
      </c>
      <c r="G15" s="8"/>
      <c r="H15" s="8"/>
      <c r="I15" s="30">
        <v>1968</v>
      </c>
      <c r="J15" s="33">
        <v>35</v>
      </c>
      <c r="K15" s="34">
        <f t="shared" si="2"/>
        <v>4.1666666666666519E-2</v>
      </c>
      <c r="L15" s="33">
        <v>35.1</v>
      </c>
      <c r="M15" s="34">
        <f t="shared" si="3"/>
        <v>4.1543026706231334E-2</v>
      </c>
    </row>
    <row r="16" spans="1:14">
      <c r="A16" s="8"/>
      <c r="B16" s="30">
        <v>1969</v>
      </c>
      <c r="C16" s="33">
        <v>36.700000000000003</v>
      </c>
      <c r="D16" s="34">
        <f t="shared" si="0"/>
        <v>5.4597701149425415E-2</v>
      </c>
      <c r="E16" s="33">
        <v>35.799999999999997</v>
      </c>
      <c r="F16" s="34">
        <f t="shared" si="1"/>
        <v>4.9853372434017551E-2</v>
      </c>
      <c r="G16" s="8"/>
      <c r="H16" s="8"/>
      <c r="I16" s="30">
        <v>1969</v>
      </c>
      <c r="J16" s="33">
        <v>36.9</v>
      </c>
      <c r="K16" s="34">
        <f t="shared" si="2"/>
        <v>5.428571428571427E-2</v>
      </c>
      <c r="L16" s="33">
        <v>36.799999999999997</v>
      </c>
      <c r="M16" s="34">
        <f t="shared" si="3"/>
        <v>4.8433048433048409E-2</v>
      </c>
    </row>
    <row r="17" spans="1:13">
      <c r="A17" s="8"/>
      <c r="B17" s="30">
        <v>1970</v>
      </c>
      <c r="C17" s="33">
        <v>38.799999999999997</v>
      </c>
      <c r="D17" s="34">
        <f t="shared" si="0"/>
        <v>5.7220708446866331E-2</v>
      </c>
      <c r="E17" s="33">
        <v>37.4</v>
      </c>
      <c r="F17" s="34">
        <f t="shared" si="1"/>
        <v>4.4692737430167551E-2</v>
      </c>
      <c r="G17" s="8"/>
      <c r="H17" s="8"/>
      <c r="I17" s="30">
        <v>1970</v>
      </c>
      <c r="J17" s="33">
        <v>39</v>
      </c>
      <c r="K17" s="34">
        <f t="shared" si="2"/>
        <v>5.6910569105691033E-2</v>
      </c>
      <c r="L17" s="33">
        <v>38.4</v>
      </c>
      <c r="M17" s="34">
        <f t="shared" si="3"/>
        <v>4.3478260869565188E-2</v>
      </c>
    </row>
    <row r="18" spans="1:13">
      <c r="A18" s="8"/>
      <c r="B18" s="30">
        <v>1971</v>
      </c>
      <c r="C18" s="33">
        <v>40.5</v>
      </c>
      <c r="D18" s="34">
        <f t="shared" si="0"/>
        <v>4.3814432989690788E-2</v>
      </c>
      <c r="E18" s="33">
        <v>38.200000000000003</v>
      </c>
      <c r="F18" s="34">
        <f t="shared" si="1"/>
        <v>2.1390374331550888E-2</v>
      </c>
      <c r="G18" s="8"/>
      <c r="H18" s="8"/>
      <c r="I18" s="30">
        <v>1971</v>
      </c>
      <c r="J18" s="33">
        <v>40.700000000000003</v>
      </c>
      <c r="K18" s="34">
        <f t="shared" si="2"/>
        <v>4.3589743589743657E-2</v>
      </c>
      <c r="L18" s="33">
        <v>39.200000000000003</v>
      </c>
      <c r="M18" s="34">
        <f t="shared" si="3"/>
        <v>2.0833333333333481E-2</v>
      </c>
    </row>
    <row r="19" spans="1:13">
      <c r="A19" s="8"/>
      <c r="B19" s="30">
        <v>1972</v>
      </c>
      <c r="C19" s="33">
        <v>41.8</v>
      </c>
      <c r="D19" s="34">
        <f t="shared" si="0"/>
        <v>3.2098765432098775E-2</v>
      </c>
      <c r="E19" s="33">
        <v>39.299999999999997</v>
      </c>
      <c r="F19" s="34">
        <f t="shared" si="1"/>
        <v>2.8795811518324443E-2</v>
      </c>
      <c r="G19" s="8"/>
      <c r="H19" s="8"/>
      <c r="I19" s="30">
        <v>1972</v>
      </c>
      <c r="J19" s="33">
        <v>42.1</v>
      </c>
      <c r="K19" s="34">
        <f t="shared" si="2"/>
        <v>3.4398034398034349E-2</v>
      </c>
      <c r="L19" s="33">
        <v>40.4</v>
      </c>
      <c r="M19" s="34">
        <f t="shared" si="3"/>
        <v>3.0612244897959107E-2</v>
      </c>
    </row>
    <row r="20" spans="1:13">
      <c r="A20" s="8"/>
      <c r="B20" s="30">
        <v>1973</v>
      </c>
      <c r="C20" s="33">
        <v>44.4</v>
      </c>
      <c r="D20" s="34">
        <f t="shared" si="0"/>
        <v>6.2200956937799035E-2</v>
      </c>
      <c r="E20" s="33">
        <v>41.8</v>
      </c>
      <c r="F20" s="34">
        <f t="shared" si="1"/>
        <v>6.3613231552162919E-2</v>
      </c>
      <c r="G20" s="8"/>
      <c r="H20" s="8"/>
      <c r="I20" s="30">
        <v>1973</v>
      </c>
      <c r="J20" s="33">
        <v>44.7</v>
      </c>
      <c r="K20" s="34">
        <f t="shared" si="2"/>
        <v>6.1757719714964354E-2</v>
      </c>
      <c r="L20" s="33">
        <v>43</v>
      </c>
      <c r="M20" s="34">
        <f t="shared" si="3"/>
        <v>6.4356435643564414E-2</v>
      </c>
    </row>
    <row r="21" spans="1:13">
      <c r="A21" s="8"/>
      <c r="B21" s="30">
        <v>1974</v>
      </c>
      <c r="C21" s="33">
        <v>49.3</v>
      </c>
      <c r="D21" s="34">
        <f t="shared" si="0"/>
        <v>0.11036036036036023</v>
      </c>
      <c r="E21" s="33">
        <v>46.4</v>
      </c>
      <c r="F21" s="34">
        <f t="shared" si="1"/>
        <v>0.11004784688995217</v>
      </c>
      <c r="G21" s="8"/>
      <c r="H21" s="8"/>
      <c r="I21" s="30">
        <v>1974</v>
      </c>
      <c r="J21" s="33">
        <v>49.6</v>
      </c>
      <c r="K21" s="34">
        <f t="shared" si="2"/>
        <v>0.10961968680089473</v>
      </c>
      <c r="L21" s="33">
        <v>47.7</v>
      </c>
      <c r="M21" s="34">
        <f t="shared" si="3"/>
        <v>0.10930232558139541</v>
      </c>
    </row>
    <row r="22" spans="1:13">
      <c r="A22" s="8"/>
      <c r="B22" s="30">
        <v>1975</v>
      </c>
      <c r="C22" s="33">
        <v>53.8</v>
      </c>
      <c r="D22" s="34">
        <f t="shared" si="0"/>
        <v>9.1277890466531453E-2</v>
      </c>
      <c r="E22" s="33">
        <v>51.1</v>
      </c>
      <c r="F22" s="34">
        <f t="shared" si="1"/>
        <v>0.10129310344827602</v>
      </c>
      <c r="G22" s="8"/>
      <c r="H22" s="8"/>
      <c r="I22" s="30">
        <v>1975</v>
      </c>
      <c r="J22" s="33">
        <v>54.1</v>
      </c>
      <c r="K22" s="34">
        <f t="shared" si="2"/>
        <v>9.0725806451612989E-2</v>
      </c>
      <c r="L22" s="33">
        <v>52.5</v>
      </c>
      <c r="M22" s="34">
        <f t="shared" si="3"/>
        <v>0.10062893081761004</v>
      </c>
    </row>
    <row r="23" spans="1:13">
      <c r="A23" s="8"/>
      <c r="B23" s="30">
        <v>1976</v>
      </c>
      <c r="C23" s="33">
        <v>56.9</v>
      </c>
      <c r="D23" s="34">
        <f t="shared" si="0"/>
        <v>5.762081784386619E-2</v>
      </c>
      <c r="E23" s="33">
        <v>54</v>
      </c>
      <c r="F23" s="34">
        <f t="shared" si="1"/>
        <v>5.6751467710371761E-2</v>
      </c>
      <c r="G23" s="8"/>
      <c r="H23" s="8"/>
      <c r="I23" s="30">
        <v>1976</v>
      </c>
      <c r="J23" s="33">
        <v>57.2</v>
      </c>
      <c r="K23" s="34">
        <f t="shared" si="2"/>
        <v>5.7301293900184902E-2</v>
      </c>
      <c r="L23" s="33">
        <v>55.5</v>
      </c>
      <c r="M23" s="34">
        <f t="shared" si="3"/>
        <v>5.7142857142857162E-2</v>
      </c>
    </row>
    <row r="24" spans="1:13">
      <c r="A24" s="8"/>
      <c r="B24" s="30">
        <v>1977</v>
      </c>
      <c r="C24" s="33">
        <v>60.6</v>
      </c>
      <c r="D24" s="34">
        <f t="shared" si="0"/>
        <v>6.5026362038664409E-2</v>
      </c>
      <c r="E24" s="33">
        <v>58.3</v>
      </c>
      <c r="F24" s="34">
        <f t="shared" si="1"/>
        <v>7.9629629629629495E-2</v>
      </c>
      <c r="G24" s="8"/>
      <c r="H24" s="8"/>
      <c r="I24" s="30">
        <v>1977</v>
      </c>
      <c r="J24" s="33">
        <v>60.9</v>
      </c>
      <c r="K24" s="34">
        <f t="shared" si="2"/>
        <v>6.4685314685314577E-2</v>
      </c>
      <c r="L24" s="33">
        <v>59.9</v>
      </c>
      <c r="M24" s="34">
        <f t="shared" si="3"/>
        <v>7.9279279279279358E-2</v>
      </c>
    </row>
    <row r="25" spans="1:13">
      <c r="A25" s="8"/>
      <c r="B25" s="30">
        <v>1978</v>
      </c>
      <c r="C25" s="33">
        <v>65.2</v>
      </c>
      <c r="D25" s="34">
        <f t="shared" si="0"/>
        <v>7.5907590759075827E-2</v>
      </c>
      <c r="E25" s="33">
        <v>63.9</v>
      </c>
      <c r="F25" s="34">
        <f t="shared" si="1"/>
        <v>9.6054888507718816E-2</v>
      </c>
      <c r="G25" s="8"/>
      <c r="H25" s="8"/>
      <c r="I25" s="30">
        <v>1978</v>
      </c>
      <c r="J25" s="33">
        <v>65.599999999999994</v>
      </c>
      <c r="K25" s="34">
        <f t="shared" si="2"/>
        <v>7.7175697865353055E-2</v>
      </c>
      <c r="L25" s="33">
        <v>65.3</v>
      </c>
      <c r="M25" s="34">
        <f t="shared" si="3"/>
        <v>9.0150250417362354E-2</v>
      </c>
    </row>
    <row r="26" spans="1:13">
      <c r="A26" s="8"/>
      <c r="B26" s="30">
        <v>1979</v>
      </c>
      <c r="C26" s="33">
        <v>72.599999999999994</v>
      </c>
      <c r="D26" s="34">
        <f t="shared" si="0"/>
        <v>0.11349693251533721</v>
      </c>
      <c r="E26" s="33">
        <v>71</v>
      </c>
      <c r="F26" s="34">
        <f t="shared" si="1"/>
        <v>0.11111111111111116</v>
      </c>
      <c r="G26" s="8"/>
      <c r="H26" s="8"/>
      <c r="I26" s="30">
        <v>1979</v>
      </c>
      <c r="J26" s="33">
        <v>73.099999999999994</v>
      </c>
      <c r="K26" s="34">
        <f t="shared" si="2"/>
        <v>0.11432926829268286</v>
      </c>
      <c r="L26" s="33">
        <v>72.400000000000006</v>
      </c>
      <c r="M26" s="34">
        <f t="shared" si="3"/>
        <v>0.10872894333843819</v>
      </c>
    </row>
    <row r="27" spans="1:13">
      <c r="A27" s="8"/>
      <c r="B27" s="30">
        <v>1980</v>
      </c>
      <c r="C27" s="33">
        <v>82.4</v>
      </c>
      <c r="D27" s="34">
        <f t="shared" si="0"/>
        <v>0.13498622589531695</v>
      </c>
      <c r="E27" s="33">
        <v>82.7</v>
      </c>
      <c r="F27" s="34">
        <f t="shared" si="1"/>
        <v>0.1647887323943662</v>
      </c>
      <c r="G27" s="8"/>
      <c r="H27" s="8"/>
      <c r="I27" s="30">
        <v>1980</v>
      </c>
      <c r="J27" s="33">
        <v>82.9</v>
      </c>
      <c r="K27" s="34">
        <f t="shared" si="2"/>
        <v>0.13406292749658011</v>
      </c>
      <c r="L27" s="33">
        <v>84</v>
      </c>
      <c r="M27" s="34">
        <f t="shared" si="3"/>
        <v>0.16022099447513805</v>
      </c>
    </row>
    <row r="28" spans="1:13">
      <c r="A28" s="8"/>
      <c r="B28" s="30">
        <v>1981</v>
      </c>
      <c r="C28" s="33">
        <v>90.9</v>
      </c>
      <c r="D28" s="34">
        <f t="shared" si="0"/>
        <v>0.10315533980582514</v>
      </c>
      <c r="E28" s="33">
        <v>91.8</v>
      </c>
      <c r="F28" s="34">
        <f t="shared" si="1"/>
        <v>0.11003627569528418</v>
      </c>
      <c r="G28" s="8"/>
      <c r="H28" s="8"/>
      <c r="I28" s="30">
        <v>1981</v>
      </c>
      <c r="J28" s="33">
        <v>91.4</v>
      </c>
      <c r="K28" s="34">
        <f t="shared" si="2"/>
        <v>0.10253317249698424</v>
      </c>
      <c r="L28" s="33">
        <v>93.1</v>
      </c>
      <c r="M28" s="34">
        <f t="shared" si="3"/>
        <v>0.10833333333333317</v>
      </c>
    </row>
    <row r="29" spans="1:13">
      <c r="A29" s="8"/>
      <c r="B29" s="30">
        <v>1982</v>
      </c>
      <c r="C29" s="33">
        <v>96.5</v>
      </c>
      <c r="D29" s="34">
        <f t="shared" si="0"/>
        <v>6.1606160616061612E-2</v>
      </c>
      <c r="E29" s="33">
        <v>97.7</v>
      </c>
      <c r="F29" s="34">
        <f t="shared" si="1"/>
        <v>6.4270152505446765E-2</v>
      </c>
      <c r="G29" s="8"/>
      <c r="H29" s="8"/>
      <c r="I29" s="30">
        <v>1982</v>
      </c>
      <c r="J29" s="33">
        <v>96.9</v>
      </c>
      <c r="K29" s="34">
        <f t="shared" si="2"/>
        <v>6.0175054704595166E-2</v>
      </c>
      <c r="L29" s="33">
        <v>99.1</v>
      </c>
      <c r="M29" s="34">
        <f t="shared" si="3"/>
        <v>6.4446831364124657E-2</v>
      </c>
    </row>
    <row r="30" spans="1:13">
      <c r="A30" s="11"/>
      <c r="B30" s="30">
        <v>1983</v>
      </c>
      <c r="C30" s="33">
        <v>99.6</v>
      </c>
      <c r="D30" s="34">
        <f t="shared" si="0"/>
        <v>3.2124352331606154E-2</v>
      </c>
      <c r="E30" s="33">
        <v>99.3</v>
      </c>
      <c r="F30" s="34">
        <f t="shared" si="1"/>
        <v>1.6376663254861867E-2</v>
      </c>
      <c r="G30" s="11"/>
      <c r="H30" s="11"/>
      <c r="I30" s="30">
        <v>1983</v>
      </c>
      <c r="J30" s="33">
        <v>99.8</v>
      </c>
      <c r="K30" s="34">
        <f t="shared" si="2"/>
        <v>2.9927760577915352E-2</v>
      </c>
      <c r="L30" s="33">
        <v>98.9</v>
      </c>
      <c r="M30" s="34">
        <f t="shared" si="3"/>
        <v>-2.0181634712410634E-3</v>
      </c>
    </row>
    <row r="31" spans="1:13">
      <c r="A31" s="11"/>
      <c r="B31" s="30">
        <v>1984</v>
      </c>
      <c r="C31" s="33">
        <v>103.9</v>
      </c>
      <c r="D31" s="34">
        <f t="shared" si="0"/>
        <v>4.3172690763052302E-2</v>
      </c>
      <c r="E31" s="33">
        <v>103</v>
      </c>
      <c r="F31" s="34">
        <f t="shared" si="1"/>
        <v>3.7260825780463191E-2</v>
      </c>
      <c r="G31" s="11"/>
      <c r="H31" s="11"/>
      <c r="I31" s="30">
        <v>1984</v>
      </c>
      <c r="J31" s="33">
        <v>103.3</v>
      </c>
      <c r="K31" s="34">
        <f t="shared" si="2"/>
        <v>3.5070140280561102E-2</v>
      </c>
      <c r="L31" s="33">
        <v>102.1</v>
      </c>
      <c r="M31" s="34">
        <f t="shared" si="3"/>
        <v>3.2355915065722884E-2</v>
      </c>
    </row>
    <row r="32" spans="1:13">
      <c r="A32" s="11"/>
      <c r="B32" s="30">
        <v>1985</v>
      </c>
      <c r="C32" s="33">
        <v>107.6</v>
      </c>
      <c r="D32" s="34">
        <f t="shared" si="0"/>
        <v>3.5611164581328181E-2</v>
      </c>
      <c r="E32" s="33">
        <v>105.6</v>
      </c>
      <c r="F32" s="34">
        <f t="shared" si="1"/>
        <v>2.5242718446601975E-2</v>
      </c>
      <c r="G32" s="11"/>
      <c r="H32" s="11"/>
      <c r="I32" s="30">
        <v>1985</v>
      </c>
      <c r="J32" s="33">
        <v>106.9</v>
      </c>
      <c r="K32" s="34">
        <f t="shared" si="2"/>
        <v>3.4849951597289541E-2</v>
      </c>
      <c r="L32" s="33">
        <v>104.2</v>
      </c>
      <c r="M32" s="34">
        <f t="shared" si="3"/>
        <v>2.0568070519098924E-2</v>
      </c>
    </row>
    <row r="33" spans="1:13">
      <c r="A33" s="11"/>
      <c r="B33" s="30">
        <v>1986</v>
      </c>
      <c r="C33" s="33">
        <v>109.6</v>
      </c>
      <c r="D33" s="34">
        <f t="shared" si="0"/>
        <v>1.8587360594795488E-2</v>
      </c>
      <c r="E33" s="33">
        <v>106.7</v>
      </c>
      <c r="F33" s="34">
        <f t="shared" si="1"/>
        <v>1.0416666666666741E-2</v>
      </c>
      <c r="G33" s="11"/>
      <c r="H33" s="11"/>
      <c r="I33" s="30">
        <v>1986</v>
      </c>
      <c r="J33" s="33">
        <v>108.6</v>
      </c>
      <c r="K33" s="34">
        <f t="shared" si="2"/>
        <v>1.5902712815715425E-2</v>
      </c>
      <c r="L33" s="33">
        <v>105</v>
      </c>
      <c r="M33" s="34">
        <f t="shared" si="3"/>
        <v>7.6775431861804133E-3</v>
      </c>
    </row>
    <row r="34" spans="1:13">
      <c r="A34" s="11"/>
      <c r="B34" s="30">
        <v>1987</v>
      </c>
      <c r="C34" s="33">
        <v>113.6</v>
      </c>
      <c r="D34" s="34">
        <f t="shared" si="0"/>
        <v>3.649635036496357E-2</v>
      </c>
      <c r="E34" s="33">
        <v>109.2</v>
      </c>
      <c r="F34" s="34">
        <f t="shared" si="1"/>
        <v>2.3430178069353325E-2</v>
      </c>
      <c r="G34" s="11"/>
      <c r="H34" s="11"/>
      <c r="I34" s="30">
        <v>1987</v>
      </c>
      <c r="J34" s="33">
        <v>112.5</v>
      </c>
      <c r="K34" s="34">
        <f t="shared" si="2"/>
        <v>3.5911602209944826E-2</v>
      </c>
      <c r="L34" s="33">
        <v>107.4</v>
      </c>
      <c r="M34" s="34">
        <f t="shared" si="3"/>
        <v>2.2857142857142909E-2</v>
      </c>
    </row>
    <row r="35" spans="1:13">
      <c r="A35" s="11"/>
      <c r="B35" s="30">
        <v>1988</v>
      </c>
      <c r="C35" s="33">
        <v>118.3</v>
      </c>
      <c r="D35" s="34">
        <f t="shared" si="0"/>
        <v>4.1373239436619746E-2</v>
      </c>
      <c r="E35" s="33">
        <v>112.8</v>
      </c>
      <c r="F35" s="34">
        <f t="shared" si="1"/>
        <v>3.296703296703285E-2</v>
      </c>
      <c r="G35" s="11"/>
      <c r="H35" s="11"/>
      <c r="I35" s="30">
        <v>1988</v>
      </c>
      <c r="J35" s="33">
        <v>117</v>
      </c>
      <c r="K35" s="34">
        <f t="shared" si="2"/>
        <v>4.0000000000000036E-2</v>
      </c>
      <c r="L35" s="33">
        <v>110.9</v>
      </c>
      <c r="M35" s="34">
        <f t="shared" si="3"/>
        <v>3.2588454376163867E-2</v>
      </c>
    </row>
    <row r="36" spans="1:13">
      <c r="A36" s="11"/>
      <c r="B36" s="30">
        <v>1989</v>
      </c>
      <c r="C36" s="33">
        <v>124</v>
      </c>
      <c r="D36" s="34">
        <f t="shared" si="0"/>
        <v>4.8182586644125225E-2</v>
      </c>
      <c r="E36" s="33">
        <v>118.1</v>
      </c>
      <c r="F36" s="34">
        <f t="shared" si="1"/>
        <v>4.6985815602836878E-2</v>
      </c>
      <c r="G36" s="11"/>
      <c r="H36" s="11"/>
      <c r="I36" s="30">
        <v>1989</v>
      </c>
      <c r="J36" s="33">
        <v>122.6</v>
      </c>
      <c r="K36" s="34">
        <f t="shared" si="2"/>
        <v>4.7863247863247915E-2</v>
      </c>
      <c r="L36" s="33">
        <v>116.1</v>
      </c>
      <c r="M36" s="34">
        <f t="shared" si="3"/>
        <v>4.6889089269612105E-2</v>
      </c>
    </row>
    <row r="37" spans="1:13">
      <c r="A37" s="11"/>
      <c r="B37" s="30">
        <v>1990</v>
      </c>
      <c r="C37" s="33">
        <v>130.69999999999999</v>
      </c>
      <c r="D37" s="34">
        <f t="shared" si="0"/>
        <v>5.4032258064516059E-2</v>
      </c>
      <c r="E37" s="33">
        <v>126.8</v>
      </c>
      <c r="F37" s="34">
        <f t="shared" si="1"/>
        <v>7.3666384419983189E-2</v>
      </c>
      <c r="G37" s="11"/>
      <c r="H37" s="11"/>
      <c r="I37" s="30">
        <v>1990</v>
      </c>
      <c r="J37" s="33">
        <v>129</v>
      </c>
      <c r="K37" s="34">
        <f t="shared" si="2"/>
        <v>5.220228384991854E-2</v>
      </c>
      <c r="L37" s="33">
        <v>124.4</v>
      </c>
      <c r="M37" s="34">
        <f t="shared" si="3"/>
        <v>7.1490094745908728E-2</v>
      </c>
    </row>
    <row r="38" spans="1:13">
      <c r="A38" s="11"/>
      <c r="B38" s="30">
        <v>1991</v>
      </c>
      <c r="C38" s="33">
        <v>136.19999999999999</v>
      </c>
      <c r="D38" s="34">
        <f t="shared" si="0"/>
        <v>4.2081101759755102E-2</v>
      </c>
      <c r="E38" s="33">
        <v>134.1</v>
      </c>
      <c r="F38" s="34">
        <f t="shared" si="1"/>
        <v>5.7570977917981159E-2</v>
      </c>
      <c r="G38" s="11"/>
      <c r="H38" s="11"/>
      <c r="I38" s="30">
        <v>1991</v>
      </c>
      <c r="J38" s="33">
        <v>134.30000000000001</v>
      </c>
      <c r="K38" s="34">
        <f t="shared" si="2"/>
        <v>4.1085271317829575E-2</v>
      </c>
      <c r="L38" s="33">
        <v>131.30000000000001</v>
      </c>
      <c r="M38" s="34">
        <f t="shared" si="3"/>
        <v>5.5466237942122243E-2</v>
      </c>
    </row>
    <row r="39" spans="1:13">
      <c r="A39" s="11"/>
      <c r="B39" s="30">
        <v>1992</v>
      </c>
      <c r="C39" s="33">
        <v>140.30000000000001</v>
      </c>
      <c r="D39" s="34">
        <f t="shared" si="0"/>
        <v>3.0102790014684411E-2</v>
      </c>
      <c r="E39" s="33">
        <v>139</v>
      </c>
      <c r="F39" s="34">
        <f t="shared" si="1"/>
        <v>3.6539895600298244E-2</v>
      </c>
      <c r="G39" s="11"/>
      <c r="H39" s="11"/>
      <c r="I39" s="30">
        <v>1992</v>
      </c>
      <c r="J39" s="33">
        <v>138.19999999999999</v>
      </c>
      <c r="K39" s="34">
        <f t="shared" si="2"/>
        <v>2.9039463886820327E-2</v>
      </c>
      <c r="L39" s="33">
        <v>136</v>
      </c>
      <c r="M39" s="34">
        <f t="shared" si="3"/>
        <v>3.5795887281035776E-2</v>
      </c>
    </row>
    <row r="40" spans="1:13">
      <c r="A40" s="11"/>
      <c r="B40" s="30">
        <v>1993</v>
      </c>
      <c r="C40" s="33">
        <v>144.5</v>
      </c>
      <c r="D40" s="34">
        <f t="shared" si="0"/>
        <v>2.9935851746258013E-2</v>
      </c>
      <c r="E40" s="33">
        <v>142.9</v>
      </c>
      <c r="F40" s="34">
        <f t="shared" si="1"/>
        <v>2.8057553956834624E-2</v>
      </c>
      <c r="G40" s="11"/>
      <c r="H40" s="11"/>
      <c r="I40" s="30">
        <v>1993</v>
      </c>
      <c r="J40" s="33">
        <v>142.1</v>
      </c>
      <c r="K40" s="34">
        <f t="shared" si="2"/>
        <v>2.8219971056439919E-2</v>
      </c>
      <c r="L40" s="33">
        <v>140</v>
      </c>
      <c r="M40" s="34">
        <f t="shared" ref="M40:M69" si="4">+L40/L39-1</f>
        <v>2.9411764705882248E-2</v>
      </c>
    </row>
    <row r="41" spans="1:13">
      <c r="A41" s="11"/>
      <c r="B41" s="30">
        <v>1994</v>
      </c>
      <c r="C41" s="33">
        <v>148.19999999999999</v>
      </c>
      <c r="D41" s="34">
        <f t="shared" si="0"/>
        <v>2.5605536332179879E-2</v>
      </c>
      <c r="E41" s="33">
        <v>147.80000000000001</v>
      </c>
      <c r="F41" s="34">
        <f t="shared" si="1"/>
        <v>3.4289713086074203E-2</v>
      </c>
      <c r="G41" s="11"/>
      <c r="H41" s="11"/>
      <c r="I41" s="30">
        <v>1994</v>
      </c>
      <c r="J41" s="33">
        <v>145.6</v>
      </c>
      <c r="K41" s="34">
        <f t="shared" si="2"/>
        <v>2.4630541871921263E-2</v>
      </c>
      <c r="L41" s="33">
        <v>145.1</v>
      </c>
      <c r="M41" s="34">
        <f t="shared" si="4"/>
        <v>3.6428571428571477E-2</v>
      </c>
    </row>
    <row r="42" spans="1:13">
      <c r="A42" s="11"/>
      <c r="B42" s="30">
        <v>1995</v>
      </c>
      <c r="C42" s="33">
        <v>152.4</v>
      </c>
      <c r="D42" s="34">
        <f t="shared" si="0"/>
        <v>2.8340080971660075E-2</v>
      </c>
      <c r="E42" s="33">
        <v>152.30000000000001</v>
      </c>
      <c r="F42" s="34">
        <f t="shared" si="1"/>
        <v>3.0446549391069055E-2</v>
      </c>
      <c r="G42" s="11"/>
      <c r="H42" s="11"/>
      <c r="I42" s="30">
        <v>1995</v>
      </c>
      <c r="J42" s="33">
        <v>149.80000000000001</v>
      </c>
      <c r="K42" s="34">
        <f t="shared" si="2"/>
        <v>2.8846153846153966E-2</v>
      </c>
      <c r="L42" s="33">
        <v>149.30000000000001</v>
      </c>
      <c r="M42" s="34">
        <f t="shared" si="4"/>
        <v>2.8945554789800321E-2</v>
      </c>
    </row>
    <row r="43" spans="1:13">
      <c r="A43" s="11"/>
      <c r="B43" s="30">
        <v>1996</v>
      </c>
      <c r="C43" s="33">
        <v>156.9</v>
      </c>
      <c r="D43" s="34">
        <f t="shared" si="0"/>
        <v>2.9527559055118058E-2</v>
      </c>
      <c r="E43" s="33">
        <v>157.5</v>
      </c>
      <c r="F43" s="34">
        <f t="shared" si="1"/>
        <v>3.4143138542350515E-2</v>
      </c>
      <c r="G43" s="11"/>
      <c r="H43" s="11"/>
      <c r="I43" s="30">
        <v>1996</v>
      </c>
      <c r="J43" s="33">
        <v>154.1</v>
      </c>
      <c r="K43" s="34">
        <f t="shared" si="2"/>
        <v>2.8704939919893091E-2</v>
      </c>
      <c r="L43" s="33">
        <v>154.30000000000001</v>
      </c>
      <c r="M43" s="34">
        <f t="shared" si="4"/>
        <v>3.348961821835239E-2</v>
      </c>
    </row>
    <row r="44" spans="1:13">
      <c r="A44" s="11"/>
      <c r="B44" s="30">
        <v>1997</v>
      </c>
      <c r="C44" s="33">
        <v>160.5</v>
      </c>
      <c r="D44" s="34">
        <f t="shared" si="0"/>
        <v>2.2944550669216079E-2</v>
      </c>
      <c r="E44" s="33">
        <v>163</v>
      </c>
      <c r="F44" s="34">
        <f t="shared" si="1"/>
        <v>3.4920634920635019E-2</v>
      </c>
      <c r="G44" s="11"/>
      <c r="H44" s="11"/>
      <c r="I44" s="30">
        <v>1997</v>
      </c>
      <c r="J44" s="33">
        <v>157.6</v>
      </c>
      <c r="K44" s="34">
        <f t="shared" si="2"/>
        <v>2.2712524334847606E-2</v>
      </c>
      <c r="L44" s="33">
        <v>159</v>
      </c>
      <c r="M44" s="34">
        <f t="shared" si="4"/>
        <v>3.046014257939067E-2</v>
      </c>
    </row>
    <row r="45" spans="1:13">
      <c r="A45" s="11"/>
      <c r="B45" s="30">
        <v>1998</v>
      </c>
      <c r="C45" s="33">
        <v>163</v>
      </c>
      <c r="D45" s="34">
        <f t="shared" si="0"/>
        <v>1.5576323987538832E-2</v>
      </c>
      <c r="E45" s="33">
        <v>167.7</v>
      </c>
      <c r="F45" s="34">
        <f t="shared" si="1"/>
        <v>2.8834355828220692E-2</v>
      </c>
      <c r="G45" s="11"/>
      <c r="H45" s="11"/>
      <c r="I45" s="30">
        <v>1998</v>
      </c>
      <c r="J45" s="33">
        <v>159.69999999999999</v>
      </c>
      <c r="K45" s="34">
        <f t="shared" si="2"/>
        <v>1.3324873096446588E-2</v>
      </c>
      <c r="L45" s="33">
        <v>163.19999999999999</v>
      </c>
      <c r="M45" s="34">
        <f t="shared" si="4"/>
        <v>2.6415094339622636E-2</v>
      </c>
    </row>
    <row r="46" spans="1:13">
      <c r="A46" s="11"/>
      <c r="B46" s="30">
        <v>1999</v>
      </c>
      <c r="C46" s="33">
        <v>166.6</v>
      </c>
      <c r="D46" s="34">
        <f t="shared" si="0"/>
        <v>2.208588957055202E-2</v>
      </c>
      <c r="E46" s="33">
        <v>172.8</v>
      </c>
      <c r="F46" s="34">
        <f t="shared" si="1"/>
        <v>3.0411449016100267E-2</v>
      </c>
      <c r="G46" s="11"/>
      <c r="H46" s="11"/>
      <c r="I46" s="30">
        <v>1999</v>
      </c>
      <c r="J46" s="33">
        <v>163.19999999999999</v>
      </c>
      <c r="K46" s="34">
        <f t="shared" si="2"/>
        <v>2.1916092673763377E-2</v>
      </c>
      <c r="L46" s="33">
        <v>168.3</v>
      </c>
      <c r="M46" s="34">
        <f t="shared" si="4"/>
        <v>3.1250000000000222E-2</v>
      </c>
    </row>
    <row r="47" spans="1:13">
      <c r="A47" s="11"/>
      <c r="B47" s="30">
        <v>2000</v>
      </c>
      <c r="C47" s="33">
        <v>172.2</v>
      </c>
      <c r="D47" s="34">
        <f t="shared" si="0"/>
        <v>3.3613445378151141E-2</v>
      </c>
      <c r="E47" s="33">
        <v>179.2</v>
      </c>
      <c r="F47" s="34">
        <f t="shared" si="1"/>
        <v>3.7037037037036979E-2</v>
      </c>
      <c r="G47" s="11"/>
      <c r="H47" s="11"/>
      <c r="I47" s="30">
        <v>2000</v>
      </c>
      <c r="J47" s="33">
        <v>168.9</v>
      </c>
      <c r="K47" s="34">
        <f t="shared" si="2"/>
        <v>3.4926470588235503E-2</v>
      </c>
      <c r="L47" s="33">
        <v>174.6</v>
      </c>
      <c r="M47" s="34">
        <f t="shared" si="4"/>
        <v>3.7433155080213831E-2</v>
      </c>
    </row>
    <row r="48" spans="1:13">
      <c r="A48" s="11"/>
      <c r="B48" s="30">
        <v>2001</v>
      </c>
      <c r="C48" s="35">
        <v>177.1</v>
      </c>
      <c r="D48" s="34">
        <f t="shared" si="0"/>
        <v>2.8455284552845628E-2</v>
      </c>
      <c r="E48" s="33">
        <v>185.7</v>
      </c>
      <c r="F48" s="34">
        <f t="shared" si="1"/>
        <v>3.6272321428571397E-2</v>
      </c>
      <c r="G48" s="11"/>
      <c r="H48" s="11"/>
      <c r="I48" s="30">
        <v>2001</v>
      </c>
      <c r="J48" s="35">
        <v>173.5</v>
      </c>
      <c r="K48" s="34">
        <f t="shared" si="2"/>
        <v>2.7235050325636445E-2</v>
      </c>
      <c r="L48" s="33">
        <v>180.8</v>
      </c>
      <c r="M48" s="34">
        <f t="shared" si="4"/>
        <v>3.5509736540664472E-2</v>
      </c>
    </row>
    <row r="49" spans="1:13">
      <c r="A49" s="11"/>
      <c r="B49" s="30">
        <v>2002</v>
      </c>
      <c r="C49" s="35">
        <v>179.9</v>
      </c>
      <c r="D49" s="34">
        <f t="shared" si="0"/>
        <v>1.5810276679842028E-2</v>
      </c>
      <c r="E49" s="33">
        <v>189.3</v>
      </c>
      <c r="F49" s="34">
        <f t="shared" si="1"/>
        <v>1.938610662358653E-2</v>
      </c>
      <c r="G49" s="11"/>
      <c r="H49" s="11"/>
      <c r="I49" s="30">
        <v>2002</v>
      </c>
      <c r="J49" s="35">
        <v>175.9</v>
      </c>
      <c r="K49" s="34">
        <f t="shared" si="2"/>
        <v>1.383285302593662E-2</v>
      </c>
      <c r="L49" s="33">
        <v>184</v>
      </c>
      <c r="M49" s="34">
        <f t="shared" si="4"/>
        <v>1.7699115044247815E-2</v>
      </c>
    </row>
    <row r="50" spans="1:13">
      <c r="A50" s="11"/>
      <c r="B50" s="30">
        <v>2003</v>
      </c>
      <c r="C50" s="33">
        <v>184</v>
      </c>
      <c r="D50" s="34">
        <f t="shared" si="0"/>
        <v>2.2790439132851503E-2</v>
      </c>
      <c r="E50" s="33">
        <v>192.3</v>
      </c>
      <c r="F50" s="34">
        <f t="shared" si="1"/>
        <v>1.5847860538827252E-2</v>
      </c>
      <c r="G50" s="11"/>
      <c r="H50" s="11"/>
      <c r="I50" s="30">
        <v>2003</v>
      </c>
      <c r="J50" s="33">
        <v>179.8</v>
      </c>
      <c r="K50" s="34">
        <f t="shared" si="2"/>
        <v>2.2171688459351913E-2</v>
      </c>
      <c r="L50" s="33">
        <v>186.7</v>
      </c>
      <c r="M50" s="34">
        <f t="shared" si="4"/>
        <v>1.4673913043478093E-2</v>
      </c>
    </row>
    <row r="51" spans="1:13">
      <c r="A51" s="11"/>
      <c r="B51" s="30">
        <v>2004</v>
      </c>
      <c r="C51" s="35">
        <v>188.9</v>
      </c>
      <c r="D51" s="34">
        <f t="shared" si="0"/>
        <v>2.6630434782608736E-2</v>
      </c>
      <c r="E51" s="35">
        <v>194.7</v>
      </c>
      <c r="F51" s="34">
        <f t="shared" si="1"/>
        <v>1.2480499219968744E-2</v>
      </c>
      <c r="G51" s="11"/>
      <c r="H51" s="11"/>
      <c r="I51" s="30">
        <v>2004</v>
      </c>
      <c r="J51" s="35">
        <v>184.5</v>
      </c>
      <c r="K51" s="34">
        <f t="shared" si="2"/>
        <v>2.6140155728587189E-2</v>
      </c>
      <c r="L51" s="35">
        <v>189.6</v>
      </c>
      <c r="M51" s="34">
        <f t="shared" si="4"/>
        <v>1.5532940546331142E-2</v>
      </c>
    </row>
    <row r="52" spans="1:13">
      <c r="A52" s="11"/>
      <c r="B52" s="30">
        <v>2005</v>
      </c>
      <c r="C52" s="35">
        <v>195.3</v>
      </c>
      <c r="D52" s="34">
        <f t="shared" si="0"/>
        <v>3.3880359978824881E-2</v>
      </c>
      <c r="E52" s="35">
        <v>200.2</v>
      </c>
      <c r="F52" s="34">
        <f t="shared" si="1"/>
        <v>2.8248587570621542E-2</v>
      </c>
      <c r="G52" s="11"/>
      <c r="H52" s="11"/>
      <c r="I52" s="30">
        <v>2005</v>
      </c>
      <c r="J52" s="33">
        <v>191</v>
      </c>
      <c r="K52" s="34">
        <f t="shared" si="2"/>
        <v>3.5230352303523116E-2</v>
      </c>
      <c r="L52" s="35">
        <v>195.3</v>
      </c>
      <c r="M52" s="34">
        <f t="shared" si="4"/>
        <v>3.0063291139240667E-2</v>
      </c>
    </row>
    <row r="53" spans="1:13">
      <c r="A53" s="11"/>
      <c r="B53" s="30">
        <v>2006</v>
      </c>
      <c r="C53" s="35">
        <v>201.6</v>
      </c>
      <c r="D53" s="34">
        <f t="shared" si="0"/>
        <v>3.2258064516129004E-2</v>
      </c>
      <c r="E53" s="35">
        <v>207.6</v>
      </c>
      <c r="F53" s="34">
        <f t="shared" si="1"/>
        <v>3.6963036963036933E-2</v>
      </c>
      <c r="G53" s="11"/>
      <c r="H53" s="11"/>
      <c r="I53" s="30">
        <v>2006</v>
      </c>
      <c r="J53" s="35">
        <v>197.1</v>
      </c>
      <c r="K53" s="34">
        <f t="shared" si="2"/>
        <v>3.1937172774869182E-2</v>
      </c>
      <c r="L53" s="35">
        <v>202.6</v>
      </c>
      <c r="M53" s="34">
        <f t="shared" si="4"/>
        <v>3.7378392217101819E-2</v>
      </c>
    </row>
    <row r="54" spans="1:13">
      <c r="A54" s="11"/>
      <c r="B54" s="30">
        <v>2007</v>
      </c>
      <c r="C54" s="35">
        <v>207.34200000000001</v>
      </c>
      <c r="D54" s="34">
        <f t="shared" si="0"/>
        <v>2.84821428571429E-2</v>
      </c>
      <c r="E54" s="35">
        <v>215.65600000000001</v>
      </c>
      <c r="F54" s="34">
        <f t="shared" si="1"/>
        <v>3.8805394990366171E-2</v>
      </c>
      <c r="G54" s="11"/>
      <c r="H54" s="11"/>
      <c r="I54" s="30">
        <v>2007</v>
      </c>
      <c r="J54" s="36">
        <v>202.767</v>
      </c>
      <c r="K54" s="34">
        <f t="shared" si="2"/>
        <v>2.875190258751914E-2</v>
      </c>
      <c r="L54" s="35">
        <v>210.26599999999999</v>
      </c>
      <c r="M54" s="34">
        <f t="shared" si="4"/>
        <v>3.7838104639684067E-2</v>
      </c>
    </row>
    <row r="55" spans="1:13">
      <c r="A55" s="11"/>
      <c r="B55" s="30">
        <v>2008</v>
      </c>
      <c r="C55" s="35">
        <v>215.303</v>
      </c>
      <c r="D55" s="34">
        <f t="shared" si="0"/>
        <v>3.8395501152684863E-2</v>
      </c>
      <c r="E55" s="35">
        <v>224.71899999999999</v>
      </c>
      <c r="F55" s="34">
        <f t="shared" si="1"/>
        <v>4.2025262455020806E-2</v>
      </c>
      <c r="G55" s="11"/>
      <c r="H55" s="11"/>
      <c r="I55" s="30">
        <v>2008</v>
      </c>
      <c r="J55" s="36">
        <v>211.053</v>
      </c>
      <c r="K55" s="34">
        <f t="shared" si="2"/>
        <v>4.0864637736909959E-2</v>
      </c>
      <c r="L55" s="35">
        <v>219.69200000000001</v>
      </c>
      <c r="M55" s="34">
        <f t="shared" si="4"/>
        <v>4.482893097314844E-2</v>
      </c>
    </row>
    <row r="56" spans="1:13">
      <c r="A56" s="11"/>
      <c r="B56" s="30">
        <v>2009</v>
      </c>
      <c r="C56" s="36">
        <v>214.53700000000001</v>
      </c>
      <c r="D56" s="34">
        <f t="shared" si="0"/>
        <v>-3.5577767146764971E-3</v>
      </c>
      <c r="E56" s="35">
        <v>226.02799999999999</v>
      </c>
      <c r="F56" s="34">
        <f t="shared" si="1"/>
        <v>5.8250526212737519E-3</v>
      </c>
      <c r="G56" s="11"/>
      <c r="H56" s="11"/>
      <c r="I56" s="30">
        <v>2009</v>
      </c>
      <c r="J56" s="36">
        <v>209.63</v>
      </c>
      <c r="K56" s="34">
        <f t="shared" si="2"/>
        <v>-6.7423822452180593E-3</v>
      </c>
      <c r="L56" s="35">
        <v>220.65799999999999</v>
      </c>
      <c r="M56" s="34">
        <f t="shared" si="4"/>
        <v>4.397064981883636E-3</v>
      </c>
    </row>
    <row r="57" spans="1:13">
      <c r="A57" s="11"/>
      <c r="B57" s="30">
        <v>2010</v>
      </c>
      <c r="C57" s="36">
        <v>218.05600000000001</v>
      </c>
      <c r="D57" s="34">
        <f t="shared" si="0"/>
        <v>1.6402765024214894E-2</v>
      </c>
      <c r="E57" s="35">
        <v>226.69300000000001</v>
      </c>
      <c r="F57" s="34">
        <f t="shared" ref="F57:F66" si="5">+E57/E56-1</f>
        <v>2.9421133664857546E-3</v>
      </c>
      <c r="G57" s="11"/>
      <c r="H57" s="11"/>
      <c r="I57" s="30">
        <v>2010</v>
      </c>
      <c r="J57" s="36">
        <v>213.96700000000001</v>
      </c>
      <c r="K57" s="34">
        <f t="shared" si="2"/>
        <v>2.0688832705242577E-2</v>
      </c>
      <c r="L57" s="35">
        <v>222.38399999999999</v>
      </c>
      <c r="M57" s="34">
        <f t="shared" si="4"/>
        <v>7.8220594766562623E-3</v>
      </c>
    </row>
    <row r="58" spans="1:13">
      <c r="A58" s="11"/>
      <c r="B58" s="30">
        <v>2011</v>
      </c>
      <c r="C58" s="36">
        <v>224.93899999999999</v>
      </c>
      <c r="D58" s="34">
        <f t="shared" si="0"/>
        <v>3.1565285981582702E-2</v>
      </c>
      <c r="E58" s="35">
        <v>232.76499999999999</v>
      </c>
      <c r="F58" s="34">
        <f t="shared" si="5"/>
        <v>2.678512349300588E-2</v>
      </c>
      <c r="G58" s="11"/>
      <c r="H58" s="11"/>
      <c r="I58" s="30">
        <v>2011</v>
      </c>
      <c r="J58" s="36">
        <v>221.57499999999999</v>
      </c>
      <c r="K58" s="34">
        <f t="shared" si="2"/>
        <v>3.5556884940201039E-2</v>
      </c>
      <c r="L58" s="35">
        <v>229.435</v>
      </c>
      <c r="M58" s="34">
        <f t="shared" si="4"/>
        <v>3.1706417727894065E-2</v>
      </c>
    </row>
    <row r="59" spans="1:13">
      <c r="A59" s="11"/>
      <c r="B59" s="30">
        <v>2012</v>
      </c>
      <c r="C59" s="35">
        <v>229.59399999999999</v>
      </c>
      <c r="D59" s="34">
        <f>+C59/C58-1</f>
        <v>2.0694499397614363E-2</v>
      </c>
      <c r="E59" s="35">
        <v>238.66300000000001</v>
      </c>
      <c r="F59" s="34">
        <f t="shared" si="5"/>
        <v>2.533886108306671E-2</v>
      </c>
      <c r="G59" s="11"/>
      <c r="H59" s="11"/>
      <c r="I59" s="30">
        <v>2012</v>
      </c>
      <c r="J59" s="36">
        <v>226.22900000000001</v>
      </c>
      <c r="K59" s="34">
        <f t="shared" si="2"/>
        <v>2.1004174658693531E-2</v>
      </c>
      <c r="L59" s="35">
        <v>235.261</v>
      </c>
      <c r="M59" s="34">
        <f t="shared" si="4"/>
        <v>2.5392812779218454E-2</v>
      </c>
    </row>
    <row r="60" spans="1:13">
      <c r="A60" s="11"/>
      <c r="B60" s="30">
        <v>2013</v>
      </c>
      <c r="C60" s="35">
        <v>232.95699999999999</v>
      </c>
      <c r="D60" s="34">
        <f t="shared" si="0"/>
        <v>1.4647595320435247E-2</v>
      </c>
      <c r="E60" s="35">
        <v>241.56299999999999</v>
      </c>
      <c r="F60" s="34">
        <f t="shared" si="5"/>
        <v>1.2151024666579913E-2</v>
      </c>
      <c r="G60" s="11"/>
      <c r="H60" s="11"/>
      <c r="I60" s="30">
        <v>2013</v>
      </c>
      <c r="J60" s="36">
        <v>229.32400000000001</v>
      </c>
      <c r="K60" s="34">
        <f t="shared" si="2"/>
        <v>1.3680827833743692E-2</v>
      </c>
      <c r="L60" s="35">
        <v>238.12899999999999</v>
      </c>
      <c r="M60" s="34">
        <f t="shared" si="4"/>
        <v>1.2190715843254818E-2</v>
      </c>
    </row>
    <row r="61" spans="1:13">
      <c r="A61" s="11"/>
      <c r="B61" s="30">
        <v>2014</v>
      </c>
      <c r="C61" s="35">
        <v>236.73599999999999</v>
      </c>
      <c r="D61" s="34">
        <f t="shared" si="0"/>
        <v>1.6221877857286904E-2</v>
      </c>
      <c r="E61" s="35">
        <v>246.018</v>
      </c>
      <c r="F61" s="34">
        <f t="shared" si="5"/>
        <v>1.8442393909663402E-2</v>
      </c>
      <c r="G61" s="11"/>
      <c r="H61" s="11"/>
      <c r="I61" s="30">
        <v>2014</v>
      </c>
      <c r="J61" s="36">
        <v>232.77099999999999</v>
      </c>
      <c r="K61" s="34">
        <f t="shared" si="2"/>
        <v>1.5031134988051642E-2</v>
      </c>
      <c r="L61" s="35">
        <v>242.732</v>
      </c>
      <c r="M61" s="34">
        <f t="shared" si="4"/>
        <v>1.9329859025990048E-2</v>
      </c>
    </row>
    <row r="62" spans="1:13">
      <c r="A62" s="11"/>
      <c r="B62" s="30">
        <v>2015</v>
      </c>
      <c r="C62" s="35">
        <v>237.017</v>
      </c>
      <c r="D62" s="34">
        <f t="shared" si="0"/>
        <v>1.1869762097864722E-3</v>
      </c>
      <c r="E62" s="35">
        <v>249.364</v>
      </c>
      <c r="F62" s="34">
        <f t="shared" si="5"/>
        <v>1.3600630848149331E-2</v>
      </c>
      <c r="G62" s="11"/>
      <c r="H62" s="11"/>
      <c r="I62" s="30">
        <v>2015</v>
      </c>
      <c r="J62" s="36">
        <v>231.81</v>
      </c>
      <c r="K62" s="34">
        <f t="shared" si="2"/>
        <v>-4.1285211645779585E-3</v>
      </c>
      <c r="L62" s="35">
        <v>244.93299999999999</v>
      </c>
      <c r="M62" s="34">
        <f t="shared" si="4"/>
        <v>9.067613664452967E-3</v>
      </c>
    </row>
    <row r="63" spans="1:13">
      <c r="A63" s="11"/>
      <c r="B63" s="30">
        <v>2016</v>
      </c>
      <c r="C63" s="35">
        <v>240.00700000000001</v>
      </c>
      <c r="D63" s="34">
        <f t="shared" si="0"/>
        <v>1.2615128872612624E-2</v>
      </c>
      <c r="E63" s="35">
        <v>254.886</v>
      </c>
      <c r="F63" s="34">
        <f t="shared" si="5"/>
        <v>2.2144335188720055E-2</v>
      </c>
      <c r="G63" s="11"/>
      <c r="H63" s="11"/>
      <c r="I63" s="30">
        <v>2016</v>
      </c>
      <c r="J63" s="36">
        <v>234.07599999999999</v>
      </c>
      <c r="K63" s="34">
        <f t="shared" si="2"/>
        <v>9.7752469695009392E-3</v>
      </c>
      <c r="L63" s="35">
        <v>250.523</v>
      </c>
      <c r="M63" s="34">
        <f t="shared" si="4"/>
        <v>2.2822567804256622E-2</v>
      </c>
    </row>
    <row r="64" spans="1:13">
      <c r="A64" s="11"/>
      <c r="B64" s="30">
        <v>2017</v>
      </c>
      <c r="C64" s="36">
        <v>245.12</v>
      </c>
      <c r="D64" s="34">
        <f t="shared" si="0"/>
        <v>2.1303545313261729E-2</v>
      </c>
      <c r="E64" s="35">
        <v>262.66800000000001</v>
      </c>
      <c r="F64" s="34">
        <f t="shared" si="5"/>
        <v>3.0531296344248116E-2</v>
      </c>
      <c r="G64" s="11"/>
      <c r="H64" s="11"/>
      <c r="I64" s="30">
        <v>2017</v>
      </c>
      <c r="J64" s="36">
        <v>239.05099999999999</v>
      </c>
      <c r="K64" s="34">
        <f t="shared" si="2"/>
        <v>2.125378082332241E-2</v>
      </c>
      <c r="L64" s="35">
        <v>258.84699999999998</v>
      </c>
      <c r="M64" s="34">
        <f t="shared" si="4"/>
        <v>3.3226490182538093E-2</v>
      </c>
    </row>
    <row r="65" spans="1:13">
      <c r="A65" s="11"/>
      <c r="B65" s="30">
        <v>2018</v>
      </c>
      <c r="C65" s="36">
        <v>251.107</v>
      </c>
      <c r="D65" s="34">
        <f t="shared" si="0"/>
        <v>2.4424771540469958E-2</v>
      </c>
      <c r="E65" s="35">
        <v>271.089</v>
      </c>
      <c r="F65" s="34">
        <f t="shared" si="5"/>
        <v>3.2059481931563827E-2</v>
      </c>
      <c r="G65" s="11"/>
      <c r="H65" s="11"/>
      <c r="I65" s="30">
        <v>2018</v>
      </c>
      <c r="J65" s="36">
        <v>245.14599999999999</v>
      </c>
      <c r="K65" s="34">
        <f t="shared" si="2"/>
        <v>2.5496651342182153E-2</v>
      </c>
      <c r="L65" s="36">
        <v>267.55</v>
      </c>
      <c r="M65" s="34">
        <f t="shared" si="4"/>
        <v>3.3622178352463061E-2</v>
      </c>
    </row>
    <row r="66" spans="1:13">
      <c r="A66" s="11"/>
      <c r="B66" s="30">
        <v>2019</v>
      </c>
      <c r="C66" s="35">
        <v>255.65700000000001</v>
      </c>
      <c r="D66" s="34">
        <f t="shared" si="0"/>
        <v>1.811976567757978E-2</v>
      </c>
      <c r="E66" s="35">
        <v>277.98399999999998</v>
      </c>
      <c r="F66" s="34">
        <f t="shared" si="5"/>
        <v>2.5434451416324499E-2</v>
      </c>
      <c r="G66" s="11"/>
      <c r="H66" s="11"/>
      <c r="I66" s="30">
        <v>2019</v>
      </c>
      <c r="J66" s="36">
        <v>249.22300000000001</v>
      </c>
      <c r="K66" s="34">
        <f t="shared" si="2"/>
        <v>1.6630905664379636E-2</v>
      </c>
      <c r="L66" s="35">
        <v>273.27199999999999</v>
      </c>
      <c r="M66" s="34">
        <f t="shared" si="4"/>
        <v>2.1386656699682316E-2</v>
      </c>
    </row>
    <row r="67" spans="1:13">
      <c r="A67" s="11"/>
      <c r="B67" s="30">
        <v>2020</v>
      </c>
      <c r="C67" s="35">
        <v>258.81099999999998</v>
      </c>
      <c r="D67" s="34">
        <f t="shared" ref="D67:D69" si="6">+C67/C66-1</f>
        <v>1.2336841940568721E-2</v>
      </c>
      <c r="E67" s="35">
        <v>282.69299999999998</v>
      </c>
      <c r="F67" s="34">
        <f t="shared" ref="F67:F69" si="7">+E67/E66-1</f>
        <v>1.6939823874755344E-2</v>
      </c>
      <c r="G67" s="11"/>
      <c r="H67" s="11"/>
      <c r="I67" s="30">
        <v>2020</v>
      </c>
      <c r="J67" s="36">
        <v>252.24799999999999</v>
      </c>
      <c r="K67" s="34">
        <f t="shared" ref="K67:K69" si="8">+J67/J66-1</f>
        <v>1.213772404633584E-2</v>
      </c>
      <c r="L67" s="35">
        <v>278.476</v>
      </c>
      <c r="M67" s="34">
        <f t="shared" si="4"/>
        <v>1.9043297520419333E-2</v>
      </c>
    </row>
    <row r="68" spans="1:13">
      <c r="A68" s="11"/>
      <c r="B68" s="30">
        <v>2021</v>
      </c>
      <c r="C68" s="36">
        <v>270.97000000000003</v>
      </c>
      <c r="D68" s="34">
        <f t="shared" si="6"/>
        <v>4.6980228815622471E-2</v>
      </c>
      <c r="E68" s="36">
        <v>295.56</v>
      </c>
      <c r="F68" s="34">
        <f t="shared" si="7"/>
        <v>4.5515806900064737E-2</v>
      </c>
      <c r="G68" s="11"/>
      <c r="H68" s="11"/>
      <c r="I68" s="30">
        <v>2021</v>
      </c>
      <c r="J68" s="36">
        <v>265.51</v>
      </c>
      <c r="K68" s="34">
        <f t="shared" si="8"/>
        <v>5.2575243411246086E-2</v>
      </c>
      <c r="L68" s="35">
        <v>291.70400000000001</v>
      </c>
      <c r="M68" s="34">
        <f t="shared" si="4"/>
        <v>4.7501400479754041E-2</v>
      </c>
    </row>
    <row r="69" spans="1:13">
      <c r="A69" s="11"/>
      <c r="B69" s="30">
        <v>2022</v>
      </c>
      <c r="C69" s="38">
        <v>292.65499999999997</v>
      </c>
      <c r="D69" s="34">
        <f t="shared" si="6"/>
        <v>8.0027309296231808E-2</v>
      </c>
      <c r="E69" s="38">
        <v>322.16699999999997</v>
      </c>
      <c r="F69" s="34">
        <f t="shared" si="7"/>
        <v>9.0022330491270619E-2</v>
      </c>
      <c r="G69" s="11"/>
      <c r="H69" s="11"/>
      <c r="I69" s="30">
        <v>2022</v>
      </c>
      <c r="J69" s="38">
        <v>287.98399999999998</v>
      </c>
      <c r="K69" s="34">
        <f t="shared" si="8"/>
        <v>8.4644646152687297E-2</v>
      </c>
      <c r="L69">
        <v>317.40300000000002</v>
      </c>
      <c r="M69" s="34">
        <f t="shared" si="4"/>
        <v>8.8099580396566513E-2</v>
      </c>
    </row>
    <row r="70" spans="1:13">
      <c r="A70" s="11"/>
      <c r="B70" s="52">
        <v>2023</v>
      </c>
      <c r="C70" s="38"/>
      <c r="D70" s="51"/>
      <c r="E70" s="38"/>
      <c r="F70" s="51"/>
      <c r="G70" s="11"/>
      <c r="H70" s="11"/>
      <c r="I70" s="50"/>
      <c r="J70" s="38"/>
      <c r="K70" s="51"/>
      <c r="M70" s="51"/>
    </row>
    <row r="71" spans="1:13">
      <c r="A71" s="11"/>
      <c r="G71" s="11"/>
      <c r="H71" s="11"/>
    </row>
    <row r="72" spans="1:13">
      <c r="A72" s="11"/>
      <c r="B72" s="2" t="s">
        <v>11</v>
      </c>
      <c r="G72" s="11"/>
      <c r="H72" s="11"/>
      <c r="I72" s="2"/>
    </row>
    <row r="73" spans="1:13">
      <c r="A73" s="11"/>
      <c r="B73" s="4" t="s">
        <v>12</v>
      </c>
      <c r="G73" s="11"/>
      <c r="H73" s="11"/>
      <c r="I73" s="4"/>
    </row>
    <row r="74" spans="1:13">
      <c r="A74" s="11"/>
      <c r="B74" s="4" t="s">
        <v>13</v>
      </c>
      <c r="G74" s="11"/>
      <c r="H74" s="11"/>
      <c r="I74" s="4"/>
    </row>
    <row r="75" spans="1:13">
      <c r="A75" s="11"/>
      <c r="B75" s="4" t="s">
        <v>14</v>
      </c>
      <c r="G75" s="11"/>
      <c r="H75" s="11"/>
      <c r="I75" s="4"/>
    </row>
    <row r="76" spans="1:13">
      <c r="A76" s="11"/>
      <c r="B76" s="12" t="s">
        <v>15</v>
      </c>
      <c r="G76" s="11"/>
      <c r="H76" s="11"/>
      <c r="I76" s="12"/>
    </row>
    <row r="77" spans="1:13">
      <c r="A77" s="11"/>
      <c r="B77" s="12" t="s">
        <v>16</v>
      </c>
      <c r="G77" s="11"/>
      <c r="H77" s="11"/>
      <c r="I77" s="12"/>
    </row>
    <row r="78" spans="1:13">
      <c r="A78" s="11"/>
      <c r="B78" s="12" t="s">
        <v>17</v>
      </c>
      <c r="G78" s="11"/>
      <c r="H78" s="11"/>
      <c r="I78" s="12"/>
    </row>
    <row r="79" spans="1:13">
      <c r="A79" s="11"/>
      <c r="G79" s="11"/>
      <c r="H79" s="11"/>
    </row>
    <row r="80" spans="1:13">
      <c r="A80" s="11"/>
      <c r="G80" s="11"/>
      <c r="H80" s="11"/>
    </row>
    <row r="81" spans="1:8">
      <c r="A81" s="11"/>
      <c r="G81" s="11"/>
      <c r="H81" s="11"/>
    </row>
    <row r="82" spans="1:8">
      <c r="A82" s="11"/>
      <c r="G82" s="11"/>
      <c r="H82" s="11"/>
    </row>
    <row r="83" spans="1:8">
      <c r="A83" s="11"/>
      <c r="G83" s="11"/>
      <c r="H83" s="11"/>
    </row>
    <row r="84" spans="1:8">
      <c r="A84" s="11"/>
      <c r="G84" s="11"/>
      <c r="H84" s="11"/>
    </row>
    <row r="85" spans="1:8">
      <c r="A85" s="11"/>
      <c r="G85" s="11"/>
      <c r="H85" s="11"/>
    </row>
    <row r="86" spans="1:8">
      <c r="A86" s="11"/>
      <c r="G86" s="11"/>
      <c r="H86" s="11"/>
    </row>
    <row r="87" spans="1:8">
      <c r="A87" s="11"/>
      <c r="G87" s="11"/>
      <c r="H87" s="11"/>
    </row>
    <row r="88" spans="1:8">
      <c r="A88" s="11"/>
      <c r="G88" s="11"/>
      <c r="H88" s="11"/>
    </row>
    <row r="89" spans="1:8">
      <c r="A89" s="11"/>
      <c r="G89" s="11"/>
      <c r="H89" s="11"/>
    </row>
    <row r="90" spans="1:8">
      <c r="A90" s="11"/>
      <c r="G90" s="11"/>
      <c r="H90" s="11"/>
    </row>
    <row r="91" spans="1:8">
      <c r="A91" s="11"/>
      <c r="G91" s="11"/>
      <c r="H91" s="11"/>
    </row>
    <row r="92" spans="1:8">
      <c r="A92" s="11"/>
      <c r="G92" s="11"/>
      <c r="H92" s="11"/>
    </row>
    <row r="93" spans="1:8">
      <c r="A93" s="11"/>
      <c r="G93" s="11"/>
      <c r="H93" s="11"/>
    </row>
    <row r="94" spans="1:8">
      <c r="A94" s="11"/>
      <c r="G94" s="11"/>
      <c r="H94" s="11"/>
    </row>
    <row r="95" spans="1:8">
      <c r="A95" s="11"/>
      <c r="G95" s="11"/>
      <c r="H95" s="11"/>
    </row>
    <row r="96" spans="1:8">
      <c r="A96" s="11"/>
      <c r="G96" s="11"/>
      <c r="H96" s="11"/>
    </row>
    <row r="97" spans="1:8">
      <c r="A97" s="11"/>
      <c r="G97" s="11"/>
      <c r="H97" s="11"/>
    </row>
    <row r="98" spans="1:8">
      <c r="A98" s="11"/>
      <c r="G98" s="11"/>
      <c r="H98" s="11"/>
    </row>
    <row r="99" spans="1:8">
      <c r="A99" s="11"/>
      <c r="G99" s="11"/>
      <c r="H99" s="11"/>
    </row>
    <row r="100" spans="1:8">
      <c r="A100" s="11"/>
      <c r="G100" s="11"/>
      <c r="H100" s="11"/>
    </row>
    <row r="101" spans="1:8">
      <c r="A101" s="11"/>
      <c r="G101" s="11"/>
      <c r="H101" s="11"/>
    </row>
    <row r="102" spans="1:8">
      <c r="A102" s="11"/>
      <c r="G102" s="11"/>
      <c r="H102" s="11"/>
    </row>
    <row r="103" spans="1:8">
      <c r="A103" s="11"/>
      <c r="G103" s="11"/>
      <c r="H103" s="11"/>
    </row>
    <row r="104" spans="1:8">
      <c r="A104" s="11"/>
      <c r="G104" s="11"/>
      <c r="H104" s="11"/>
    </row>
    <row r="105" spans="1:8">
      <c r="A105" s="11"/>
      <c r="G105" s="11"/>
      <c r="H105" s="11"/>
    </row>
    <row r="106" spans="1:8">
      <c r="A106" s="11"/>
      <c r="G106" s="11"/>
      <c r="H106" s="11"/>
    </row>
    <row r="107" spans="1:8">
      <c r="A107" s="11"/>
      <c r="G107" s="11"/>
      <c r="H107" s="11"/>
    </row>
    <row r="108" spans="1:8">
      <c r="A108" s="11"/>
      <c r="G108" s="11"/>
      <c r="H108" s="11"/>
    </row>
    <row r="109" spans="1:8">
      <c r="A109" s="11"/>
      <c r="G109" s="11"/>
      <c r="H109" s="11"/>
    </row>
    <row r="110" spans="1:8">
      <c r="A110" s="11"/>
      <c r="G110" s="11"/>
      <c r="H110" s="11"/>
    </row>
    <row r="111" spans="1:8">
      <c r="A111" s="11"/>
      <c r="G111" s="11"/>
      <c r="H111" s="11"/>
    </row>
    <row r="112" spans="1:8">
      <c r="A112" s="11"/>
      <c r="G112" s="11"/>
      <c r="H112" s="11"/>
    </row>
    <row r="113" spans="1:8">
      <c r="A113" s="11"/>
      <c r="G113" s="11"/>
      <c r="H113" s="11"/>
    </row>
    <row r="114" spans="1:8">
      <c r="A114" s="11"/>
      <c r="G114" s="11"/>
      <c r="H114" s="11"/>
    </row>
    <row r="115" spans="1:8">
      <c r="A115" s="11"/>
      <c r="G115" s="11"/>
      <c r="H115" s="11"/>
    </row>
    <row r="116" spans="1:8">
      <c r="A116" s="11"/>
      <c r="G116" s="11"/>
      <c r="H116" s="11"/>
    </row>
    <row r="117" spans="1:8">
      <c r="A117" s="11"/>
      <c r="G117" s="11"/>
      <c r="H117" s="11"/>
    </row>
    <row r="118" spans="1:8">
      <c r="A118" s="11"/>
      <c r="G118" s="11"/>
      <c r="H118" s="11"/>
    </row>
    <row r="119" spans="1:8">
      <c r="A119" s="11"/>
      <c r="G119" s="11"/>
      <c r="H119" s="11"/>
    </row>
    <row r="120" spans="1:8">
      <c r="A120" s="11"/>
      <c r="G120" s="11"/>
      <c r="H120" s="11"/>
    </row>
    <row r="121" spans="1:8">
      <c r="A121" s="11"/>
      <c r="G121" s="11"/>
      <c r="H121" s="11"/>
    </row>
    <row r="122" spans="1:8">
      <c r="A122" s="11"/>
      <c r="G122" s="11"/>
      <c r="H122" s="11"/>
    </row>
    <row r="123" spans="1:8">
      <c r="A123" s="11"/>
      <c r="G123" s="11"/>
      <c r="H123" s="11"/>
    </row>
    <row r="124" spans="1:8">
      <c r="A124" s="11"/>
      <c r="G124" s="11"/>
      <c r="H124" s="11"/>
    </row>
    <row r="125" spans="1:8">
      <c r="A125" s="11"/>
      <c r="G125" s="11"/>
      <c r="H125" s="11"/>
    </row>
    <row r="126" spans="1:8">
      <c r="A126" s="11"/>
      <c r="G126" s="11"/>
      <c r="H126" s="11"/>
    </row>
    <row r="127" spans="1:8">
      <c r="A127" s="11"/>
      <c r="G127" s="11"/>
      <c r="H127" s="11"/>
    </row>
    <row r="128" spans="1:8">
      <c r="A128" s="11"/>
      <c r="G128" s="11"/>
      <c r="H128" s="11"/>
    </row>
    <row r="129" spans="1:8">
      <c r="A129" s="11"/>
      <c r="G129" s="11"/>
      <c r="H129" s="11"/>
    </row>
    <row r="130" spans="1:8">
      <c r="A130" s="11"/>
      <c r="G130" s="11"/>
      <c r="H130" s="11"/>
    </row>
    <row r="131" spans="1:8">
      <c r="A131" s="11"/>
      <c r="G131" s="11"/>
      <c r="H131" s="11"/>
    </row>
    <row r="132" spans="1:8">
      <c r="A132" s="11"/>
      <c r="G132" s="11"/>
      <c r="H132" s="11"/>
    </row>
    <row r="133" spans="1:8">
      <c r="A133" s="11"/>
      <c r="G133" s="11"/>
      <c r="H133" s="11"/>
    </row>
    <row r="134" spans="1:8">
      <c r="A134" s="11"/>
      <c r="G134" s="11"/>
      <c r="H134" s="11"/>
    </row>
    <row r="135" spans="1:8">
      <c r="A135" s="11"/>
      <c r="G135" s="11"/>
      <c r="H135" s="11"/>
    </row>
    <row r="136" spans="1:8">
      <c r="A136" s="11"/>
      <c r="G136" s="11"/>
      <c r="H136" s="11"/>
    </row>
    <row r="137" spans="1:8">
      <c r="A137" s="11"/>
      <c r="G137" s="11"/>
      <c r="H137" s="11"/>
    </row>
    <row r="138" spans="1:8">
      <c r="A138" s="11"/>
      <c r="G138" s="11"/>
      <c r="H138" s="11"/>
    </row>
    <row r="139" spans="1:8">
      <c r="A139" s="11"/>
      <c r="G139" s="11"/>
      <c r="H139" s="11"/>
    </row>
    <row r="140" spans="1:8">
      <c r="A140" s="11"/>
      <c r="G140" s="11"/>
      <c r="H140" s="11"/>
    </row>
    <row r="141" spans="1:8">
      <c r="A141" s="11"/>
      <c r="G141" s="11"/>
      <c r="H141" s="11"/>
    </row>
    <row r="142" spans="1:8">
      <c r="A142" s="11"/>
      <c r="G142" s="11"/>
      <c r="H142" s="11"/>
    </row>
    <row r="143" spans="1:8">
      <c r="A143" s="11"/>
      <c r="G143" s="11"/>
      <c r="H143" s="11"/>
    </row>
    <row r="144" spans="1:8">
      <c r="A144" s="11"/>
      <c r="G144" s="11"/>
      <c r="H144" s="11"/>
    </row>
    <row r="145" spans="1:8">
      <c r="A145" s="11"/>
      <c r="G145" s="11"/>
      <c r="H145" s="11"/>
    </row>
    <row r="146" spans="1:8">
      <c r="A146" s="11"/>
      <c r="G146" s="11"/>
      <c r="H146" s="11"/>
    </row>
    <row r="147" spans="1:8">
      <c r="A147" s="11"/>
      <c r="G147" s="11"/>
      <c r="H147" s="11"/>
    </row>
    <row r="148" spans="1:8">
      <c r="A148" s="11"/>
      <c r="G148" s="11"/>
      <c r="H148" s="11"/>
    </row>
    <row r="149" spans="1:8">
      <c r="A149" s="11"/>
      <c r="G149" s="11"/>
      <c r="H149" s="11"/>
    </row>
    <row r="150" spans="1:8">
      <c r="A150" s="11"/>
      <c r="G150" s="11"/>
      <c r="H150" s="11"/>
    </row>
    <row r="151" spans="1:8">
      <c r="A151" s="11"/>
      <c r="G151" s="11"/>
      <c r="H151" s="11"/>
    </row>
    <row r="152" spans="1:8">
      <c r="A152" s="11"/>
      <c r="G152" s="11"/>
      <c r="H152" s="11"/>
    </row>
    <row r="153" spans="1:8">
      <c r="A153" s="11"/>
      <c r="G153" s="11"/>
      <c r="H153" s="11"/>
    </row>
    <row r="154" spans="1:8">
      <c r="A154" s="11"/>
      <c r="G154" s="11"/>
      <c r="H154" s="11"/>
    </row>
    <row r="155" spans="1:8">
      <c r="A155" s="11"/>
      <c r="G155" s="11"/>
      <c r="H155" s="11"/>
    </row>
    <row r="156" spans="1:8">
      <c r="A156" s="11"/>
      <c r="G156" s="11"/>
      <c r="H156" s="11"/>
    </row>
    <row r="157" spans="1:8">
      <c r="A157" s="11"/>
      <c r="G157" s="11"/>
      <c r="H157" s="11"/>
    </row>
    <row r="158" spans="1:8">
      <c r="A158" s="11"/>
      <c r="G158" s="11"/>
      <c r="H158" s="11"/>
    </row>
    <row r="159" spans="1:8">
      <c r="A159" s="11"/>
      <c r="G159" s="11"/>
      <c r="H159" s="11"/>
    </row>
    <row r="160" spans="1:8">
      <c r="A160" s="11"/>
      <c r="G160" s="11"/>
      <c r="H160" s="11"/>
    </row>
    <row r="161" spans="1:8">
      <c r="A161" s="11"/>
      <c r="G161" s="11"/>
      <c r="H161" s="11"/>
    </row>
    <row r="162" spans="1:8">
      <c r="A162" s="11"/>
      <c r="G162" s="11"/>
      <c r="H162" s="11"/>
    </row>
    <row r="163" spans="1:8">
      <c r="A163" s="11"/>
      <c r="G163" s="11"/>
      <c r="H163" s="11"/>
    </row>
    <row r="164" spans="1:8">
      <c r="A164" s="11"/>
      <c r="G164" s="11"/>
      <c r="H164" s="11"/>
    </row>
    <row r="165" spans="1:8">
      <c r="A165" s="11"/>
      <c r="G165" s="11"/>
      <c r="H165" s="11"/>
    </row>
    <row r="166" spans="1:8">
      <c r="A166" s="11"/>
      <c r="G166" s="11"/>
      <c r="H166" s="11"/>
    </row>
    <row r="167" spans="1:8">
      <c r="A167" s="11"/>
      <c r="G167" s="11"/>
      <c r="H167" s="11"/>
    </row>
    <row r="168" spans="1:8">
      <c r="A168" s="11"/>
      <c r="G168" s="11"/>
      <c r="H168" s="11"/>
    </row>
    <row r="169" spans="1:8">
      <c r="A169" s="11"/>
      <c r="G169" s="11"/>
      <c r="H169" s="11"/>
    </row>
    <row r="170" spans="1:8">
      <c r="A170" s="11"/>
      <c r="G170" s="11"/>
      <c r="H170" s="11"/>
    </row>
    <row r="171" spans="1:8">
      <c r="A171" s="11"/>
      <c r="G171" s="11"/>
      <c r="H171" s="11"/>
    </row>
    <row r="172" spans="1:8">
      <c r="A172" s="11"/>
      <c r="G172" s="11"/>
      <c r="H172" s="11"/>
    </row>
    <row r="173" spans="1:8">
      <c r="A173" s="11"/>
      <c r="G173" s="11"/>
      <c r="H173" s="11"/>
    </row>
    <row r="174" spans="1:8">
      <c r="A174" s="11"/>
      <c r="G174" s="11"/>
      <c r="H174" s="11"/>
    </row>
    <row r="175" spans="1:8">
      <c r="A175" s="11"/>
      <c r="G175" s="11"/>
      <c r="H175" s="11"/>
    </row>
    <row r="176" spans="1:8">
      <c r="A176" s="11"/>
      <c r="G176" s="11"/>
      <c r="H176" s="11"/>
    </row>
    <row r="177" spans="1:8">
      <c r="A177" s="11"/>
      <c r="G177" s="11"/>
      <c r="H177" s="11"/>
    </row>
    <row r="178" spans="1:8">
      <c r="A178" s="11"/>
      <c r="G178" s="11"/>
      <c r="H178" s="11"/>
    </row>
    <row r="179" spans="1:8">
      <c r="A179" s="11"/>
      <c r="G179" s="11"/>
      <c r="H179" s="11"/>
    </row>
    <row r="180" spans="1:8">
      <c r="A180" s="11"/>
      <c r="G180" s="11"/>
      <c r="H180" s="11"/>
    </row>
    <row r="181" spans="1:8">
      <c r="A181" s="11"/>
      <c r="G181" s="11"/>
      <c r="H181" s="11"/>
    </row>
    <row r="182" spans="1:8">
      <c r="A182" s="11"/>
      <c r="G182" s="11"/>
      <c r="H182" s="11"/>
    </row>
    <row r="183" spans="1:8">
      <c r="A183" s="11"/>
      <c r="G183" s="11"/>
      <c r="H183" s="11"/>
    </row>
    <row r="184" spans="1:8">
      <c r="A184" s="11"/>
      <c r="G184" s="11"/>
      <c r="H184" s="11"/>
    </row>
    <row r="185" spans="1:8">
      <c r="A185" s="11"/>
      <c r="G185" s="11"/>
      <c r="H185" s="11"/>
    </row>
    <row r="186" spans="1:8">
      <c r="A186" s="11"/>
      <c r="G186" s="11"/>
      <c r="H186" s="11"/>
    </row>
    <row r="187" spans="1:8">
      <c r="A187" s="11"/>
      <c r="G187" s="11"/>
      <c r="H187" s="11"/>
    </row>
    <row r="188" spans="1:8">
      <c r="A188" s="11"/>
      <c r="G188" s="11"/>
      <c r="H188" s="11"/>
    </row>
    <row r="189" spans="1:8">
      <c r="A189" s="11"/>
      <c r="G189" s="11"/>
      <c r="H189" s="11"/>
    </row>
    <row r="190" spans="1:8">
      <c r="A190" s="11"/>
      <c r="G190" s="11"/>
      <c r="H190" s="11"/>
    </row>
    <row r="191" spans="1:8">
      <c r="A191" s="11"/>
      <c r="G191" s="11"/>
      <c r="H191" s="11"/>
    </row>
    <row r="192" spans="1:8">
      <c r="A192" s="11"/>
      <c r="G192" s="11"/>
      <c r="H192" s="11"/>
    </row>
    <row r="193" spans="1:8">
      <c r="A193" s="11"/>
      <c r="G193" s="11"/>
      <c r="H193" s="11"/>
    </row>
    <row r="194" spans="1:8">
      <c r="A194" s="11"/>
      <c r="G194" s="11"/>
      <c r="H194" s="11"/>
    </row>
    <row r="195" spans="1:8">
      <c r="A195" s="11"/>
      <c r="G195" s="11"/>
      <c r="H195" s="11"/>
    </row>
    <row r="196" spans="1:8">
      <c r="A196" s="11"/>
      <c r="G196" s="11"/>
      <c r="H196" s="11"/>
    </row>
    <row r="197" spans="1:8">
      <c r="A197" s="11"/>
      <c r="G197" s="11"/>
      <c r="H197" s="11"/>
    </row>
    <row r="198" spans="1:8">
      <c r="A198" s="11"/>
      <c r="G198" s="11"/>
      <c r="H198" s="11"/>
    </row>
    <row r="199" spans="1:8">
      <c r="A199" s="11"/>
      <c r="G199" s="11"/>
      <c r="H199" s="11"/>
    </row>
    <row r="200" spans="1:8">
      <c r="A200" s="11"/>
      <c r="G200" s="11"/>
      <c r="H200" s="11"/>
    </row>
    <row r="201" spans="1:8">
      <c r="A201" s="11"/>
      <c r="G201" s="11"/>
      <c r="H201" s="11"/>
    </row>
    <row r="202" spans="1:8">
      <c r="A202" s="11"/>
      <c r="G202" s="11"/>
      <c r="H202" s="11"/>
    </row>
    <row r="203" spans="1:8">
      <c r="A203" s="11"/>
      <c r="G203" s="11"/>
      <c r="H203" s="11"/>
    </row>
    <row r="204" spans="1:8">
      <c r="A204" s="11"/>
      <c r="G204" s="11"/>
      <c r="H204" s="11"/>
    </row>
    <row r="205" spans="1:8">
      <c r="A205" s="11"/>
      <c r="G205" s="11"/>
      <c r="H205" s="11"/>
    </row>
    <row r="206" spans="1:8">
      <c r="A206" s="11"/>
      <c r="G206" s="11"/>
      <c r="H206" s="11"/>
    </row>
    <row r="207" spans="1:8">
      <c r="A207" s="11"/>
      <c r="G207" s="11"/>
      <c r="H207" s="11"/>
    </row>
    <row r="208" spans="1:8">
      <c r="A208" s="11"/>
      <c r="G208" s="11"/>
      <c r="H208" s="11"/>
    </row>
    <row r="209" spans="1:8">
      <c r="A209" s="11"/>
      <c r="G209" s="11"/>
      <c r="H209" s="11"/>
    </row>
    <row r="210" spans="1:8">
      <c r="A210" s="11"/>
      <c r="G210" s="11"/>
      <c r="H210" s="11"/>
    </row>
    <row r="211" spans="1:8">
      <c r="A211" s="11"/>
      <c r="G211" s="11"/>
      <c r="H211" s="11"/>
    </row>
    <row r="212" spans="1:8">
      <c r="A212" s="11"/>
      <c r="G212" s="11"/>
      <c r="H212" s="11"/>
    </row>
    <row r="213" spans="1:8">
      <c r="A213" s="11"/>
      <c r="G213" s="11"/>
      <c r="H213" s="11"/>
    </row>
    <row r="214" spans="1:8">
      <c r="A214" s="11"/>
      <c r="G214" s="11"/>
      <c r="H214" s="11"/>
    </row>
    <row r="215" spans="1:8">
      <c r="A215" s="11"/>
      <c r="G215" s="11"/>
      <c r="H215" s="11"/>
    </row>
    <row r="216" spans="1:8">
      <c r="A216" s="11"/>
      <c r="G216" s="11"/>
      <c r="H216" s="11"/>
    </row>
    <row r="217" spans="1:8">
      <c r="A217" s="11"/>
      <c r="G217" s="11"/>
      <c r="H217" s="11"/>
    </row>
    <row r="218" spans="1:8">
      <c r="A218" s="11"/>
      <c r="G218" s="11"/>
      <c r="H218" s="11"/>
    </row>
    <row r="219" spans="1:8">
      <c r="A219" s="11"/>
      <c r="G219" s="11"/>
      <c r="H219" s="11"/>
    </row>
    <row r="220" spans="1:8">
      <c r="A220" s="11"/>
      <c r="G220" s="11"/>
      <c r="H220" s="11"/>
    </row>
    <row r="221" spans="1:8">
      <c r="A221" s="11"/>
      <c r="G221" s="11"/>
      <c r="H221" s="11"/>
    </row>
    <row r="222" spans="1:8">
      <c r="A222" s="11"/>
      <c r="G222" s="11"/>
      <c r="H222" s="11"/>
    </row>
    <row r="223" spans="1:8">
      <c r="A223" s="11"/>
      <c r="G223" s="11"/>
      <c r="H223" s="11"/>
    </row>
    <row r="224" spans="1:8">
      <c r="A224" s="11"/>
      <c r="G224" s="11"/>
      <c r="H224" s="11"/>
    </row>
    <row r="225" spans="1:8">
      <c r="A225" s="11"/>
      <c r="G225" s="11"/>
      <c r="H225" s="11"/>
    </row>
    <row r="226" spans="1:8">
      <c r="A226" s="11"/>
      <c r="G226" s="11"/>
      <c r="H226" s="11"/>
    </row>
    <row r="227" spans="1:8">
      <c r="A227" s="11"/>
      <c r="G227" s="11"/>
      <c r="H227" s="11"/>
    </row>
    <row r="228" spans="1:8">
      <c r="A228" s="11"/>
      <c r="G228" s="11"/>
      <c r="H228" s="11"/>
    </row>
    <row r="229" spans="1:8">
      <c r="A229" s="11"/>
      <c r="G229" s="11"/>
      <c r="H229" s="11"/>
    </row>
    <row r="230" spans="1:8">
      <c r="A230" s="11"/>
      <c r="G230" s="11"/>
      <c r="H230" s="11"/>
    </row>
    <row r="231" spans="1:8">
      <c r="A231" s="11"/>
      <c r="G231" s="11"/>
      <c r="H231" s="11"/>
    </row>
    <row r="232" spans="1:8">
      <c r="A232" s="11"/>
      <c r="G232" s="11"/>
      <c r="H232" s="11"/>
    </row>
    <row r="233" spans="1:8">
      <c r="A233" s="11"/>
      <c r="G233" s="11"/>
      <c r="H233" s="11"/>
    </row>
    <row r="234" spans="1:8">
      <c r="A234" s="11"/>
      <c r="G234" s="11"/>
      <c r="H234" s="11"/>
    </row>
    <row r="235" spans="1:8">
      <c r="A235" s="11"/>
      <c r="G235" s="11"/>
      <c r="H235" s="11"/>
    </row>
    <row r="236" spans="1:8">
      <c r="A236" s="11"/>
      <c r="G236" s="11"/>
      <c r="H236" s="11"/>
    </row>
    <row r="237" spans="1:8">
      <c r="A237" s="11"/>
      <c r="G237" s="11"/>
      <c r="H237" s="11"/>
    </row>
    <row r="238" spans="1:8">
      <c r="A238" s="11"/>
      <c r="G238" s="11"/>
      <c r="H238" s="11"/>
    </row>
    <row r="239" spans="1:8">
      <c r="A239" s="11"/>
      <c r="G239" s="11"/>
      <c r="H239" s="11"/>
    </row>
    <row r="240" spans="1:8">
      <c r="A240" s="11"/>
      <c r="G240" s="11"/>
      <c r="H240" s="11"/>
    </row>
    <row r="241" spans="1:8">
      <c r="A241" s="11"/>
      <c r="G241" s="11"/>
      <c r="H241" s="11"/>
    </row>
    <row r="242" spans="1:8">
      <c r="A242" s="11"/>
      <c r="G242" s="11"/>
      <c r="H242" s="11"/>
    </row>
    <row r="243" spans="1:8">
      <c r="A243" s="11"/>
      <c r="G243" s="11"/>
      <c r="H243" s="11"/>
    </row>
    <row r="244" spans="1:8">
      <c r="A244" s="11"/>
      <c r="G244" s="11"/>
      <c r="H244" s="11"/>
    </row>
    <row r="245" spans="1:8">
      <c r="A245" s="11"/>
      <c r="G245" s="11"/>
      <c r="H245" s="11"/>
    </row>
    <row r="246" spans="1:8">
      <c r="A246" s="11"/>
      <c r="G246" s="11"/>
      <c r="H246" s="11"/>
    </row>
    <row r="247" spans="1:8">
      <c r="A247" s="11"/>
      <c r="G247" s="11"/>
      <c r="H247" s="11"/>
    </row>
    <row r="248" spans="1:8">
      <c r="A248" s="11"/>
      <c r="G248" s="11"/>
      <c r="H248" s="11"/>
    </row>
    <row r="249" spans="1:8">
      <c r="A249" s="11"/>
      <c r="G249" s="11"/>
      <c r="H249" s="11"/>
    </row>
    <row r="250" spans="1:8">
      <c r="A250" s="11"/>
      <c r="G250" s="11"/>
      <c r="H250" s="11"/>
    </row>
    <row r="251" spans="1:8">
      <c r="A251" s="11"/>
      <c r="G251" s="11"/>
      <c r="H251" s="11"/>
    </row>
    <row r="252" spans="1:8">
      <c r="A252" s="11"/>
      <c r="G252" s="11"/>
      <c r="H252" s="11"/>
    </row>
    <row r="253" spans="1:8">
      <c r="A253" s="11"/>
      <c r="G253" s="11"/>
      <c r="H253" s="11"/>
    </row>
    <row r="254" spans="1:8">
      <c r="A254" s="11"/>
      <c r="G254" s="11"/>
      <c r="H254" s="11"/>
    </row>
    <row r="255" spans="1:8">
      <c r="A255" s="11"/>
      <c r="G255" s="11"/>
      <c r="H255" s="11"/>
    </row>
    <row r="256" spans="1:8">
      <c r="A256" s="11"/>
      <c r="G256" s="11"/>
      <c r="H256" s="11"/>
    </row>
    <row r="257" spans="1:8">
      <c r="A257" s="11"/>
      <c r="G257" s="11"/>
      <c r="H257" s="11"/>
    </row>
    <row r="258" spans="1:8">
      <c r="A258" s="11"/>
      <c r="G258" s="11"/>
      <c r="H258" s="11"/>
    </row>
    <row r="259" spans="1:8">
      <c r="A259" s="11"/>
      <c r="G259" s="11"/>
      <c r="H259" s="11"/>
    </row>
    <row r="260" spans="1:8">
      <c r="A260" s="11"/>
      <c r="G260" s="11"/>
      <c r="H260" s="11"/>
    </row>
    <row r="261" spans="1:8">
      <c r="A261" s="11"/>
      <c r="G261" s="11"/>
      <c r="H261" s="11"/>
    </row>
    <row r="262" spans="1:8">
      <c r="A262" s="11"/>
      <c r="G262" s="11"/>
      <c r="H262" s="11"/>
    </row>
    <row r="263" spans="1:8">
      <c r="A263" s="11"/>
      <c r="G263" s="11"/>
      <c r="H263" s="11"/>
    </row>
    <row r="264" spans="1:8">
      <c r="A264" s="11"/>
      <c r="G264" s="11"/>
      <c r="H264" s="11"/>
    </row>
    <row r="265" spans="1:8">
      <c r="A265" s="11"/>
      <c r="G265" s="11"/>
      <c r="H265" s="11"/>
    </row>
    <row r="266" spans="1:8">
      <c r="A266" s="11"/>
      <c r="G266" s="11"/>
      <c r="H266" s="11"/>
    </row>
    <row r="267" spans="1:8">
      <c r="A267" s="11"/>
      <c r="G267" s="11"/>
      <c r="H267" s="11"/>
    </row>
    <row r="268" spans="1:8">
      <c r="A268" s="11"/>
      <c r="G268" s="11"/>
      <c r="H268" s="11"/>
    </row>
    <row r="269" spans="1:8">
      <c r="A269" s="11"/>
      <c r="G269" s="11"/>
      <c r="H269" s="11"/>
    </row>
    <row r="270" spans="1:8">
      <c r="A270" s="11"/>
      <c r="G270" s="11"/>
      <c r="H270" s="11"/>
    </row>
    <row r="271" spans="1:8">
      <c r="A271" s="11"/>
      <c r="G271" s="11"/>
      <c r="H271" s="11"/>
    </row>
    <row r="272" spans="1:8">
      <c r="A272" s="11"/>
      <c r="G272" s="11"/>
      <c r="H272" s="11"/>
    </row>
    <row r="273" spans="1:8">
      <c r="A273" s="11"/>
      <c r="G273" s="11"/>
      <c r="H273" s="11"/>
    </row>
    <row r="274" spans="1:8">
      <c r="A274" s="11"/>
      <c r="G274" s="11"/>
      <c r="H274" s="11"/>
    </row>
    <row r="275" spans="1:8">
      <c r="A275" s="11"/>
      <c r="G275" s="11"/>
      <c r="H275" s="11"/>
    </row>
    <row r="276" spans="1:8">
      <c r="A276" s="11"/>
      <c r="G276" s="11"/>
      <c r="H276" s="11"/>
    </row>
    <row r="277" spans="1:8">
      <c r="A277" s="11"/>
      <c r="G277" s="11"/>
      <c r="H277" s="11"/>
    </row>
    <row r="278" spans="1:8">
      <c r="A278" s="11"/>
      <c r="G278" s="11"/>
      <c r="H278" s="11"/>
    </row>
    <row r="279" spans="1:8">
      <c r="A279" s="11"/>
      <c r="G279" s="11"/>
      <c r="H279" s="11"/>
    </row>
    <row r="280" spans="1:8">
      <c r="A280" s="11"/>
      <c r="G280" s="11"/>
      <c r="H280" s="11"/>
    </row>
    <row r="281" spans="1:8">
      <c r="A281" s="11"/>
      <c r="G281" s="11"/>
      <c r="H281" s="11"/>
    </row>
    <row r="282" spans="1:8">
      <c r="A282" s="11"/>
      <c r="G282" s="11"/>
      <c r="H282" s="11"/>
    </row>
    <row r="283" spans="1:8">
      <c r="A283" s="11"/>
      <c r="G283" s="11"/>
      <c r="H283" s="11"/>
    </row>
    <row r="284" spans="1:8">
      <c r="A284" s="11"/>
      <c r="G284" s="11"/>
      <c r="H284" s="11"/>
    </row>
    <row r="285" spans="1:8">
      <c r="A285" s="11"/>
      <c r="G285" s="11"/>
      <c r="H285" s="11"/>
    </row>
    <row r="286" spans="1:8">
      <c r="A286" s="11"/>
      <c r="G286" s="11"/>
      <c r="H286" s="11"/>
    </row>
    <row r="287" spans="1:8">
      <c r="A287" s="11"/>
      <c r="G287" s="11"/>
      <c r="H287" s="11"/>
    </row>
    <row r="288" spans="1:8">
      <c r="A288" s="11"/>
      <c r="G288" s="11"/>
      <c r="H288" s="11"/>
    </row>
    <row r="289" spans="1:8">
      <c r="A289" s="11"/>
      <c r="G289" s="11"/>
      <c r="H289" s="11"/>
    </row>
    <row r="290" spans="1:8">
      <c r="A290" s="11"/>
      <c r="G290" s="11"/>
      <c r="H290" s="11"/>
    </row>
    <row r="291" spans="1:8">
      <c r="A291" s="11"/>
      <c r="G291" s="11"/>
      <c r="H291" s="11"/>
    </row>
    <row r="292" spans="1:8">
      <c r="A292" s="11"/>
      <c r="G292" s="11"/>
      <c r="H292" s="11"/>
    </row>
    <row r="293" spans="1:8">
      <c r="A293" s="11"/>
      <c r="G293" s="11"/>
      <c r="H293" s="11"/>
    </row>
    <row r="294" spans="1:8">
      <c r="A294" s="11"/>
      <c r="G294" s="11"/>
      <c r="H294" s="11"/>
    </row>
    <row r="295" spans="1:8">
      <c r="A295" s="11"/>
      <c r="G295" s="11"/>
      <c r="H295" s="11"/>
    </row>
    <row r="296" spans="1:8">
      <c r="A296" s="11"/>
      <c r="G296" s="11"/>
      <c r="H296" s="11"/>
    </row>
    <row r="297" spans="1:8">
      <c r="A297" s="11"/>
      <c r="G297" s="11"/>
      <c r="H297" s="11"/>
    </row>
    <row r="298" spans="1:8">
      <c r="A298" s="11"/>
      <c r="G298" s="11"/>
      <c r="H298" s="11"/>
    </row>
    <row r="299" spans="1:8">
      <c r="A299" s="11"/>
      <c r="G299" s="11"/>
      <c r="H299" s="11"/>
    </row>
    <row r="300" spans="1:8">
      <c r="A300" s="11"/>
      <c r="G300" s="11"/>
      <c r="H300" s="11"/>
    </row>
    <row r="301" spans="1:8">
      <c r="A301" s="11"/>
      <c r="G301" s="11"/>
      <c r="H301" s="11"/>
    </row>
    <row r="302" spans="1:8">
      <c r="A302" s="11"/>
      <c r="G302" s="11"/>
      <c r="H302" s="11"/>
    </row>
    <row r="303" spans="1:8">
      <c r="A303" s="11"/>
      <c r="G303" s="11"/>
      <c r="H303" s="11"/>
    </row>
    <row r="304" spans="1:8">
      <c r="A304" s="11"/>
      <c r="G304" s="11"/>
      <c r="H304" s="11"/>
    </row>
    <row r="305" spans="1:8">
      <c r="A305" s="11"/>
      <c r="G305" s="11"/>
      <c r="H305" s="11"/>
    </row>
    <row r="306" spans="1:8">
      <c r="A306" s="11"/>
      <c r="G306" s="11"/>
      <c r="H306" s="11"/>
    </row>
    <row r="307" spans="1:8">
      <c r="A307" s="11"/>
      <c r="G307" s="11"/>
      <c r="H307" s="11"/>
    </row>
    <row r="308" spans="1:8">
      <c r="A308" s="11"/>
      <c r="G308" s="11"/>
      <c r="H308" s="11"/>
    </row>
    <row r="309" spans="1:8">
      <c r="A309" s="11"/>
      <c r="G309" s="11"/>
      <c r="H309" s="11"/>
    </row>
    <row r="310" spans="1:8">
      <c r="A310" s="11"/>
      <c r="G310" s="11"/>
      <c r="H310" s="11"/>
    </row>
    <row r="311" spans="1:8">
      <c r="A311" s="11"/>
      <c r="G311" s="11"/>
      <c r="H311" s="11"/>
    </row>
    <row r="312" spans="1:8">
      <c r="A312" s="11"/>
      <c r="G312" s="11"/>
      <c r="H312" s="11"/>
    </row>
    <row r="313" spans="1:8">
      <c r="A313" s="11"/>
      <c r="G313" s="11"/>
      <c r="H313" s="11"/>
    </row>
    <row r="314" spans="1:8">
      <c r="A314" s="11"/>
      <c r="G314" s="11"/>
      <c r="H314" s="11"/>
    </row>
    <row r="315" spans="1:8">
      <c r="A315" s="11"/>
      <c r="G315" s="11"/>
      <c r="H315" s="11"/>
    </row>
    <row r="316" spans="1:8">
      <c r="A316" s="11"/>
      <c r="G316" s="11"/>
      <c r="H316" s="11"/>
    </row>
    <row r="317" spans="1:8">
      <c r="A317" s="11"/>
      <c r="G317" s="11"/>
      <c r="H317" s="11"/>
    </row>
    <row r="318" spans="1:8">
      <c r="A318" s="11"/>
      <c r="G318" s="11"/>
      <c r="H318" s="11"/>
    </row>
    <row r="319" spans="1:8">
      <c r="A319" s="11"/>
      <c r="G319" s="11"/>
      <c r="H319" s="11"/>
    </row>
    <row r="320" spans="1:8">
      <c r="A320" s="11"/>
      <c r="G320" s="11"/>
      <c r="H320" s="11"/>
    </row>
    <row r="321" spans="1:8">
      <c r="A321" s="11"/>
      <c r="G321" s="11"/>
      <c r="H321" s="11"/>
    </row>
    <row r="322" spans="1:8">
      <c r="A322" s="11"/>
      <c r="G322" s="11"/>
      <c r="H322" s="11"/>
    </row>
    <row r="323" spans="1:8">
      <c r="A323" s="11"/>
      <c r="G323" s="11"/>
      <c r="H323" s="11"/>
    </row>
    <row r="324" spans="1:8">
      <c r="A324" s="11"/>
      <c r="G324" s="11"/>
      <c r="H324" s="11"/>
    </row>
    <row r="325" spans="1:8">
      <c r="A325" s="11"/>
      <c r="G325" s="11"/>
      <c r="H325" s="11"/>
    </row>
    <row r="326" spans="1:8">
      <c r="A326" s="11"/>
      <c r="G326" s="11"/>
      <c r="H326" s="11"/>
    </row>
    <row r="327" spans="1:8">
      <c r="A327" s="11"/>
      <c r="G327" s="11"/>
      <c r="H327" s="11"/>
    </row>
    <row r="328" spans="1:8">
      <c r="A328" s="11"/>
      <c r="G328" s="11"/>
      <c r="H328" s="11"/>
    </row>
    <row r="329" spans="1:8">
      <c r="A329" s="11"/>
      <c r="G329" s="11"/>
      <c r="H329" s="11"/>
    </row>
    <row r="330" spans="1:8">
      <c r="A330" s="11"/>
      <c r="G330" s="11"/>
      <c r="H330" s="11"/>
    </row>
    <row r="331" spans="1:8">
      <c r="A331" s="11"/>
      <c r="G331" s="11"/>
      <c r="H331" s="11"/>
    </row>
    <row r="332" spans="1:8">
      <c r="A332" s="11"/>
      <c r="G332" s="11"/>
      <c r="H332" s="11"/>
    </row>
    <row r="333" spans="1:8">
      <c r="A333" s="11"/>
      <c r="G333" s="11"/>
      <c r="H333" s="11"/>
    </row>
    <row r="334" spans="1:8">
      <c r="A334" s="11"/>
      <c r="G334" s="11"/>
      <c r="H334" s="11"/>
    </row>
    <row r="335" spans="1:8">
      <c r="A335" s="11"/>
      <c r="G335" s="11"/>
      <c r="H335" s="11"/>
    </row>
    <row r="336" spans="1:8">
      <c r="A336" s="11"/>
      <c r="G336" s="11"/>
      <c r="H336" s="11"/>
    </row>
    <row r="337" spans="1:8">
      <c r="A337" s="11"/>
      <c r="G337" s="11"/>
      <c r="H337" s="11"/>
    </row>
    <row r="338" spans="1:8">
      <c r="A338" s="11"/>
      <c r="G338" s="11"/>
      <c r="H338" s="11"/>
    </row>
    <row r="339" spans="1:8">
      <c r="A339" s="11"/>
      <c r="G339" s="11"/>
      <c r="H339" s="11"/>
    </row>
    <row r="340" spans="1:8">
      <c r="A340" s="11"/>
      <c r="G340" s="11"/>
      <c r="H340" s="11"/>
    </row>
    <row r="341" spans="1:8">
      <c r="A341" s="11"/>
      <c r="G341" s="11"/>
      <c r="H341" s="11"/>
    </row>
    <row r="342" spans="1:8">
      <c r="A342" s="11"/>
      <c r="G342" s="11"/>
      <c r="H342" s="11"/>
    </row>
    <row r="343" spans="1:8">
      <c r="A343" s="11"/>
      <c r="G343" s="11"/>
      <c r="H343" s="11"/>
    </row>
    <row r="344" spans="1:8">
      <c r="A344" s="11"/>
      <c r="G344" s="11"/>
      <c r="H344" s="11"/>
    </row>
    <row r="345" spans="1:8">
      <c r="A345" s="11"/>
      <c r="G345" s="11"/>
      <c r="H345" s="11"/>
    </row>
    <row r="346" spans="1:8">
      <c r="A346" s="11"/>
      <c r="G346" s="11"/>
      <c r="H346" s="11"/>
    </row>
    <row r="347" spans="1:8">
      <c r="A347" s="11"/>
      <c r="G347" s="11"/>
      <c r="H347" s="11"/>
    </row>
    <row r="348" spans="1:8">
      <c r="A348" s="11"/>
      <c r="G348" s="11"/>
      <c r="H348" s="11"/>
    </row>
    <row r="349" spans="1:8">
      <c r="A349" s="11"/>
      <c r="G349" s="11"/>
      <c r="H349" s="11"/>
    </row>
    <row r="350" spans="1:8">
      <c r="A350" s="11"/>
      <c r="G350" s="11"/>
      <c r="H350" s="11"/>
    </row>
    <row r="351" spans="1:8">
      <c r="A351" s="11"/>
      <c r="G351" s="11"/>
      <c r="H351" s="11"/>
    </row>
    <row r="352" spans="1:8">
      <c r="A352" s="11"/>
      <c r="G352" s="11"/>
      <c r="H352" s="11"/>
    </row>
    <row r="353" spans="1:8">
      <c r="A353" s="11"/>
      <c r="G353" s="11"/>
      <c r="H353" s="11"/>
    </row>
    <row r="354" spans="1:8">
      <c r="A354" s="11"/>
      <c r="G354" s="11"/>
      <c r="H354" s="11"/>
    </row>
    <row r="355" spans="1:8">
      <c r="A355" s="11"/>
      <c r="G355" s="11"/>
      <c r="H355" s="11"/>
    </row>
    <row r="356" spans="1:8">
      <c r="A356" s="11"/>
      <c r="G356" s="11"/>
      <c r="H356" s="11"/>
    </row>
    <row r="357" spans="1:8">
      <c r="A357" s="11"/>
      <c r="G357" s="11"/>
      <c r="H357" s="11"/>
    </row>
    <row r="358" spans="1:8">
      <c r="A358" s="11"/>
      <c r="G358" s="11"/>
      <c r="H358" s="11"/>
    </row>
    <row r="359" spans="1:8">
      <c r="A359" s="11"/>
      <c r="G359" s="11"/>
      <c r="H359" s="11"/>
    </row>
    <row r="360" spans="1:8">
      <c r="A360" s="11"/>
      <c r="G360" s="11"/>
      <c r="H360" s="11"/>
    </row>
    <row r="361" spans="1:8">
      <c r="A361" s="11"/>
      <c r="G361" s="11"/>
      <c r="H361" s="11"/>
    </row>
    <row r="362" spans="1:8">
      <c r="A362" s="11"/>
      <c r="G362" s="11"/>
      <c r="H362" s="11"/>
    </row>
    <row r="363" spans="1:8">
      <c r="A363" s="11"/>
      <c r="G363" s="11"/>
      <c r="H363" s="11"/>
    </row>
    <row r="364" spans="1:8">
      <c r="A364" s="11"/>
      <c r="G364" s="11"/>
      <c r="H364" s="11"/>
    </row>
    <row r="365" spans="1:8">
      <c r="A365" s="11"/>
      <c r="G365" s="11"/>
      <c r="H365" s="11"/>
    </row>
    <row r="366" spans="1:8">
      <c r="A366" s="11"/>
      <c r="G366" s="11"/>
      <c r="H366" s="11"/>
    </row>
    <row r="367" spans="1:8">
      <c r="A367" s="11"/>
      <c r="G367" s="11"/>
      <c r="H367" s="11"/>
    </row>
    <row r="368" spans="1:8">
      <c r="A368" s="11"/>
      <c r="G368" s="11"/>
      <c r="H368" s="11"/>
    </row>
    <row r="369" spans="1:8">
      <c r="A369" s="11"/>
      <c r="G369" s="11"/>
      <c r="H369" s="11"/>
    </row>
    <row r="370" spans="1:8">
      <c r="A370" s="11"/>
      <c r="G370" s="11"/>
      <c r="H370" s="11"/>
    </row>
    <row r="371" spans="1:8">
      <c r="A371" s="11"/>
      <c r="G371" s="11"/>
      <c r="H371" s="11"/>
    </row>
    <row r="372" spans="1:8">
      <c r="A372" s="11"/>
      <c r="G372" s="11"/>
      <c r="H372" s="11"/>
    </row>
    <row r="373" spans="1:8">
      <c r="A373" s="11"/>
      <c r="G373" s="11"/>
      <c r="H373" s="11"/>
    </row>
    <row r="374" spans="1:8">
      <c r="A374" s="11"/>
      <c r="G374" s="11"/>
      <c r="H374" s="11"/>
    </row>
    <row r="375" spans="1:8">
      <c r="A375" s="11"/>
      <c r="G375" s="11"/>
      <c r="H375" s="11"/>
    </row>
    <row r="376" spans="1:8">
      <c r="A376" s="11"/>
      <c r="G376" s="11"/>
      <c r="H376" s="11"/>
    </row>
    <row r="377" spans="1:8">
      <c r="A377" s="11"/>
      <c r="G377" s="11"/>
      <c r="H377" s="11"/>
    </row>
    <row r="378" spans="1:8">
      <c r="A378" s="11"/>
      <c r="G378" s="11"/>
      <c r="H378" s="11"/>
    </row>
    <row r="379" spans="1:8">
      <c r="A379" s="11"/>
      <c r="G379" s="11"/>
      <c r="H379" s="11"/>
    </row>
    <row r="380" spans="1:8">
      <c r="A380" s="11"/>
      <c r="G380" s="11"/>
      <c r="H380" s="11"/>
    </row>
    <row r="381" spans="1:8">
      <c r="A381" s="11"/>
      <c r="G381" s="11"/>
      <c r="H381" s="11"/>
    </row>
    <row r="382" spans="1:8">
      <c r="A382" s="11"/>
      <c r="G382" s="11"/>
      <c r="H382" s="11"/>
    </row>
    <row r="383" spans="1:8">
      <c r="A383" s="11"/>
      <c r="G383" s="11"/>
      <c r="H383" s="11"/>
    </row>
    <row r="384" spans="1:8">
      <c r="A384" s="11"/>
      <c r="G384" s="11"/>
      <c r="H384" s="11"/>
    </row>
    <row r="385" spans="1:8">
      <c r="A385" s="11"/>
      <c r="G385" s="11"/>
      <c r="H385" s="11"/>
    </row>
    <row r="386" spans="1:8">
      <c r="A386" s="11"/>
      <c r="G386" s="11"/>
      <c r="H386" s="11"/>
    </row>
    <row r="387" spans="1:8">
      <c r="A387" s="11"/>
      <c r="G387" s="11"/>
      <c r="H387" s="11"/>
    </row>
    <row r="388" spans="1:8">
      <c r="A388" s="11"/>
      <c r="G388" s="11"/>
      <c r="H388" s="11"/>
    </row>
    <row r="389" spans="1:8">
      <c r="A389" s="11"/>
      <c r="G389" s="11"/>
      <c r="H389" s="11"/>
    </row>
    <row r="390" spans="1:8">
      <c r="A390" s="11"/>
      <c r="G390" s="11"/>
      <c r="H390" s="11"/>
    </row>
    <row r="391" spans="1:8">
      <c r="A391" s="11"/>
      <c r="G391" s="11"/>
      <c r="H391" s="11"/>
    </row>
    <row r="392" spans="1:8">
      <c r="A392" s="11"/>
      <c r="G392" s="11"/>
      <c r="H392" s="11"/>
    </row>
    <row r="393" spans="1:8">
      <c r="A393" s="11"/>
      <c r="G393" s="11"/>
      <c r="H393" s="11"/>
    </row>
    <row r="394" spans="1:8">
      <c r="A394" s="11"/>
      <c r="G394" s="11"/>
      <c r="H394" s="11"/>
    </row>
    <row r="395" spans="1:8">
      <c r="A395" s="11"/>
      <c r="G395" s="11"/>
      <c r="H395" s="11"/>
    </row>
    <row r="396" spans="1:8">
      <c r="A396" s="11"/>
      <c r="G396" s="11"/>
      <c r="H396" s="11"/>
    </row>
    <row r="397" spans="1:8">
      <c r="A397" s="11"/>
      <c r="G397" s="11"/>
      <c r="H397" s="11"/>
    </row>
    <row r="398" spans="1:8">
      <c r="A398" s="11"/>
      <c r="G398" s="11"/>
      <c r="H398" s="11"/>
    </row>
    <row r="399" spans="1:8">
      <c r="A399" s="11"/>
      <c r="G399" s="11"/>
      <c r="H399" s="11"/>
    </row>
    <row r="400" spans="1:8">
      <c r="A400" s="11"/>
      <c r="G400" s="11"/>
      <c r="H400" s="11"/>
    </row>
    <row r="401" spans="1:8">
      <c r="A401" s="11"/>
      <c r="G401" s="11"/>
      <c r="H401" s="11"/>
    </row>
    <row r="402" spans="1:8">
      <c r="A402" s="11"/>
      <c r="G402" s="11"/>
      <c r="H402" s="11"/>
    </row>
    <row r="403" spans="1:8">
      <c r="A403" s="11"/>
      <c r="G403" s="11"/>
      <c r="H403" s="11"/>
    </row>
    <row r="404" spans="1:8">
      <c r="A404" s="11"/>
      <c r="G404" s="11"/>
      <c r="H404" s="11"/>
    </row>
    <row r="405" spans="1:8">
      <c r="A405" s="11"/>
      <c r="G405" s="11"/>
      <c r="H405" s="11"/>
    </row>
    <row r="406" spans="1:8">
      <c r="A406" s="11"/>
      <c r="G406" s="11"/>
      <c r="H406" s="11"/>
    </row>
    <row r="407" spans="1:8">
      <c r="A407" s="11"/>
      <c r="G407" s="11"/>
      <c r="H407" s="11"/>
    </row>
    <row r="408" spans="1:8">
      <c r="A408" s="11"/>
      <c r="G408" s="11"/>
      <c r="H408" s="11"/>
    </row>
    <row r="409" spans="1:8">
      <c r="A409" s="11"/>
      <c r="G409" s="11"/>
      <c r="H409" s="11"/>
    </row>
    <row r="410" spans="1:8">
      <c r="A410" s="11"/>
      <c r="G410" s="11"/>
      <c r="H410" s="11"/>
    </row>
    <row r="411" spans="1:8">
      <c r="A411" s="11"/>
      <c r="G411" s="11"/>
      <c r="H411" s="11"/>
    </row>
    <row r="412" spans="1:8">
      <c r="A412" s="11"/>
      <c r="G412" s="11"/>
      <c r="H412" s="11"/>
    </row>
    <row r="413" spans="1:8">
      <c r="A413" s="11"/>
      <c r="G413" s="11"/>
      <c r="H413" s="11"/>
    </row>
    <row r="414" spans="1:8">
      <c r="A414" s="11"/>
      <c r="G414" s="11"/>
      <c r="H414" s="11"/>
    </row>
    <row r="415" spans="1:8">
      <c r="A415" s="11"/>
      <c r="G415" s="11"/>
      <c r="H415" s="11"/>
    </row>
    <row r="416" spans="1:8">
      <c r="A416" s="11"/>
      <c r="G416" s="11"/>
      <c r="H416" s="11"/>
    </row>
    <row r="417" spans="1:8">
      <c r="A417" s="11"/>
      <c r="G417" s="11"/>
      <c r="H417" s="11"/>
    </row>
    <row r="418" spans="1:8">
      <c r="A418" s="11"/>
      <c r="G418" s="11"/>
      <c r="H418" s="11"/>
    </row>
    <row r="419" spans="1:8">
      <c r="A419" s="11"/>
      <c r="G419" s="11"/>
      <c r="H419" s="11"/>
    </row>
    <row r="420" spans="1:8">
      <c r="A420" s="11"/>
      <c r="G420" s="11"/>
      <c r="H420" s="11"/>
    </row>
    <row r="421" spans="1:8">
      <c r="A421" s="11"/>
      <c r="G421" s="11"/>
      <c r="H421" s="11"/>
    </row>
    <row r="422" spans="1:8">
      <c r="A422" s="11"/>
      <c r="G422" s="11"/>
      <c r="H422" s="11"/>
    </row>
    <row r="423" spans="1:8">
      <c r="A423" s="11"/>
      <c r="G423" s="11"/>
      <c r="H423" s="11"/>
    </row>
    <row r="424" spans="1:8">
      <c r="A424" s="11"/>
      <c r="G424" s="11"/>
      <c r="H424" s="11"/>
    </row>
    <row r="425" spans="1:8">
      <c r="A425" s="11"/>
      <c r="G425" s="11"/>
      <c r="H425" s="11"/>
    </row>
    <row r="426" spans="1:8">
      <c r="A426" s="11"/>
      <c r="G426" s="11"/>
      <c r="H426" s="11"/>
    </row>
    <row r="427" spans="1:8">
      <c r="A427" s="11"/>
      <c r="G427" s="11"/>
      <c r="H427" s="11"/>
    </row>
    <row r="428" spans="1:8">
      <c r="A428" s="11"/>
      <c r="G428" s="11"/>
      <c r="H428" s="11"/>
    </row>
    <row r="429" spans="1:8">
      <c r="A429" s="11"/>
      <c r="G429" s="11"/>
      <c r="H429" s="11"/>
    </row>
    <row r="430" spans="1:8">
      <c r="A430" s="11"/>
      <c r="G430" s="11"/>
      <c r="H430" s="11"/>
    </row>
    <row r="431" spans="1:8">
      <c r="A431" s="11"/>
      <c r="G431" s="11"/>
      <c r="H431" s="11"/>
    </row>
    <row r="432" spans="1:8">
      <c r="A432" s="11"/>
      <c r="G432" s="11"/>
      <c r="H432" s="11"/>
    </row>
    <row r="433" spans="1:8">
      <c r="A433" s="11"/>
      <c r="G433" s="11"/>
      <c r="H433" s="11"/>
    </row>
    <row r="434" spans="1:8">
      <c r="A434" s="11"/>
      <c r="G434" s="11"/>
      <c r="H434" s="11"/>
    </row>
    <row r="435" spans="1:8">
      <c r="A435" s="11"/>
      <c r="G435" s="11"/>
      <c r="H435" s="11"/>
    </row>
    <row r="436" spans="1:8">
      <c r="A436" s="11"/>
      <c r="G436" s="11"/>
      <c r="H436" s="11"/>
    </row>
    <row r="437" spans="1:8">
      <c r="A437" s="11"/>
      <c r="G437" s="11"/>
      <c r="H437" s="11"/>
    </row>
    <row r="438" spans="1:8">
      <c r="A438" s="11"/>
      <c r="G438" s="11"/>
      <c r="H438" s="11"/>
    </row>
    <row r="439" spans="1:8">
      <c r="A439" s="11"/>
      <c r="G439" s="11"/>
      <c r="H439" s="11"/>
    </row>
    <row r="440" spans="1:8">
      <c r="A440" s="11"/>
      <c r="G440" s="11"/>
      <c r="H440" s="11"/>
    </row>
    <row r="441" spans="1:8">
      <c r="A441" s="11"/>
      <c r="G441" s="11"/>
      <c r="H441" s="11"/>
    </row>
    <row r="442" spans="1:8">
      <c r="A442" s="11"/>
      <c r="G442" s="11"/>
      <c r="H442" s="11"/>
    </row>
    <row r="443" spans="1:8">
      <c r="A443" s="11"/>
      <c r="G443" s="11"/>
      <c r="H443" s="11"/>
    </row>
    <row r="444" spans="1:8">
      <c r="A444" s="11"/>
      <c r="G444" s="11"/>
      <c r="H444" s="11"/>
    </row>
    <row r="445" spans="1:8">
      <c r="A445" s="11"/>
      <c r="G445" s="11"/>
      <c r="H445" s="11"/>
    </row>
    <row r="446" spans="1:8">
      <c r="A446" s="11"/>
      <c r="G446" s="11"/>
      <c r="H446" s="11"/>
    </row>
    <row r="447" spans="1:8">
      <c r="A447" s="11"/>
      <c r="G447" s="11"/>
      <c r="H447" s="11"/>
    </row>
    <row r="448" spans="1:8">
      <c r="A448" s="11"/>
      <c r="G448" s="11"/>
      <c r="H448" s="11"/>
    </row>
    <row r="449" spans="1:8">
      <c r="A449" s="11"/>
      <c r="G449" s="11"/>
      <c r="H449" s="11"/>
    </row>
    <row r="450" spans="1:8">
      <c r="A450" s="11"/>
      <c r="G450" s="11"/>
      <c r="H450" s="11"/>
    </row>
    <row r="451" spans="1:8">
      <c r="A451" s="11"/>
      <c r="G451" s="11"/>
      <c r="H451" s="11"/>
    </row>
    <row r="452" spans="1:8">
      <c r="A452" s="11"/>
      <c r="G452" s="11"/>
      <c r="H452" s="11"/>
    </row>
    <row r="453" spans="1:8">
      <c r="A453" s="11"/>
      <c r="G453" s="11"/>
      <c r="H453" s="11"/>
    </row>
    <row r="454" spans="1:8">
      <c r="A454" s="11"/>
      <c r="G454" s="11"/>
      <c r="H454" s="11"/>
    </row>
    <row r="455" spans="1:8">
      <c r="A455" s="11"/>
      <c r="G455" s="11"/>
      <c r="H455" s="11"/>
    </row>
    <row r="456" spans="1:8">
      <c r="A456" s="11"/>
      <c r="G456" s="11"/>
      <c r="H456" s="11"/>
    </row>
    <row r="457" spans="1:8">
      <c r="A457" s="11"/>
      <c r="G457" s="11"/>
      <c r="H457" s="11"/>
    </row>
    <row r="458" spans="1:8">
      <c r="A458" s="11"/>
      <c r="G458" s="11"/>
      <c r="H458" s="11"/>
    </row>
    <row r="459" spans="1:8">
      <c r="A459" s="11"/>
      <c r="G459" s="11"/>
      <c r="H459" s="11"/>
    </row>
    <row r="460" spans="1:8">
      <c r="A460" s="11"/>
      <c r="G460" s="11"/>
      <c r="H460" s="11"/>
    </row>
    <row r="461" spans="1:8">
      <c r="A461" s="11"/>
      <c r="G461" s="11"/>
      <c r="H461" s="11"/>
    </row>
    <row r="462" spans="1:8">
      <c r="A462" s="11"/>
      <c r="G462" s="11"/>
      <c r="H462" s="11"/>
    </row>
    <row r="463" spans="1:8">
      <c r="A463" s="11"/>
      <c r="G463" s="11"/>
      <c r="H463" s="11"/>
    </row>
    <row r="464" spans="1:8">
      <c r="A464" s="11"/>
      <c r="G464" s="11"/>
      <c r="H464" s="11"/>
    </row>
    <row r="465" spans="1:8">
      <c r="A465" s="11"/>
      <c r="G465" s="11"/>
      <c r="H465" s="11"/>
    </row>
    <row r="466" spans="1:8">
      <c r="A466" s="11"/>
      <c r="G466" s="11"/>
      <c r="H466" s="11"/>
    </row>
    <row r="467" spans="1:8">
      <c r="A467" s="11"/>
      <c r="G467" s="11"/>
      <c r="H467" s="11"/>
    </row>
    <row r="468" spans="1:8">
      <c r="A468" s="11"/>
      <c r="G468" s="11"/>
      <c r="H468" s="11"/>
    </row>
    <row r="469" spans="1:8">
      <c r="A469" s="11"/>
      <c r="G469" s="11"/>
      <c r="H469" s="11"/>
    </row>
    <row r="470" spans="1:8">
      <c r="A470" s="11"/>
      <c r="G470" s="11"/>
      <c r="H470" s="11"/>
    </row>
    <row r="471" spans="1:8">
      <c r="A471" s="11"/>
      <c r="G471" s="11"/>
      <c r="H471" s="11"/>
    </row>
    <row r="472" spans="1:8">
      <c r="A472" s="11"/>
      <c r="G472" s="11"/>
      <c r="H472" s="11"/>
    </row>
    <row r="473" spans="1:8">
      <c r="A473" s="11"/>
      <c r="G473" s="11"/>
      <c r="H473" s="11"/>
    </row>
    <row r="474" spans="1:8">
      <c r="A474" s="11"/>
      <c r="G474" s="11"/>
      <c r="H474" s="11"/>
    </row>
    <row r="475" spans="1:8">
      <c r="A475" s="11"/>
      <c r="G475" s="11"/>
      <c r="H475" s="11"/>
    </row>
    <row r="476" spans="1:8">
      <c r="A476" s="11"/>
      <c r="G476" s="11"/>
      <c r="H476" s="11"/>
    </row>
    <row r="477" spans="1:8">
      <c r="A477" s="11"/>
      <c r="G477" s="11"/>
      <c r="H477" s="11"/>
    </row>
    <row r="478" spans="1:8">
      <c r="A478" s="11"/>
      <c r="G478" s="11"/>
      <c r="H478" s="11"/>
    </row>
    <row r="479" spans="1:8">
      <c r="A479" s="11"/>
      <c r="G479" s="11"/>
      <c r="H479" s="11"/>
    </row>
    <row r="480" spans="1:8">
      <c r="A480" s="11"/>
      <c r="G480" s="11"/>
      <c r="H480" s="11"/>
    </row>
    <row r="481" spans="1:8">
      <c r="A481" s="11"/>
      <c r="G481" s="11"/>
      <c r="H481" s="11"/>
    </row>
    <row r="482" spans="1:8">
      <c r="A482" s="11"/>
      <c r="G482" s="11"/>
      <c r="H482" s="11"/>
    </row>
    <row r="483" spans="1:8">
      <c r="A483" s="11"/>
      <c r="G483" s="11"/>
      <c r="H483" s="11"/>
    </row>
    <row r="484" spans="1:8">
      <c r="A484" s="11"/>
      <c r="G484" s="11"/>
      <c r="H484" s="11"/>
    </row>
    <row r="485" spans="1:8">
      <c r="A485" s="11"/>
      <c r="G485" s="11"/>
      <c r="H485" s="11"/>
    </row>
    <row r="486" spans="1:8">
      <c r="A486" s="11"/>
      <c r="G486" s="11"/>
      <c r="H486" s="11"/>
    </row>
    <row r="487" spans="1:8">
      <c r="A487" s="11"/>
      <c r="G487" s="11"/>
      <c r="H487" s="11"/>
    </row>
    <row r="488" spans="1:8">
      <c r="A488" s="11"/>
      <c r="G488" s="11"/>
      <c r="H488" s="11"/>
    </row>
    <row r="489" spans="1:8">
      <c r="A489" s="11"/>
      <c r="G489" s="11"/>
      <c r="H489" s="11"/>
    </row>
    <row r="490" spans="1:8">
      <c r="A490" s="11"/>
      <c r="G490" s="11"/>
      <c r="H490" s="11"/>
    </row>
    <row r="491" spans="1:8">
      <c r="A491" s="11"/>
      <c r="G491" s="11"/>
      <c r="H491" s="11"/>
    </row>
    <row r="492" spans="1:8">
      <c r="A492" s="11"/>
      <c r="G492" s="11"/>
      <c r="H492" s="11"/>
    </row>
    <row r="493" spans="1:8">
      <c r="A493" s="11"/>
      <c r="G493" s="11"/>
      <c r="H493" s="11"/>
    </row>
    <row r="494" spans="1:8">
      <c r="A494" s="11"/>
      <c r="G494" s="11"/>
      <c r="H494" s="11"/>
    </row>
    <row r="495" spans="1:8">
      <c r="A495" s="11"/>
      <c r="G495" s="11"/>
      <c r="H495" s="11"/>
    </row>
    <row r="496" spans="1:8">
      <c r="A496" s="11"/>
      <c r="G496" s="11"/>
      <c r="H496" s="11"/>
    </row>
    <row r="497" spans="1:8">
      <c r="A497" s="11"/>
      <c r="G497" s="11"/>
      <c r="H497" s="11"/>
    </row>
    <row r="498" spans="1:8">
      <c r="A498" s="11"/>
      <c r="G498" s="11"/>
      <c r="H498" s="11"/>
    </row>
    <row r="499" spans="1:8">
      <c r="A499"/>
      <c r="G499"/>
      <c r="H499"/>
    </row>
    <row r="500" spans="1:8">
      <c r="A500"/>
      <c r="G500"/>
      <c r="H500"/>
    </row>
    <row r="501" spans="1:8">
      <c r="A501"/>
      <c r="G501"/>
      <c r="H501"/>
    </row>
    <row r="502" spans="1:8">
      <c r="A502"/>
      <c r="G502"/>
      <c r="H502"/>
    </row>
  </sheetData>
  <mergeCells count="4">
    <mergeCell ref="C4:D4"/>
    <mergeCell ref="E4:F4"/>
    <mergeCell ref="J4:K4"/>
    <mergeCell ref="L4:M4"/>
  </mergeCells>
  <phoneticPr fontId="3" type="noConversion"/>
  <hyperlinks>
    <hyperlink ref="B78" r:id="rId1" display="https://www.bls.gov/regions/west/wa_seattle_cmsa.htm" xr:uid="{00000000-0004-0000-0100-000000000000}"/>
    <hyperlink ref="B77" r:id="rId2" display="https://www.bls.gov/cpi/data.htm" xr:uid="{00000000-0004-0000-0100-000001000000}"/>
    <hyperlink ref="B76" r:id="rId3" display="https://www.bls.gov/cpi/overview.htm" xr:uid="{00000000-0004-0000-0100-000002000000}"/>
  </hyperlinks>
  <pageMargins left="0.75" right="0.75" top="1" bottom="1" header="0.5" footer="0.5"/>
  <pageSetup fitToWidth="0"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7A1E-01D2-40B2-9E98-C3BED0B72280}">
  <dimension ref="A1:J126"/>
  <sheetViews>
    <sheetView topLeftCell="A87" zoomScaleNormal="100" workbookViewId="0">
      <selection activeCell="G126" sqref="G126"/>
    </sheetView>
  </sheetViews>
  <sheetFormatPr defaultRowHeight="12.75"/>
  <cols>
    <col min="2" max="2" width="9.28515625" customWidth="1"/>
    <col min="3" max="3" width="11.7109375" bestFit="1" customWidth="1"/>
    <col min="4" max="4" width="8.7109375" style="39" customWidth="1"/>
    <col min="5" max="5" width="11.7109375" bestFit="1" customWidth="1"/>
    <col min="6" max="6" width="8.42578125" customWidth="1"/>
    <col min="7" max="7" width="11.7109375" bestFit="1" customWidth="1"/>
    <col min="8" max="8" width="8" customWidth="1"/>
  </cols>
  <sheetData>
    <row r="1" spans="1:10" ht="15">
      <c r="A1" s="5"/>
      <c r="B1" s="1"/>
      <c r="C1" s="2"/>
      <c r="D1" s="41"/>
      <c r="G1" s="5"/>
      <c r="H1" s="5"/>
      <c r="I1" s="1"/>
    </row>
    <row r="2" spans="1:10">
      <c r="A2" s="5"/>
      <c r="B2" s="6" t="s">
        <v>18</v>
      </c>
      <c r="C2" s="2"/>
      <c r="D2" s="41"/>
      <c r="F2" s="6" t="s">
        <v>19</v>
      </c>
    </row>
    <row r="3" spans="1:10">
      <c r="A3" s="5"/>
      <c r="B3" s="3"/>
      <c r="C3" s="2"/>
      <c r="D3" s="41"/>
      <c r="G3" s="5"/>
      <c r="H3" s="5"/>
      <c r="I3" s="3"/>
    </row>
    <row r="4" spans="1:10">
      <c r="A4" s="7"/>
      <c r="B4" s="30"/>
      <c r="C4" s="56" t="s">
        <v>3</v>
      </c>
      <c r="D4" s="57"/>
      <c r="F4" s="30"/>
      <c r="G4" s="56" t="s">
        <v>3</v>
      </c>
      <c r="H4" s="57"/>
    </row>
    <row r="5" spans="1:10">
      <c r="A5" s="10"/>
      <c r="B5" s="28"/>
      <c r="C5" s="13" t="s">
        <v>4</v>
      </c>
      <c r="D5" s="42" t="s">
        <v>5</v>
      </c>
      <c r="E5" s="13"/>
      <c r="F5" s="28"/>
      <c r="G5" s="13" t="s">
        <v>4</v>
      </c>
      <c r="H5" s="31" t="s">
        <v>5</v>
      </c>
      <c r="I5" s="40"/>
      <c r="J5" s="14"/>
    </row>
    <row r="6" spans="1:10">
      <c r="A6" s="10"/>
      <c r="B6" s="29"/>
      <c r="C6" s="25" t="s">
        <v>7</v>
      </c>
      <c r="D6" s="43" t="s">
        <v>20</v>
      </c>
      <c r="E6" s="25"/>
      <c r="F6" s="29"/>
      <c r="G6" s="25" t="s">
        <v>7</v>
      </c>
      <c r="H6" s="32" t="s">
        <v>20</v>
      </c>
      <c r="I6" s="14"/>
      <c r="J6" s="14"/>
    </row>
    <row r="7" spans="1:10">
      <c r="B7" t="s">
        <v>21</v>
      </c>
      <c r="C7" s="38">
        <v>176.1</v>
      </c>
      <c r="F7" t="s">
        <v>21</v>
      </c>
      <c r="G7" s="38">
        <v>171.6</v>
      </c>
    </row>
    <row r="8" spans="1:10">
      <c r="B8" t="s">
        <v>22</v>
      </c>
      <c r="C8" s="38">
        <v>178.5</v>
      </c>
      <c r="F8" t="s">
        <v>22</v>
      </c>
      <c r="G8" s="38">
        <v>173.9</v>
      </c>
    </row>
    <row r="9" spans="1:10">
      <c r="B9" t="s">
        <v>23</v>
      </c>
      <c r="C9" s="38">
        <v>180.3</v>
      </c>
      <c r="F9" t="s">
        <v>23</v>
      </c>
      <c r="G9" s="38">
        <v>175.4</v>
      </c>
    </row>
    <row r="10" spans="1:10">
      <c r="B10" t="s">
        <v>24</v>
      </c>
      <c r="C10" s="38">
        <v>181.8</v>
      </c>
      <c r="F10" t="s">
        <v>24</v>
      </c>
      <c r="G10" s="38">
        <v>177.25</v>
      </c>
    </row>
    <row r="11" spans="1:10">
      <c r="B11" t="s">
        <v>25</v>
      </c>
      <c r="C11" s="38">
        <v>184</v>
      </c>
      <c r="D11" s="39">
        <f>(C11/C7) - 1</f>
        <v>4.4860874503123149E-2</v>
      </c>
      <c r="F11" t="s">
        <v>25</v>
      </c>
      <c r="G11" s="38">
        <v>179.2</v>
      </c>
      <c r="H11" s="39">
        <f>(G11/G7) - 1</f>
        <v>4.4289044289044233E-2</v>
      </c>
    </row>
    <row r="12" spans="1:10">
      <c r="B12" t="s">
        <v>26</v>
      </c>
      <c r="C12" s="38">
        <v>185.25</v>
      </c>
      <c r="D12" s="39">
        <f t="shared" ref="D12:D75" si="0">(C12/C8) - 1</f>
        <v>3.7815126050420256E-2</v>
      </c>
      <c r="F12" t="s">
        <v>26</v>
      </c>
      <c r="G12" s="38">
        <v>180.35</v>
      </c>
      <c r="H12" s="39">
        <f t="shared" ref="H12:H75" si="1">(G12/G8) - 1</f>
        <v>3.7090281771132716E-2</v>
      </c>
    </row>
    <row r="13" spans="1:10">
      <c r="B13" t="s">
        <v>27</v>
      </c>
      <c r="C13" s="38">
        <v>186.8</v>
      </c>
      <c r="D13" s="39">
        <f t="shared" si="0"/>
        <v>3.6051026067664971E-2</v>
      </c>
      <c r="F13" t="s">
        <v>27</v>
      </c>
      <c r="G13" s="38">
        <v>181.5</v>
      </c>
      <c r="H13" s="39">
        <f t="shared" si="1"/>
        <v>3.477765108323827E-2</v>
      </c>
    </row>
    <row r="14" spans="1:10">
      <c r="B14" t="s">
        <v>28</v>
      </c>
      <c r="C14" s="38">
        <v>187</v>
      </c>
      <c r="D14" s="39">
        <f t="shared" si="0"/>
        <v>2.8602860286028431E-2</v>
      </c>
      <c r="F14" t="s">
        <v>28</v>
      </c>
      <c r="G14" s="38">
        <v>182.1</v>
      </c>
      <c r="H14" s="39">
        <f t="shared" si="1"/>
        <v>2.7362482369534424E-2</v>
      </c>
    </row>
    <row r="15" spans="1:10">
      <c r="B15" t="s">
        <v>29</v>
      </c>
      <c r="C15" s="38">
        <v>187.6</v>
      </c>
      <c r="D15" s="39">
        <f t="shared" si="0"/>
        <v>1.9565217391304346E-2</v>
      </c>
      <c r="F15" t="s">
        <v>29</v>
      </c>
      <c r="G15" s="38">
        <v>182.5</v>
      </c>
      <c r="H15" s="39">
        <f t="shared" si="1"/>
        <v>1.8415178571428603E-2</v>
      </c>
    </row>
    <row r="16" spans="1:10">
      <c r="B16" t="s">
        <v>30</v>
      </c>
      <c r="C16" s="38">
        <v>189.1</v>
      </c>
      <c r="D16" s="39">
        <f t="shared" si="0"/>
        <v>2.0782726045883937E-2</v>
      </c>
      <c r="F16" t="s">
        <v>30</v>
      </c>
      <c r="G16" s="38">
        <v>183.85</v>
      </c>
      <c r="H16" s="39">
        <f t="shared" si="1"/>
        <v>1.9406709176601034E-2</v>
      </c>
    </row>
    <row r="17" spans="2:8">
      <c r="B17" t="s">
        <v>31</v>
      </c>
      <c r="C17" s="38">
        <v>190.3</v>
      </c>
      <c r="D17" s="39">
        <f t="shared" si="0"/>
        <v>1.8736616702355491E-2</v>
      </c>
      <c r="F17" t="s">
        <v>31</v>
      </c>
      <c r="G17" s="38">
        <v>184.8</v>
      </c>
      <c r="H17" s="39">
        <f t="shared" si="1"/>
        <v>1.8181818181818299E-2</v>
      </c>
    </row>
    <row r="18" spans="2:8">
      <c r="B18" t="s">
        <v>32</v>
      </c>
      <c r="C18" s="38">
        <v>190.45</v>
      </c>
      <c r="D18" s="39">
        <f t="shared" si="0"/>
        <v>1.8449197860962441E-2</v>
      </c>
      <c r="F18" t="s">
        <v>32</v>
      </c>
      <c r="G18" s="38">
        <v>185.05</v>
      </c>
      <c r="H18" s="39">
        <f t="shared" si="1"/>
        <v>1.6199890170236264E-2</v>
      </c>
    </row>
    <row r="19" spans="2:8">
      <c r="B19" t="s">
        <v>33</v>
      </c>
      <c r="C19" s="38">
        <v>191.3</v>
      </c>
      <c r="D19" s="39">
        <f t="shared" si="0"/>
        <v>1.9722814498934094E-2</v>
      </c>
      <c r="F19" t="s">
        <v>33</v>
      </c>
      <c r="G19" s="38">
        <v>186.2</v>
      </c>
      <c r="H19" s="39">
        <f t="shared" si="1"/>
        <v>2.0273972602739665E-2</v>
      </c>
    </row>
    <row r="20" spans="2:8">
      <c r="B20" t="s">
        <v>34</v>
      </c>
      <c r="C20" s="38">
        <v>192</v>
      </c>
      <c r="D20" s="39">
        <f t="shared" si="0"/>
        <v>1.5335801163405716E-2</v>
      </c>
      <c r="F20" t="s">
        <v>34</v>
      </c>
      <c r="G20" s="38">
        <v>186.35</v>
      </c>
      <c r="H20" s="39">
        <f t="shared" si="1"/>
        <v>1.3598041881969003E-2</v>
      </c>
    </row>
    <row r="21" spans="2:8">
      <c r="B21" t="s">
        <v>35</v>
      </c>
      <c r="C21" s="38">
        <v>194.4</v>
      </c>
      <c r="D21" s="39">
        <f t="shared" si="0"/>
        <v>2.154492905937988E-2</v>
      </c>
      <c r="F21" t="s">
        <v>35</v>
      </c>
      <c r="G21" s="38">
        <v>188.2</v>
      </c>
      <c r="H21" s="39">
        <f t="shared" si="1"/>
        <v>1.8398268398268192E-2</v>
      </c>
    </row>
    <row r="22" spans="2:8">
      <c r="B22" t="s">
        <v>36</v>
      </c>
      <c r="C22" s="38">
        <v>192.35</v>
      </c>
      <c r="D22" s="39">
        <f t="shared" si="0"/>
        <v>9.9763717511158756E-3</v>
      </c>
      <c r="F22" t="s">
        <v>36</v>
      </c>
      <c r="G22" s="38">
        <v>186.55</v>
      </c>
      <c r="H22" s="39">
        <f t="shared" si="1"/>
        <v>8.1059173196433854E-3</v>
      </c>
    </row>
    <row r="23" spans="2:8">
      <c r="B23" t="s">
        <v>37</v>
      </c>
      <c r="C23" s="38">
        <v>193.5</v>
      </c>
      <c r="D23" s="39">
        <f t="shared" si="0"/>
        <v>1.1500261369576492E-2</v>
      </c>
      <c r="F23" t="s">
        <v>37</v>
      </c>
      <c r="G23" s="38">
        <v>187.8</v>
      </c>
      <c r="H23" s="39">
        <f t="shared" si="1"/>
        <v>8.5929108485500727E-3</v>
      </c>
    </row>
    <row r="24" spans="2:8">
      <c r="B24" t="s">
        <v>38</v>
      </c>
      <c r="C24" s="38">
        <v>194.8</v>
      </c>
      <c r="D24" s="39">
        <f t="shared" si="0"/>
        <v>1.4583333333333393E-2</v>
      </c>
      <c r="F24" t="s">
        <v>38</v>
      </c>
      <c r="G24" s="38">
        <v>189.75</v>
      </c>
      <c r="H24" s="39">
        <f t="shared" si="1"/>
        <v>1.8245237456399277E-2</v>
      </c>
    </row>
    <row r="25" spans="2:8">
      <c r="B25" t="s">
        <v>39</v>
      </c>
      <c r="C25" s="38">
        <v>194.6</v>
      </c>
      <c r="D25" s="39">
        <f t="shared" si="0"/>
        <v>1.0288065843619965E-3</v>
      </c>
      <c r="F25" t="s">
        <v>39</v>
      </c>
      <c r="G25" s="38">
        <v>189.6</v>
      </c>
      <c r="H25" s="39">
        <f t="shared" si="1"/>
        <v>7.4388947927737092E-3</v>
      </c>
    </row>
    <row r="26" spans="2:8">
      <c r="B26" t="s">
        <v>40</v>
      </c>
      <c r="C26" s="38">
        <v>195.8</v>
      </c>
      <c r="D26" s="39">
        <f t="shared" si="0"/>
        <v>1.7936054068105056E-2</v>
      </c>
      <c r="F26" t="s">
        <v>40</v>
      </c>
      <c r="G26" s="38">
        <v>190.95</v>
      </c>
      <c r="H26" s="39">
        <f t="shared" si="1"/>
        <v>2.3586169927633183E-2</v>
      </c>
    </row>
    <row r="27" spans="2:8">
      <c r="B27" t="s">
        <v>41</v>
      </c>
      <c r="C27" s="38">
        <v>197.6</v>
      </c>
      <c r="D27" s="39">
        <f t="shared" si="0"/>
        <v>2.1188630490956095E-2</v>
      </c>
      <c r="F27" t="s">
        <v>41</v>
      </c>
      <c r="G27" s="38">
        <v>192.4</v>
      </c>
      <c r="H27" s="39">
        <f t="shared" si="1"/>
        <v>2.4494142705005384E-2</v>
      </c>
    </row>
    <row r="28" spans="2:8">
      <c r="B28" t="s">
        <v>42</v>
      </c>
      <c r="C28" s="38">
        <v>200.55</v>
      </c>
      <c r="D28" s="39">
        <f t="shared" si="0"/>
        <v>2.9517453798767912E-2</v>
      </c>
      <c r="F28" t="s">
        <v>42</v>
      </c>
      <c r="G28" s="38">
        <v>195.5</v>
      </c>
      <c r="H28" s="39">
        <f t="shared" si="1"/>
        <v>3.0303030303030276E-2</v>
      </c>
    </row>
    <row r="29" spans="2:8">
      <c r="B29" t="s">
        <v>43</v>
      </c>
      <c r="C29" s="38">
        <v>199.9</v>
      </c>
      <c r="D29" s="39">
        <f t="shared" si="0"/>
        <v>2.7235354573484027E-2</v>
      </c>
      <c r="F29" t="s">
        <v>43</v>
      </c>
      <c r="G29" s="38">
        <v>195.3</v>
      </c>
      <c r="H29" s="39">
        <f t="shared" si="1"/>
        <v>3.0063291139240667E-2</v>
      </c>
    </row>
    <row r="30" spans="2:8">
      <c r="B30" t="s">
        <v>44</v>
      </c>
      <c r="C30" s="38">
        <v>202.1</v>
      </c>
      <c r="D30" s="39">
        <f t="shared" si="0"/>
        <v>3.2175689479060132E-2</v>
      </c>
      <c r="F30" t="s">
        <v>44</v>
      </c>
      <c r="G30" s="38">
        <v>197.35</v>
      </c>
      <c r="H30" s="39">
        <f t="shared" si="1"/>
        <v>3.3516627389369003E-2</v>
      </c>
    </row>
    <row r="31" spans="2:8">
      <c r="B31" t="s">
        <v>45</v>
      </c>
      <c r="C31" s="38">
        <v>203.6</v>
      </c>
      <c r="D31" s="39">
        <f t="shared" si="0"/>
        <v>3.0364372469635637E-2</v>
      </c>
      <c r="F31" t="s">
        <v>45</v>
      </c>
      <c r="G31" s="38">
        <v>198</v>
      </c>
      <c r="H31" s="39">
        <f t="shared" si="1"/>
        <v>2.9106029106028997E-2</v>
      </c>
    </row>
    <row r="32" spans="2:8">
      <c r="B32" t="s">
        <v>46</v>
      </c>
      <c r="C32" s="38">
        <v>207.8</v>
      </c>
      <c r="D32" s="39">
        <f t="shared" si="0"/>
        <v>3.615058588880582E-2</v>
      </c>
      <c r="F32" t="s">
        <v>46</v>
      </c>
      <c r="G32" s="38">
        <v>203.15</v>
      </c>
      <c r="H32" s="39">
        <f t="shared" si="1"/>
        <v>3.9130434782608692E-2</v>
      </c>
    </row>
    <row r="33" spans="2:8">
      <c r="B33" t="s">
        <v>47</v>
      </c>
      <c r="C33" s="38">
        <v>209.6</v>
      </c>
      <c r="D33" s="39">
        <f t="shared" si="0"/>
        <v>4.8524262131065532E-2</v>
      </c>
      <c r="F33" t="s">
        <v>47</v>
      </c>
      <c r="G33" s="38">
        <v>205.1</v>
      </c>
      <c r="H33" s="39">
        <f t="shared" si="1"/>
        <v>5.0179211469533858E-2</v>
      </c>
    </row>
    <row r="34" spans="2:8">
      <c r="B34" t="s">
        <v>48</v>
      </c>
      <c r="C34" s="38">
        <v>209.55</v>
      </c>
      <c r="D34" s="39">
        <f t="shared" si="0"/>
        <v>3.6862939139040263E-2</v>
      </c>
      <c r="F34" t="s">
        <v>48</v>
      </c>
      <c r="G34" s="38">
        <v>204.1</v>
      </c>
      <c r="H34" s="39">
        <f t="shared" si="1"/>
        <v>3.4203192297947771E-2</v>
      </c>
    </row>
    <row r="35" spans="2:8">
      <c r="B35" t="s">
        <v>49</v>
      </c>
      <c r="C35" s="38">
        <v>211.70400000000001</v>
      </c>
      <c r="D35" s="39">
        <f t="shared" si="0"/>
        <v>3.9803536345776047E-2</v>
      </c>
      <c r="F35" t="s">
        <v>49</v>
      </c>
      <c r="G35" s="38">
        <v>205.74600000000001</v>
      </c>
      <c r="H35" s="39">
        <f t="shared" si="1"/>
        <v>3.9121212121212112E-2</v>
      </c>
    </row>
    <row r="36" spans="2:8">
      <c r="B36" t="s">
        <v>50</v>
      </c>
      <c r="C36" s="38">
        <v>215.63849999999999</v>
      </c>
      <c r="D36" s="39">
        <f t="shared" si="0"/>
        <v>3.7721366698748815E-2</v>
      </c>
      <c r="F36" t="s">
        <v>50</v>
      </c>
      <c r="G36" s="38">
        <v>210.46899999999999</v>
      </c>
      <c r="H36" s="39">
        <f t="shared" si="1"/>
        <v>3.6027565838050668E-2</v>
      </c>
    </row>
    <row r="37" spans="2:8">
      <c r="B37" t="s">
        <v>51</v>
      </c>
      <c r="C37" s="38">
        <v>215.97800000000001</v>
      </c>
      <c r="D37" s="39">
        <f t="shared" si="0"/>
        <v>3.0429389312977229E-2</v>
      </c>
      <c r="F37" t="s">
        <v>51</v>
      </c>
      <c r="G37" s="38">
        <v>210.22</v>
      </c>
      <c r="H37" s="39">
        <f t="shared" si="1"/>
        <v>2.4963432471964975E-2</v>
      </c>
    </row>
    <row r="38" spans="2:8">
      <c r="B38" t="s">
        <v>52</v>
      </c>
      <c r="C38" s="38">
        <v>218.69649999999999</v>
      </c>
      <c r="D38" s="39">
        <f t="shared" si="0"/>
        <v>4.3648293963254536E-2</v>
      </c>
      <c r="F38" t="s">
        <v>52</v>
      </c>
      <c r="G38" s="38">
        <v>213.56549999999999</v>
      </c>
      <c r="H38" s="39">
        <f t="shared" si="1"/>
        <v>4.6376776090151894E-2</v>
      </c>
    </row>
    <row r="39" spans="2:8">
      <c r="B39" t="s">
        <v>53</v>
      </c>
      <c r="C39" s="38">
        <v>221.72800000000001</v>
      </c>
      <c r="D39" s="39">
        <f t="shared" si="0"/>
        <v>4.7349128972527632E-2</v>
      </c>
      <c r="F39" t="s">
        <v>53</v>
      </c>
      <c r="G39" s="38">
        <v>216.33199999999999</v>
      </c>
      <c r="H39" s="39">
        <f t="shared" si="1"/>
        <v>5.1451790071252779E-2</v>
      </c>
    </row>
    <row r="40" spans="2:8">
      <c r="B40" t="s">
        <v>54</v>
      </c>
      <c r="C40" s="38">
        <v>225.63200000000001</v>
      </c>
      <c r="D40" s="39">
        <f t="shared" si="0"/>
        <v>4.6343765143979532E-2</v>
      </c>
      <c r="F40" t="s">
        <v>54</v>
      </c>
      <c r="G40" s="38">
        <v>221.02799999999999</v>
      </c>
      <c r="H40" s="39">
        <f t="shared" si="1"/>
        <v>5.0168908485335173E-2</v>
      </c>
    </row>
    <row r="41" spans="2:8">
      <c r="B41" t="s">
        <v>55</v>
      </c>
      <c r="C41" s="38">
        <v>227.745</v>
      </c>
      <c r="D41" s="39">
        <f t="shared" si="0"/>
        <v>5.4482400985285562E-2</v>
      </c>
      <c r="F41" t="s">
        <v>55</v>
      </c>
      <c r="G41" s="38">
        <v>223.273</v>
      </c>
      <c r="H41" s="39">
        <f t="shared" si="1"/>
        <v>6.2092093996765296E-2</v>
      </c>
    </row>
    <row r="42" spans="2:8">
      <c r="B42" t="s">
        <v>56</v>
      </c>
      <c r="C42" s="38">
        <v>224.2475</v>
      </c>
      <c r="D42" s="39">
        <f t="shared" si="0"/>
        <v>2.5382207762812969E-2</v>
      </c>
      <c r="F42" t="s">
        <v>56</v>
      </c>
      <c r="G42" s="38">
        <v>218.55549999999999</v>
      </c>
      <c r="H42" s="39">
        <f t="shared" si="1"/>
        <v>2.336519709410001E-2</v>
      </c>
    </row>
    <row r="43" spans="2:8">
      <c r="B43" t="s">
        <v>57</v>
      </c>
      <c r="C43" s="38">
        <v>224.73699999999999</v>
      </c>
      <c r="D43" s="39">
        <f t="shared" si="0"/>
        <v>1.3570681194977618E-2</v>
      </c>
      <c r="F43" t="s">
        <v>57</v>
      </c>
      <c r="G43" s="38">
        <v>218.75200000000001</v>
      </c>
      <c r="H43" s="39">
        <f t="shared" si="1"/>
        <v>1.1186509624096397E-2</v>
      </c>
    </row>
    <row r="44" spans="2:8">
      <c r="B44" t="s">
        <v>58</v>
      </c>
      <c r="C44" s="38">
        <v>226.58750000000001</v>
      </c>
      <c r="D44" s="39">
        <f t="shared" si="0"/>
        <v>4.2347716635937616E-3</v>
      </c>
      <c r="F44" t="s">
        <v>58</v>
      </c>
      <c r="G44" s="38">
        <v>221.10050000000001</v>
      </c>
      <c r="H44" s="39">
        <f t="shared" si="1"/>
        <v>3.2801274046745377E-4</v>
      </c>
    </row>
    <row r="45" spans="2:8">
      <c r="B45" t="s">
        <v>59</v>
      </c>
      <c r="C45" s="38">
        <v>227.13800000000001</v>
      </c>
      <c r="D45" s="39">
        <f t="shared" si="0"/>
        <v>-2.6652615864234397E-3</v>
      </c>
      <c r="F45" t="s">
        <v>59</v>
      </c>
      <c r="G45" s="38">
        <v>221.87299999999999</v>
      </c>
      <c r="H45" s="39">
        <f t="shared" si="1"/>
        <v>-6.2703506469657944E-3</v>
      </c>
    </row>
    <row r="46" spans="2:8">
      <c r="B46" t="s">
        <v>60</v>
      </c>
      <c r="C46" s="38">
        <v>225.9365</v>
      </c>
      <c r="D46" s="39">
        <f t="shared" si="0"/>
        <v>7.531856542436266E-3</v>
      </c>
      <c r="F46" t="s">
        <v>60</v>
      </c>
      <c r="G46" s="38">
        <v>221.12200000000001</v>
      </c>
      <c r="H46" s="39">
        <f t="shared" si="1"/>
        <v>1.1743012644385598E-2</v>
      </c>
    </row>
    <row r="47" spans="2:8">
      <c r="B47" t="s">
        <v>61</v>
      </c>
      <c r="C47" s="38">
        <v>226.08500000000001</v>
      </c>
      <c r="D47" s="39">
        <f t="shared" si="0"/>
        <v>5.998122249562865E-3</v>
      </c>
      <c r="F47" t="s">
        <v>61</v>
      </c>
      <c r="G47" s="38">
        <v>221.215</v>
      </c>
      <c r="H47" s="39">
        <f t="shared" si="1"/>
        <v>1.1259325629022765E-2</v>
      </c>
    </row>
    <row r="48" spans="2:8">
      <c r="B48" t="s">
        <v>62</v>
      </c>
      <c r="C48" s="38">
        <v>226.31549999999999</v>
      </c>
      <c r="D48" s="39">
        <f t="shared" si="0"/>
        <v>-1.2004192640813205E-3</v>
      </c>
      <c r="F48" t="s">
        <v>62</v>
      </c>
      <c r="G48" s="38">
        <v>222.083</v>
      </c>
      <c r="H48" s="39">
        <f t="shared" si="1"/>
        <v>4.4436805886916009E-3</v>
      </c>
    </row>
    <row r="49" spans="2:8">
      <c r="B49" t="s">
        <v>63</v>
      </c>
      <c r="C49" s="38">
        <v>227.64500000000001</v>
      </c>
      <c r="D49" s="39">
        <f t="shared" si="0"/>
        <v>2.2321232026345506E-3</v>
      </c>
      <c r="F49" t="s">
        <v>63</v>
      </c>
      <c r="G49" s="38">
        <v>223.44399999999999</v>
      </c>
      <c r="H49" s="39">
        <f t="shared" si="1"/>
        <v>7.0806272056536113E-3</v>
      </c>
    </row>
    <row r="50" spans="2:8">
      <c r="B50" t="s">
        <v>64</v>
      </c>
      <c r="C50" s="38">
        <v>227.0565</v>
      </c>
      <c r="D50" s="39">
        <f t="shared" si="0"/>
        <v>4.9571450385395011E-3</v>
      </c>
      <c r="F50" t="s">
        <v>64</v>
      </c>
      <c r="G50" s="38">
        <v>222.98249999999999</v>
      </c>
      <c r="H50" s="39">
        <f t="shared" si="1"/>
        <v>8.4139072548183869E-3</v>
      </c>
    </row>
    <row r="51" spans="2:8">
      <c r="B51" t="s">
        <v>65</v>
      </c>
      <c r="C51" s="38">
        <v>229.482</v>
      </c>
      <c r="D51" s="39">
        <f t="shared" si="0"/>
        <v>1.5025322334520252E-2</v>
      </c>
      <c r="F51" t="s">
        <v>65</v>
      </c>
      <c r="G51" s="38">
        <v>225.79</v>
      </c>
      <c r="H51" s="39">
        <f t="shared" si="1"/>
        <v>2.0681237709920142E-2</v>
      </c>
    </row>
    <row r="52" spans="2:8">
      <c r="B52" t="s">
        <v>66</v>
      </c>
      <c r="C52" s="38">
        <v>232.28200000000001</v>
      </c>
      <c r="D52" s="39">
        <f t="shared" si="0"/>
        <v>2.6363638372095766E-2</v>
      </c>
      <c r="F52" t="s">
        <v>66</v>
      </c>
      <c r="G52" s="38">
        <v>229.1925</v>
      </c>
      <c r="H52" s="39">
        <f t="shared" si="1"/>
        <v>3.2012806022973406E-2</v>
      </c>
    </row>
    <row r="53" spans="2:8">
      <c r="B53" t="s">
        <v>67</v>
      </c>
      <c r="C53" s="38">
        <v>233.81</v>
      </c>
      <c r="D53" s="39">
        <f t="shared" si="0"/>
        <v>2.7081640273232344E-2</v>
      </c>
      <c r="F53" t="s">
        <v>67</v>
      </c>
      <c r="G53" s="38">
        <v>230.55799999999999</v>
      </c>
      <c r="H53" s="39">
        <f t="shared" si="1"/>
        <v>3.1837954923828793E-2</v>
      </c>
    </row>
    <row r="54" spans="2:8">
      <c r="B54" t="s">
        <v>68</v>
      </c>
      <c r="C54" s="38">
        <v>235.364</v>
      </c>
      <c r="D54" s="39">
        <f t="shared" si="0"/>
        <v>3.6587809642093516E-2</v>
      </c>
      <c r="F54" t="s">
        <v>68</v>
      </c>
      <c r="G54" s="38">
        <v>231.99700000000001</v>
      </c>
      <c r="H54" s="39">
        <f t="shared" si="1"/>
        <v>4.0426939333804368E-2</v>
      </c>
    </row>
    <row r="55" spans="2:8">
      <c r="B55" t="s">
        <v>69</v>
      </c>
      <c r="C55" s="38">
        <v>235.744</v>
      </c>
      <c r="D55" s="39">
        <f t="shared" si="0"/>
        <v>2.7287543249579382E-2</v>
      </c>
      <c r="F55" t="s">
        <v>69</v>
      </c>
      <c r="G55" s="38">
        <v>232.08099999999999</v>
      </c>
      <c r="H55" s="39">
        <f t="shared" si="1"/>
        <v>2.7862172815448005E-2</v>
      </c>
    </row>
    <row r="56" spans="2:8">
      <c r="B56" t="s">
        <v>70</v>
      </c>
      <c r="C56" s="38">
        <v>238.7355</v>
      </c>
      <c r="D56" s="39">
        <f t="shared" si="0"/>
        <v>2.7783039581198654E-2</v>
      </c>
      <c r="F56" t="s">
        <v>70</v>
      </c>
      <c r="G56" s="38">
        <v>235.51499999999999</v>
      </c>
      <c r="H56" s="39">
        <f t="shared" si="1"/>
        <v>2.758598121666278E-2</v>
      </c>
    </row>
    <row r="57" spans="2:8">
      <c r="B57" t="s">
        <v>71</v>
      </c>
      <c r="C57" s="38">
        <v>240.21299999999999</v>
      </c>
      <c r="D57" s="39">
        <f t="shared" si="0"/>
        <v>2.7385483939951216E-2</v>
      </c>
      <c r="F57" t="s">
        <v>71</v>
      </c>
      <c r="G57" s="38">
        <v>236.75</v>
      </c>
      <c r="H57" s="39">
        <f t="shared" si="1"/>
        <v>2.6856582725387934E-2</v>
      </c>
    </row>
    <row r="58" spans="2:8">
      <c r="B58" t="s">
        <v>72</v>
      </c>
      <c r="C58" s="38">
        <v>239.67400000000001</v>
      </c>
      <c r="D58" s="39">
        <f t="shared" si="0"/>
        <v>1.831206131778873E-2</v>
      </c>
      <c r="F58" t="s">
        <v>72</v>
      </c>
      <c r="G58" s="38">
        <v>236.26750000000001</v>
      </c>
      <c r="H58" s="39">
        <f t="shared" si="1"/>
        <v>1.8407565615072619E-2</v>
      </c>
    </row>
    <row r="59" spans="2:8">
      <c r="B59" t="s">
        <v>73</v>
      </c>
      <c r="C59" s="38">
        <v>239.898</v>
      </c>
      <c r="D59" s="39">
        <f t="shared" si="0"/>
        <v>1.7620809013166872E-2</v>
      </c>
      <c r="F59" t="s">
        <v>73</v>
      </c>
      <c r="G59" s="38">
        <v>236.542</v>
      </c>
      <c r="H59" s="39">
        <f t="shared" si="1"/>
        <v>1.9221737238291903E-2</v>
      </c>
    </row>
    <row r="60" spans="2:8">
      <c r="B60" t="s">
        <v>74</v>
      </c>
      <c r="C60" s="38">
        <v>241.82149999999999</v>
      </c>
      <c r="D60" s="39">
        <f t="shared" si="0"/>
        <v>1.2926439511509624E-2</v>
      </c>
      <c r="F60" t="s">
        <v>74</v>
      </c>
      <c r="G60" s="38">
        <v>238.184</v>
      </c>
      <c r="H60" s="39">
        <f t="shared" si="1"/>
        <v>1.1332611510944224E-2</v>
      </c>
    </row>
    <row r="61" spans="2:8">
      <c r="B61" t="s">
        <v>75</v>
      </c>
      <c r="C61" s="38">
        <v>242.767</v>
      </c>
      <c r="D61" s="39">
        <f t="shared" si="0"/>
        <v>1.0632230562042766E-2</v>
      </c>
      <c r="F61" t="s">
        <v>75</v>
      </c>
      <c r="G61" s="38">
        <v>239.34299999999999</v>
      </c>
      <c r="H61" s="39">
        <f t="shared" si="1"/>
        <v>1.0952481520591251E-2</v>
      </c>
    </row>
    <row r="62" spans="2:8">
      <c r="B62" t="s">
        <v>76</v>
      </c>
      <c r="C62" s="38">
        <v>241.92099999999999</v>
      </c>
      <c r="D62" s="39">
        <f t="shared" si="0"/>
        <v>9.3752346937923114E-3</v>
      </c>
      <c r="F62" t="s">
        <v>76</v>
      </c>
      <c r="G62" s="38">
        <v>238.69200000000001</v>
      </c>
      <c r="H62" s="39">
        <f t="shared" si="1"/>
        <v>1.0261673738453103E-2</v>
      </c>
    </row>
    <row r="63" spans="2:8">
      <c r="B63" t="s">
        <v>77</v>
      </c>
      <c r="C63" s="38">
        <v>242.77</v>
      </c>
      <c r="D63" s="39">
        <f t="shared" si="0"/>
        <v>1.1971754662398304E-2</v>
      </c>
      <c r="F63" t="s">
        <v>77</v>
      </c>
      <c r="G63" s="38">
        <v>239.607</v>
      </c>
      <c r="H63" s="39">
        <f t="shared" si="1"/>
        <v>1.2957529741018492E-2</v>
      </c>
    </row>
    <row r="64" spans="2:8">
      <c r="B64" t="s">
        <v>78</v>
      </c>
      <c r="C64" s="38">
        <v>247.12899999999999</v>
      </c>
      <c r="D64" s="39">
        <f t="shared" si="0"/>
        <v>2.1948007104413803E-2</v>
      </c>
      <c r="F64" t="s">
        <v>78</v>
      </c>
      <c r="G64" s="38">
        <v>243.9915</v>
      </c>
      <c r="H64" s="39">
        <f t="shared" si="1"/>
        <v>2.4382410237463459E-2</v>
      </c>
    </row>
    <row r="65" spans="2:8">
      <c r="B65" t="s">
        <v>79</v>
      </c>
      <c r="C65" s="38">
        <v>247.185</v>
      </c>
      <c r="D65" s="39">
        <f t="shared" si="0"/>
        <v>1.8198519568145555E-2</v>
      </c>
      <c r="F65" t="s">
        <v>79</v>
      </c>
      <c r="G65" s="38">
        <v>244.471</v>
      </c>
      <c r="H65" s="39">
        <f t="shared" si="1"/>
        <v>2.1425318475994715E-2</v>
      </c>
    </row>
    <row r="66" spans="2:8">
      <c r="B66" t="s">
        <v>80</v>
      </c>
      <c r="C66" s="38">
        <v>246.452</v>
      </c>
      <c r="D66" s="39">
        <f t="shared" si="0"/>
        <v>1.8729254591374866E-2</v>
      </c>
      <c r="F66" t="s">
        <v>80</v>
      </c>
      <c r="G66" s="38">
        <v>242.50749999999999</v>
      </c>
      <c r="H66" s="39">
        <f t="shared" si="1"/>
        <v>1.5985035108005308E-2</v>
      </c>
    </row>
    <row r="67" spans="2:8">
      <c r="B67" t="s">
        <v>81</v>
      </c>
      <c r="C67" s="38">
        <v>245.49600000000001</v>
      </c>
      <c r="D67" s="39">
        <f t="shared" si="0"/>
        <v>1.1228735016682423E-2</v>
      </c>
      <c r="F67" t="s">
        <v>81</v>
      </c>
      <c r="G67" s="38">
        <v>240.73500000000001</v>
      </c>
      <c r="H67" s="39">
        <f t="shared" si="1"/>
        <v>4.707708873280092E-3</v>
      </c>
    </row>
    <row r="68" spans="2:8">
      <c r="B68" t="s">
        <v>82</v>
      </c>
      <c r="C68" s="38">
        <v>249.6165</v>
      </c>
      <c r="D68" s="39">
        <f t="shared" si="0"/>
        <v>1.0065593273148821E-2</v>
      </c>
      <c r="F68" t="s">
        <v>82</v>
      </c>
      <c r="G68" s="38">
        <v>245.04499999999999</v>
      </c>
      <c r="H68" s="39">
        <f t="shared" si="1"/>
        <v>4.3177733650556771E-3</v>
      </c>
    </row>
    <row r="69" spans="2:8">
      <c r="B69" t="s">
        <v>83</v>
      </c>
      <c r="C69" s="38">
        <v>251.61699999999999</v>
      </c>
      <c r="D69" s="39">
        <f t="shared" si="0"/>
        <v>1.7929890567793372E-2</v>
      </c>
      <c r="F69" t="s">
        <v>83</v>
      </c>
      <c r="G69" s="38">
        <v>247.5</v>
      </c>
      <c r="H69" s="39">
        <f t="shared" si="1"/>
        <v>1.2390017629902994E-2</v>
      </c>
    </row>
    <row r="70" spans="2:8">
      <c r="B70" t="s">
        <v>84</v>
      </c>
      <c r="C70" s="38">
        <v>250.608</v>
      </c>
      <c r="D70" s="39">
        <f t="shared" si="0"/>
        <v>1.6863324298443505E-2</v>
      </c>
      <c r="F70" t="s">
        <v>84</v>
      </c>
      <c r="G70" s="38">
        <v>246.22649999999999</v>
      </c>
      <c r="H70" s="39">
        <f t="shared" si="1"/>
        <v>1.5335608177066584E-2</v>
      </c>
    </row>
    <row r="71" spans="2:8">
      <c r="B71" t="s">
        <v>85</v>
      </c>
      <c r="C71" s="38">
        <v>250.94200000000001</v>
      </c>
      <c r="D71" s="39">
        <f t="shared" si="0"/>
        <v>2.2183660833577701E-2</v>
      </c>
      <c r="F71" t="s">
        <v>85</v>
      </c>
      <c r="G71" s="38">
        <v>246.464</v>
      </c>
      <c r="H71" s="39">
        <f t="shared" si="1"/>
        <v>2.3797952105011566E-2</v>
      </c>
    </row>
    <row r="72" spans="2:8">
      <c r="B72" t="s">
        <v>86</v>
      </c>
      <c r="C72" s="38">
        <v>254.95650000000001</v>
      </c>
      <c r="D72" s="39">
        <f t="shared" si="0"/>
        <v>2.1392816580634744E-2</v>
      </c>
      <c r="F72" t="s">
        <v>86</v>
      </c>
      <c r="G72" s="38">
        <v>250.62200000000001</v>
      </c>
      <c r="H72" s="39">
        <f t="shared" si="1"/>
        <v>2.2759085066008433E-2</v>
      </c>
    </row>
    <row r="73" spans="2:8">
      <c r="B73" t="s">
        <v>87</v>
      </c>
      <c r="C73" s="38">
        <v>256.90699999999998</v>
      </c>
      <c r="D73" s="39">
        <f t="shared" si="0"/>
        <v>2.1024016660241562E-2</v>
      </c>
      <c r="F73" t="s">
        <v>87</v>
      </c>
      <c r="G73" s="38">
        <v>252.393</v>
      </c>
      <c r="H73" s="39">
        <f t="shared" si="1"/>
        <v>1.9769696969696993E-2</v>
      </c>
    </row>
    <row r="74" spans="2:8">
      <c r="B74" t="s">
        <v>88</v>
      </c>
      <c r="C74" s="38">
        <v>256.88099999999997</v>
      </c>
      <c r="D74" s="39">
        <f t="shared" si="0"/>
        <v>2.5031124305688435E-2</v>
      </c>
      <c r="F74" t="s">
        <v>88</v>
      </c>
      <c r="G74" s="38">
        <v>252.46250000000001</v>
      </c>
      <c r="H74" s="39">
        <f t="shared" si="1"/>
        <v>2.5326274791706016E-2</v>
      </c>
    </row>
    <row r="75" spans="2:8">
      <c r="B75" t="s">
        <v>89</v>
      </c>
      <c r="C75" s="38">
        <v>259.50299999999999</v>
      </c>
      <c r="D75" s="39">
        <f t="shared" si="0"/>
        <v>3.4115452973196847E-2</v>
      </c>
      <c r="F75" t="s">
        <v>89</v>
      </c>
      <c r="G75" s="38">
        <v>255.471</v>
      </c>
      <c r="H75" s="39">
        <f t="shared" si="1"/>
        <v>3.6544890937418861E-2</v>
      </c>
    </row>
    <row r="76" spans="2:8">
      <c r="B76" t="s">
        <v>90</v>
      </c>
      <c r="C76" s="38">
        <v>262.65800000000002</v>
      </c>
      <c r="D76" s="39">
        <f t="shared" ref="D76:D126" si="2">(C76/C72) - 1</f>
        <v>3.0207113762543925E-2</v>
      </c>
      <c r="F76" t="s">
        <v>90</v>
      </c>
      <c r="G76" s="38">
        <v>258.5675</v>
      </c>
      <c r="H76" s="39">
        <f t="shared" ref="H76:H126" si="3">(G76/G72) - 1</f>
        <v>3.1703122630894365E-2</v>
      </c>
    </row>
    <row r="77" spans="2:8">
      <c r="B77" t="s">
        <v>91</v>
      </c>
      <c r="C77" s="38">
        <v>263.33300000000003</v>
      </c>
      <c r="D77" s="39">
        <f t="shared" si="2"/>
        <v>2.5012942426636986E-2</v>
      </c>
      <c r="F77" t="s">
        <v>91</v>
      </c>
      <c r="G77" s="38">
        <v>259.52800000000002</v>
      </c>
      <c r="H77" s="39">
        <f t="shared" si="3"/>
        <v>2.82694052529191E-2</v>
      </c>
    </row>
    <row r="78" spans="2:8">
      <c r="B78" t="s">
        <v>92</v>
      </c>
      <c r="C78" s="38">
        <v>265.25150000000002</v>
      </c>
      <c r="D78" s="39">
        <f t="shared" si="2"/>
        <v>3.2585126965404498E-2</v>
      </c>
      <c r="F78" t="s">
        <v>92</v>
      </c>
      <c r="G78" s="38">
        <v>261.85149999999999</v>
      </c>
      <c r="H78" s="39">
        <f t="shared" si="3"/>
        <v>3.718968163588654E-2</v>
      </c>
    </row>
    <row r="79" spans="2:8">
      <c r="B79" t="s">
        <v>93</v>
      </c>
      <c r="C79" s="38">
        <v>268.03100000000001</v>
      </c>
      <c r="D79" s="39">
        <f t="shared" si="2"/>
        <v>3.2862818541596894E-2</v>
      </c>
      <c r="F79" t="s">
        <v>93</v>
      </c>
      <c r="G79" s="38">
        <v>264.47699999999998</v>
      </c>
      <c r="H79" s="39">
        <f t="shared" si="3"/>
        <v>3.5252533555667709E-2</v>
      </c>
    </row>
    <row r="80" spans="2:8">
      <c r="B80" t="s">
        <v>94</v>
      </c>
      <c r="C80" s="38">
        <v>271.35199999999998</v>
      </c>
      <c r="D80" s="39">
        <f t="shared" si="2"/>
        <v>3.3100076906090736E-2</v>
      </c>
      <c r="F80" t="s">
        <v>94</v>
      </c>
      <c r="G80" s="38">
        <v>267.83850000000001</v>
      </c>
      <c r="H80" s="39">
        <f t="shared" si="3"/>
        <v>3.585524089454406E-2</v>
      </c>
    </row>
    <row r="81" spans="2:8">
      <c r="B81" t="s">
        <v>95</v>
      </c>
      <c r="C81" s="38">
        <v>271.625</v>
      </c>
      <c r="D81" s="39">
        <f t="shared" si="2"/>
        <v>3.1488647453983942E-2</v>
      </c>
      <c r="F81" t="s">
        <v>95</v>
      </c>
      <c r="G81" s="38">
        <v>267.75700000000001</v>
      </c>
      <c r="H81" s="39">
        <f t="shared" si="3"/>
        <v>3.1707561419191732E-2</v>
      </c>
    </row>
    <row r="82" spans="2:8">
      <c r="B82" t="s">
        <v>96</v>
      </c>
      <c r="C82" s="38">
        <v>273.04899999999998</v>
      </c>
      <c r="D82" s="39">
        <f t="shared" si="2"/>
        <v>2.939662923678088E-2</v>
      </c>
      <c r="F82" t="s">
        <v>96</v>
      </c>
      <c r="G82" s="38">
        <v>269.59449999999998</v>
      </c>
      <c r="H82" s="39">
        <f t="shared" si="3"/>
        <v>2.957019532063021E-2</v>
      </c>
    </row>
    <row r="83" spans="2:8">
      <c r="B83" t="s">
        <v>97</v>
      </c>
      <c r="C83" s="38">
        <v>275.30399999999997</v>
      </c>
      <c r="D83" s="39">
        <f t="shared" si="2"/>
        <v>2.7134920960635078E-2</v>
      </c>
      <c r="F83" t="s">
        <v>97</v>
      </c>
      <c r="G83" s="38">
        <v>271.03899999999999</v>
      </c>
      <c r="H83" s="39">
        <f t="shared" si="3"/>
        <v>2.4811231222374719E-2</v>
      </c>
    </row>
    <row r="84" spans="2:8">
      <c r="B84" t="s">
        <v>98</v>
      </c>
      <c r="C84" s="38">
        <v>277.69799999999998</v>
      </c>
      <c r="D84" s="39">
        <f t="shared" si="2"/>
        <v>2.3386597482237148E-2</v>
      </c>
      <c r="F84" t="s">
        <v>98</v>
      </c>
      <c r="G84" s="38">
        <v>272.94049999999999</v>
      </c>
      <c r="H84" s="39">
        <f t="shared" si="3"/>
        <v>1.9048792462621922E-2</v>
      </c>
    </row>
    <row r="85" spans="2:8">
      <c r="B85" t="s">
        <v>99</v>
      </c>
      <c r="C85" s="38">
        <v>280.286</v>
      </c>
      <c r="D85" s="39">
        <f t="shared" si="2"/>
        <v>3.1885872066267806E-2</v>
      </c>
      <c r="F85" t="s">
        <v>99</v>
      </c>
      <c r="G85" s="38">
        <v>274.52</v>
      </c>
      <c r="H85" s="39">
        <f t="shared" si="3"/>
        <v>2.5257976448794794E-2</v>
      </c>
    </row>
    <row r="86" spans="2:8">
      <c r="B86" t="s">
        <v>100</v>
      </c>
      <c r="C86" s="38">
        <v>279.05149999999998</v>
      </c>
      <c r="D86" s="39">
        <f t="shared" si="2"/>
        <v>2.1983233778552602E-2</v>
      </c>
      <c r="F86" t="s">
        <v>100</v>
      </c>
      <c r="G86" s="38">
        <v>274.65600000000001</v>
      </c>
      <c r="H86" s="39">
        <f t="shared" si="3"/>
        <v>1.8774492803080189E-2</v>
      </c>
    </row>
    <row r="87" spans="2:8">
      <c r="B87" t="s">
        <v>101</v>
      </c>
      <c r="C87" s="38">
        <v>282.11500000000001</v>
      </c>
      <c r="D87" s="39">
        <f t="shared" si="2"/>
        <v>2.4739923865981117E-2</v>
      </c>
      <c r="F87" t="s">
        <v>101</v>
      </c>
      <c r="G87" s="38">
        <v>278.08100000000002</v>
      </c>
      <c r="H87" s="39">
        <f t="shared" si="3"/>
        <v>2.5981500817225722E-2</v>
      </c>
    </row>
    <row r="88" spans="2:8">
      <c r="B88" t="s">
        <v>102</v>
      </c>
      <c r="C88" s="38">
        <v>280.76949999999999</v>
      </c>
      <c r="D88" s="39">
        <f t="shared" si="2"/>
        <v>1.1060576597598848E-2</v>
      </c>
      <c r="F88" t="s">
        <v>102</v>
      </c>
      <c r="G88" s="38">
        <v>276.33550000000002</v>
      </c>
      <c r="H88" s="39">
        <f t="shared" si="3"/>
        <v>1.2438608414654606E-2</v>
      </c>
    </row>
    <row r="89" spans="2:8">
      <c r="B89" t="s">
        <v>103</v>
      </c>
      <c r="C89" s="38">
        <v>284.90499999999997</v>
      </c>
      <c r="D89" s="39">
        <f t="shared" si="2"/>
        <v>1.6479595841390582E-2</v>
      </c>
      <c r="F89" t="s">
        <v>103</v>
      </c>
      <c r="G89" s="38">
        <v>281.13099999999997</v>
      </c>
      <c r="H89" s="39">
        <f t="shared" si="3"/>
        <v>2.4082034095876503E-2</v>
      </c>
    </row>
    <row r="90" spans="2:8">
      <c r="B90" t="s">
        <v>104</v>
      </c>
      <c r="C90" s="38">
        <v>283.95699999999999</v>
      </c>
      <c r="D90" s="39">
        <f t="shared" si="2"/>
        <v>1.7579192371300678E-2</v>
      </c>
      <c r="F90" t="s">
        <v>104</v>
      </c>
      <c r="G90" s="38">
        <v>279.73</v>
      </c>
      <c r="H90" s="39">
        <f t="shared" si="3"/>
        <v>1.8474018408481951E-2</v>
      </c>
    </row>
    <row r="91" spans="2:8">
      <c r="B91" t="s">
        <v>105</v>
      </c>
      <c r="C91" s="38">
        <v>286.95</v>
      </c>
      <c r="D91" s="39">
        <f t="shared" si="2"/>
        <v>1.7138401006681514E-2</v>
      </c>
      <c r="F91" t="s">
        <v>105</v>
      </c>
      <c r="G91" s="38">
        <v>282.79500000000002</v>
      </c>
      <c r="H91" s="39">
        <f t="shared" si="3"/>
        <v>1.6951895311078324E-2</v>
      </c>
    </row>
    <row r="92" spans="2:8">
      <c r="B92" t="s">
        <v>106</v>
      </c>
      <c r="C92" s="38">
        <v>293.32049999999998</v>
      </c>
      <c r="D92" s="39">
        <f t="shared" si="2"/>
        <v>4.470214891574753E-2</v>
      </c>
      <c r="F92" t="s">
        <v>106</v>
      </c>
      <c r="G92" s="38">
        <v>290.15350000000001</v>
      </c>
      <c r="H92" s="39">
        <f t="shared" si="3"/>
        <v>5.0004433017111438E-2</v>
      </c>
    </row>
    <row r="93" spans="2:8">
      <c r="B93" t="s">
        <v>107</v>
      </c>
      <c r="C93" s="38">
        <v>299.70400000000001</v>
      </c>
      <c r="D93" s="39">
        <f t="shared" si="2"/>
        <v>5.1943630332918156E-2</v>
      </c>
      <c r="F93" t="s">
        <v>107</v>
      </c>
      <c r="G93" s="38">
        <v>295.41000000000003</v>
      </c>
      <c r="H93" s="39">
        <f t="shared" si="3"/>
        <v>5.0791268127670319E-2</v>
      </c>
    </row>
    <row r="94" spans="2:8">
      <c r="B94" t="s">
        <v>108</v>
      </c>
      <c r="C94" s="38">
        <v>303.97750000000002</v>
      </c>
      <c r="D94" s="39">
        <f t="shared" si="2"/>
        <v>7.0505393422243712E-2</v>
      </c>
      <c r="F94" t="s">
        <v>108</v>
      </c>
      <c r="G94" s="38">
        <v>299.50599999999997</v>
      </c>
      <c r="H94" s="39">
        <f t="shared" si="3"/>
        <v>7.069674328817066E-2</v>
      </c>
    </row>
    <row r="95" spans="2:8">
      <c r="B95" t="s">
        <v>109</v>
      </c>
      <c r="C95" s="38">
        <v>310.07799999999997</v>
      </c>
      <c r="D95" s="39">
        <f t="shared" si="2"/>
        <v>8.0599407562293113E-2</v>
      </c>
      <c r="F95" t="s">
        <v>109</v>
      </c>
      <c r="G95" s="38">
        <v>305.702</v>
      </c>
      <c r="H95" s="39">
        <f t="shared" si="3"/>
        <v>8.100213935889955E-2</v>
      </c>
    </row>
    <row r="96" spans="2:8">
      <c r="B96" t="s">
        <v>110</v>
      </c>
      <c r="C96" s="38">
        <v>321.59050000000002</v>
      </c>
      <c r="D96" s="39">
        <f t="shared" si="2"/>
        <v>9.6379216590726013E-2</v>
      </c>
      <c r="F96" t="s">
        <v>110</v>
      </c>
      <c r="G96" s="38">
        <v>316.27699999999999</v>
      </c>
      <c r="H96" s="39">
        <f t="shared" si="3"/>
        <v>9.0033378883935589E-2</v>
      </c>
    </row>
    <row r="97" spans="2:8">
      <c r="B97" t="s">
        <v>111</v>
      </c>
      <c r="C97" s="38">
        <v>326.79599999999999</v>
      </c>
      <c r="D97" s="39">
        <f t="shared" si="2"/>
        <v>9.0395857245815892E-2</v>
      </c>
      <c r="F97" t="s">
        <v>111</v>
      </c>
      <c r="G97" s="38">
        <v>322.66399999999999</v>
      </c>
      <c r="H97" s="39">
        <f t="shared" si="3"/>
        <v>9.2258217392775954E-2</v>
      </c>
    </row>
    <row r="98" spans="2:8">
      <c r="B98" t="s">
        <v>112</v>
      </c>
      <c r="C98" s="38">
        <v>330.33100000000002</v>
      </c>
      <c r="D98" s="39">
        <f t="shared" si="2"/>
        <v>8.6695561349112937E-2</v>
      </c>
      <c r="F98" t="s">
        <v>112</v>
      </c>
      <c r="G98" s="38">
        <v>325.4015</v>
      </c>
      <c r="H98" s="39">
        <f t="shared" si="3"/>
        <v>8.6460705294718831E-2</v>
      </c>
    </row>
    <row r="99" spans="2:8">
      <c r="B99" t="s">
        <v>113</v>
      </c>
      <c r="C99" s="38">
        <v>334.98700000000002</v>
      </c>
      <c r="D99" s="39">
        <f t="shared" si="2"/>
        <v>8.0331400486329363E-2</v>
      </c>
      <c r="F99" t="s">
        <v>113</v>
      </c>
      <c r="G99" s="38">
        <v>328.61500000000001</v>
      </c>
      <c r="H99" s="39">
        <f t="shared" si="3"/>
        <v>7.4952077513395388E-2</v>
      </c>
    </row>
    <row r="100" spans="2:8">
      <c r="B100" t="s">
        <v>114</v>
      </c>
      <c r="C100" s="47">
        <v>340.1105</v>
      </c>
      <c r="D100" s="48">
        <f t="shared" si="2"/>
        <v>5.7588765837299327E-2</v>
      </c>
      <c r="F100" t="s">
        <v>114</v>
      </c>
      <c r="G100" s="47">
        <v>334.10849999999999</v>
      </c>
      <c r="H100" s="48">
        <f t="shared" si="3"/>
        <v>5.6379376306212592E-2</v>
      </c>
    </row>
    <row r="101" spans="2:8">
      <c r="B101" t="s">
        <v>115</v>
      </c>
      <c r="C101" s="47">
        <v>344.44900000000001</v>
      </c>
      <c r="D101" s="48">
        <f t="shared" si="2"/>
        <v>5.4018409038054438E-2</v>
      </c>
      <c r="F101" t="s">
        <v>115</v>
      </c>
      <c r="G101" s="47">
        <v>339.03399999999999</v>
      </c>
      <c r="H101" s="48">
        <f t="shared" si="3"/>
        <v>5.0733890362730349E-2</v>
      </c>
    </row>
    <row r="102" spans="2:8">
      <c r="B102" t="s">
        <v>116</v>
      </c>
      <c r="C102" s="45">
        <v>345.48700000000002</v>
      </c>
      <c r="D102" s="46">
        <f t="shared" si="2"/>
        <v>4.5881252440733711E-2</v>
      </c>
      <c r="F102" t="s">
        <v>116</v>
      </c>
      <c r="G102" s="45">
        <v>339.5575</v>
      </c>
      <c r="H102" s="46">
        <f t="shared" si="3"/>
        <v>4.3503179917732338E-2</v>
      </c>
    </row>
    <row r="103" spans="2:8">
      <c r="B103" t="s">
        <v>117</v>
      </c>
      <c r="C103" s="45">
        <v>349.27850000000001</v>
      </c>
      <c r="D103" s="46">
        <f t="shared" si="2"/>
        <v>4.2662849603118946E-2</v>
      </c>
      <c r="F103" t="s">
        <v>117</v>
      </c>
      <c r="G103" s="45">
        <v>342.81420000000003</v>
      </c>
      <c r="H103" s="46">
        <f t="shared" si="3"/>
        <v>4.3209226602559214E-2</v>
      </c>
    </row>
    <row r="104" spans="2:8">
      <c r="B104" t="s">
        <v>118</v>
      </c>
      <c r="C104" s="45">
        <v>353.66820000000001</v>
      </c>
      <c r="D104" s="46">
        <f t="shared" si="2"/>
        <v>3.986263287960834E-2</v>
      </c>
      <c r="F104" t="s">
        <v>118</v>
      </c>
      <c r="G104" s="45">
        <v>347.58780000000002</v>
      </c>
      <c r="H104" s="46">
        <f t="shared" si="3"/>
        <v>4.0344079842326686E-2</v>
      </c>
    </row>
    <row r="105" spans="2:8">
      <c r="B105" t="s">
        <v>119</v>
      </c>
      <c r="C105" s="45">
        <v>356.77460000000002</v>
      </c>
      <c r="D105" s="46">
        <f t="shared" si="2"/>
        <v>3.5783526734001203E-2</v>
      </c>
      <c r="F105" t="s">
        <v>119</v>
      </c>
      <c r="G105" s="45">
        <v>350.59</v>
      </c>
      <c r="H105" s="46">
        <f t="shared" si="3"/>
        <v>3.4085077012924847E-2</v>
      </c>
    </row>
    <row r="106" spans="2:8">
      <c r="B106" t="s">
        <v>120</v>
      </c>
      <c r="C106" s="45">
        <v>357.27030000000002</v>
      </c>
      <c r="D106" s="46">
        <f t="shared" si="2"/>
        <v>3.4106348429897571E-2</v>
      </c>
      <c r="F106" t="s">
        <v>120</v>
      </c>
      <c r="G106" s="45">
        <v>350.8261</v>
      </c>
      <c r="H106" s="46">
        <f t="shared" si="3"/>
        <v>3.3186131951142173E-2</v>
      </c>
    </row>
    <row r="107" spans="2:8">
      <c r="B107" t="s">
        <v>121</v>
      </c>
      <c r="C107" s="45">
        <v>359.43040000000002</v>
      </c>
      <c r="D107" s="46">
        <f t="shared" si="2"/>
        <v>2.90653447034388E-2</v>
      </c>
      <c r="F107" t="s">
        <v>121</v>
      </c>
      <c r="G107" s="45">
        <v>352.68060000000003</v>
      </c>
      <c r="H107" s="46">
        <f t="shared" si="3"/>
        <v>2.8780604770747509E-2</v>
      </c>
    </row>
    <row r="108" spans="2:8">
      <c r="B108" t="s">
        <v>122</v>
      </c>
      <c r="C108" s="45">
        <v>363.33690000000001</v>
      </c>
      <c r="D108" s="46">
        <f t="shared" si="2"/>
        <v>2.733833576216349E-2</v>
      </c>
      <c r="F108" t="s">
        <v>122</v>
      </c>
      <c r="G108" s="45">
        <v>356.77140000000003</v>
      </c>
      <c r="H108" s="46">
        <f t="shared" si="3"/>
        <v>2.6420950332549209E-2</v>
      </c>
    </row>
    <row r="109" spans="2:8">
      <c r="B109" t="s">
        <v>123</v>
      </c>
      <c r="C109" s="45">
        <v>365.86470000000003</v>
      </c>
      <c r="D109" s="46">
        <f t="shared" si="2"/>
        <v>2.5478551443964825E-2</v>
      </c>
      <c r="F109" t="s">
        <v>123</v>
      </c>
      <c r="G109" s="45">
        <v>359.2242</v>
      </c>
      <c r="H109" s="46">
        <f t="shared" si="3"/>
        <v>2.4627627713283307E-2</v>
      </c>
    </row>
    <row r="110" spans="2:8">
      <c r="B110" t="s">
        <v>124</v>
      </c>
      <c r="C110" s="45">
        <v>366.7022</v>
      </c>
      <c r="D110" s="46">
        <f t="shared" si="2"/>
        <v>2.6399899459876641E-2</v>
      </c>
      <c r="F110" t="s">
        <v>124</v>
      </c>
      <c r="G110" s="45">
        <v>359.94459999999998</v>
      </c>
      <c r="H110" s="46">
        <f t="shared" si="3"/>
        <v>2.5991509753692688E-2</v>
      </c>
    </row>
    <row r="111" spans="2:8">
      <c r="B111" t="s">
        <v>125</v>
      </c>
      <c r="C111" s="45">
        <v>369.7</v>
      </c>
      <c r="D111" s="46">
        <f t="shared" si="2"/>
        <v>2.8571873720197205E-2</v>
      </c>
      <c r="F111" t="s">
        <v>125</v>
      </c>
      <c r="G111" s="45">
        <v>362.82670000000002</v>
      </c>
      <c r="H111" s="46">
        <f t="shared" si="3"/>
        <v>2.8768523133963164E-2</v>
      </c>
    </row>
    <row r="112" spans="2:8">
      <c r="B112" t="s">
        <v>126</v>
      </c>
      <c r="C112" s="45">
        <v>373.92619999999999</v>
      </c>
      <c r="D112" s="46">
        <f t="shared" si="2"/>
        <v>2.9144576287186919E-2</v>
      </c>
      <c r="F112" t="s">
        <v>126</v>
      </c>
      <c r="G112" s="45">
        <v>367.34480000000002</v>
      </c>
      <c r="H112" s="46">
        <f t="shared" si="3"/>
        <v>2.9636344168843198E-2</v>
      </c>
    </row>
    <row r="113" spans="2:8">
      <c r="B113" t="s">
        <v>127</v>
      </c>
      <c r="C113" s="45">
        <v>376.69889999999998</v>
      </c>
      <c r="D113" s="46">
        <f t="shared" si="2"/>
        <v>2.9612586292145471E-2</v>
      </c>
      <c r="F113" t="s">
        <v>127</v>
      </c>
      <c r="G113" s="45">
        <v>370.06990000000002</v>
      </c>
      <c r="H113" s="46">
        <f t="shared" si="3"/>
        <v>3.0192008222163169E-2</v>
      </c>
    </row>
    <row r="114" spans="2:8">
      <c r="B114" t="s">
        <v>128</v>
      </c>
      <c r="C114" s="45">
        <v>376.80560000000003</v>
      </c>
      <c r="D114" s="46">
        <f t="shared" si="2"/>
        <v>2.7552057227908655E-2</v>
      </c>
      <c r="F114" t="s">
        <v>128</v>
      </c>
      <c r="G114" s="45">
        <v>370.90069999999997</v>
      </c>
      <c r="H114" s="46">
        <f t="shared" si="3"/>
        <v>3.0438295226543177E-2</v>
      </c>
    </row>
    <row r="115" spans="2:8">
      <c r="B115" t="s">
        <v>129</v>
      </c>
      <c r="C115" s="45">
        <v>380.7833</v>
      </c>
      <c r="D115" s="46">
        <f t="shared" si="2"/>
        <v>2.9979172301866308E-2</v>
      </c>
      <c r="F115" t="s">
        <v>129</v>
      </c>
      <c r="G115" s="45">
        <v>373.85039999999998</v>
      </c>
      <c r="H115" s="46">
        <f t="shared" si="3"/>
        <v>3.0382824637767758E-2</v>
      </c>
    </row>
    <row r="116" spans="2:8">
      <c r="B116" t="s">
        <v>130</v>
      </c>
      <c r="C116" s="45">
        <v>384.87470000000002</v>
      </c>
      <c r="D116" s="46">
        <f t="shared" si="2"/>
        <v>2.9279841851146182E-2</v>
      </c>
      <c r="F116" t="s">
        <v>130</v>
      </c>
      <c r="G116" s="45">
        <v>378.2638</v>
      </c>
      <c r="H116" s="46">
        <f t="shared" si="3"/>
        <v>2.9724117504861924E-2</v>
      </c>
    </row>
    <row r="117" spans="2:8">
      <c r="B117" t="s">
        <v>131</v>
      </c>
      <c r="C117" s="45">
        <v>387.46570000000003</v>
      </c>
      <c r="D117" s="46">
        <f t="shared" si="2"/>
        <v>2.8581978869596014E-2</v>
      </c>
      <c r="F117" t="s">
        <v>131</v>
      </c>
      <c r="G117" s="45">
        <v>380.83069999999998</v>
      </c>
      <c r="H117" s="46">
        <f t="shared" si="3"/>
        <v>2.9077749906166295E-2</v>
      </c>
    </row>
    <row r="118" spans="2:8">
      <c r="B118" t="s">
        <v>132</v>
      </c>
      <c r="C118" s="45">
        <v>388.1481</v>
      </c>
      <c r="D118" s="46">
        <f t="shared" si="2"/>
        <v>3.0101728849040388E-2</v>
      </c>
      <c r="F118" t="s">
        <v>132</v>
      </c>
      <c r="G118" s="45">
        <v>381.38260000000002</v>
      </c>
      <c r="H118" s="46">
        <f t="shared" si="3"/>
        <v>2.8260663838057143E-2</v>
      </c>
    </row>
    <row r="119" spans="2:8">
      <c r="B119" t="s">
        <v>133</v>
      </c>
      <c r="C119" s="45">
        <v>391.23869999999999</v>
      </c>
      <c r="D119" s="46">
        <f t="shared" si="2"/>
        <v>2.7457611717740749E-2</v>
      </c>
      <c r="F119" t="s">
        <v>133</v>
      </c>
      <c r="G119" s="45">
        <v>384.25670000000002</v>
      </c>
      <c r="H119" s="46">
        <f t="shared" si="3"/>
        <v>2.7835465737097165E-2</v>
      </c>
    </row>
    <row r="120" spans="2:8">
      <c r="B120" t="s">
        <v>134</v>
      </c>
      <c r="C120" s="45">
        <v>395.39789999999999</v>
      </c>
      <c r="D120" s="46">
        <f t="shared" si="2"/>
        <v>2.7341885553921808E-2</v>
      </c>
      <c r="F120" t="s">
        <v>134</v>
      </c>
      <c r="G120" s="45">
        <v>388.72930000000002</v>
      </c>
      <c r="H120" s="46">
        <f t="shared" si="3"/>
        <v>2.7667199451811175E-2</v>
      </c>
    </row>
    <row r="121" spans="2:8">
      <c r="B121" t="s">
        <v>135</v>
      </c>
      <c r="C121" s="45">
        <v>398.03559999999999</v>
      </c>
      <c r="D121" s="46">
        <f t="shared" si="2"/>
        <v>2.7279575972789294E-2</v>
      </c>
      <c r="F121" t="s">
        <v>135</v>
      </c>
      <c r="G121" s="45">
        <v>391.3347</v>
      </c>
      <c r="H121" s="46">
        <f t="shared" si="3"/>
        <v>2.7581809974878579E-2</v>
      </c>
    </row>
    <row r="122" spans="2:8">
      <c r="B122" t="s">
        <v>136</v>
      </c>
      <c r="C122" s="45">
        <v>398.63639999999998</v>
      </c>
      <c r="D122" s="46">
        <f t="shared" si="2"/>
        <v>2.7021386939675818E-2</v>
      </c>
      <c r="F122" t="s">
        <v>136</v>
      </c>
      <c r="G122" s="45">
        <v>391.79140000000001</v>
      </c>
      <c r="H122" s="46">
        <f t="shared" si="3"/>
        <v>2.729227814798052E-2</v>
      </c>
    </row>
    <row r="123" spans="2:8">
      <c r="B123" t="s">
        <v>137</v>
      </c>
      <c r="C123" s="45">
        <v>401.53919999999999</v>
      </c>
      <c r="D123" s="46">
        <f t="shared" si="2"/>
        <v>2.6327916946866425E-2</v>
      </c>
      <c r="F123" t="s">
        <v>137</v>
      </c>
      <c r="G123" s="45">
        <v>394.48</v>
      </c>
      <c r="H123" s="46">
        <f t="shared" si="3"/>
        <v>2.6605391656150612E-2</v>
      </c>
    </row>
    <row r="124" spans="2:8">
      <c r="B124" t="s">
        <v>138</v>
      </c>
      <c r="C124" s="45">
        <v>405.78809999999999</v>
      </c>
      <c r="D124" s="46">
        <f t="shared" si="2"/>
        <v>2.62778330385669E-2</v>
      </c>
      <c r="F124" t="s">
        <v>138</v>
      </c>
      <c r="G124" s="45">
        <v>399.0564</v>
      </c>
      <c r="H124" s="46">
        <f t="shared" si="3"/>
        <v>2.6566302051324486E-2</v>
      </c>
    </row>
    <row r="125" spans="2:8">
      <c r="B125" t="s">
        <v>139</v>
      </c>
      <c r="C125" s="45">
        <v>408.3175</v>
      </c>
      <c r="D125" s="46">
        <f t="shared" si="2"/>
        <v>2.5831609031955916E-2</v>
      </c>
      <c r="F125" t="s">
        <v>139</v>
      </c>
      <c r="G125" s="45">
        <v>401.56020000000001</v>
      </c>
      <c r="H125" s="46">
        <f t="shared" si="3"/>
        <v>2.6129806531340005E-2</v>
      </c>
    </row>
    <row r="126" spans="2:8">
      <c r="B126" t="s">
        <v>140</v>
      </c>
      <c r="C126" s="45">
        <v>408.82690000000002</v>
      </c>
      <c r="D126" s="46">
        <f t="shared" si="2"/>
        <v>2.5563395615653794E-2</v>
      </c>
      <c r="F126" t="s">
        <v>140</v>
      </c>
      <c r="G126" s="45">
        <v>401.94529999999997</v>
      </c>
      <c r="H126" s="46">
        <f t="shared" si="3"/>
        <v>2.5916597454665791E-2</v>
      </c>
    </row>
  </sheetData>
  <mergeCells count="2">
    <mergeCell ref="C4:D4"/>
    <mergeCell ref="G4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C5C3-75FE-4D1C-92BE-73ADF6B9683A}">
  <dimension ref="A1:J126"/>
  <sheetViews>
    <sheetView topLeftCell="A11" zoomScaleNormal="100" workbookViewId="0">
      <selection activeCell="C55" sqref="C55"/>
    </sheetView>
  </sheetViews>
  <sheetFormatPr defaultRowHeight="12.75"/>
  <cols>
    <col min="2" max="2" width="8" customWidth="1"/>
    <col min="3" max="3" width="11.7109375" bestFit="1" customWidth="1"/>
    <col min="4" max="4" width="8.140625" style="39" customWidth="1"/>
    <col min="5" max="5" width="11.7109375" bestFit="1" customWidth="1"/>
    <col min="6" max="6" width="9.85546875" customWidth="1"/>
    <col min="7" max="7" width="11.7109375" bestFit="1" customWidth="1"/>
    <col min="8" max="8" width="7" customWidth="1"/>
  </cols>
  <sheetData>
    <row r="1" spans="1:10" ht="15">
      <c r="A1" s="5"/>
      <c r="B1" s="1"/>
      <c r="C1" s="2"/>
      <c r="D1" s="41"/>
      <c r="G1" s="5"/>
      <c r="H1" s="5"/>
      <c r="I1" s="1"/>
    </row>
    <row r="2" spans="1:10">
      <c r="A2" s="5"/>
      <c r="B2" s="6" t="s">
        <v>18</v>
      </c>
      <c r="C2" s="2"/>
      <c r="D2" s="41"/>
      <c r="F2" s="6" t="s">
        <v>19</v>
      </c>
    </row>
    <row r="3" spans="1:10">
      <c r="A3" s="5"/>
      <c r="B3" s="3"/>
      <c r="C3" s="2"/>
      <c r="D3" s="41"/>
      <c r="G3" s="5"/>
      <c r="H3" s="5"/>
      <c r="I3" s="3"/>
    </row>
    <row r="4" spans="1:10">
      <c r="A4" s="7"/>
      <c r="B4" s="30"/>
      <c r="C4" s="56" t="s">
        <v>3</v>
      </c>
      <c r="D4" s="57"/>
      <c r="F4" s="30"/>
      <c r="G4" s="56" t="s">
        <v>3</v>
      </c>
      <c r="H4" s="57"/>
    </row>
    <row r="5" spans="1:10">
      <c r="A5" s="10"/>
      <c r="B5" s="28"/>
      <c r="C5" s="13" t="s">
        <v>4</v>
      </c>
      <c r="D5" s="42" t="s">
        <v>5</v>
      </c>
      <c r="E5" s="13"/>
      <c r="F5" s="28"/>
      <c r="G5" s="13" t="s">
        <v>4</v>
      </c>
      <c r="H5" s="31" t="s">
        <v>5</v>
      </c>
      <c r="I5" s="40"/>
      <c r="J5" s="14"/>
    </row>
    <row r="6" spans="1:10">
      <c r="A6" s="10"/>
      <c r="B6" s="29"/>
      <c r="C6" s="25" t="s">
        <v>7</v>
      </c>
      <c r="D6" s="43" t="s">
        <v>8</v>
      </c>
      <c r="E6" s="25"/>
      <c r="F6" s="29"/>
      <c r="G6" s="25" t="s">
        <v>7</v>
      </c>
      <c r="H6" s="32" t="s">
        <v>8</v>
      </c>
      <c r="I6" s="14"/>
      <c r="J6" s="14"/>
    </row>
    <row r="7" spans="1:10">
      <c r="B7">
        <v>2000</v>
      </c>
      <c r="C7" s="38">
        <v>179.5</v>
      </c>
      <c r="F7">
        <v>2000</v>
      </c>
      <c r="G7" s="38">
        <v>174.88333333333301</v>
      </c>
    </row>
    <row r="8" spans="1:10">
      <c r="B8">
        <v>2001</v>
      </c>
      <c r="C8" s="38">
        <v>185.88333333333301</v>
      </c>
      <c r="D8" s="39">
        <f>(C8/C7)-1</f>
        <v>3.5561745589598903E-2</v>
      </c>
      <c r="F8">
        <v>2001</v>
      </c>
      <c r="G8" s="38">
        <v>180.933333333333</v>
      </c>
      <c r="H8" s="39">
        <f t="shared" ref="H8:H36" si="0">(G8/G7)-1</f>
        <v>3.4594491565805852E-2</v>
      </c>
    </row>
    <row r="9" spans="1:10">
      <c r="B9">
        <v>2002</v>
      </c>
      <c r="C9" s="38">
        <v>189.5</v>
      </c>
      <c r="D9" s="39">
        <f t="shared" ref="D9:D36" si="1">(C9/C8)-1</f>
        <v>1.9456648435400403E-2</v>
      </c>
      <c r="F9">
        <v>2002</v>
      </c>
      <c r="G9" s="38">
        <v>184.183333333333</v>
      </c>
      <c r="H9" s="39">
        <f t="shared" si="0"/>
        <v>1.7962417096536454E-2</v>
      </c>
    </row>
    <row r="10" spans="1:10">
      <c r="B10">
        <v>2003</v>
      </c>
      <c r="C10" s="38">
        <v>192.39999999999901</v>
      </c>
      <c r="D10" s="39">
        <f t="shared" si="1"/>
        <v>1.530343007915036E-2</v>
      </c>
      <c r="F10">
        <v>2003</v>
      </c>
      <c r="G10" s="38">
        <v>186.69999999999899</v>
      </c>
      <c r="H10" s="39">
        <f t="shared" si="0"/>
        <v>1.366392181702647E-2</v>
      </c>
    </row>
    <row r="11" spans="1:10">
      <c r="B11">
        <v>2004</v>
      </c>
      <c r="C11" s="38">
        <v>194.88333333333301</v>
      </c>
      <c r="D11" s="39">
        <f t="shared" si="1"/>
        <v>1.2907137907141486E-2</v>
      </c>
      <c r="F11">
        <v>2004</v>
      </c>
      <c r="G11" s="38">
        <v>189.79999999999899</v>
      </c>
      <c r="H11" s="39">
        <f t="shared" si="0"/>
        <v>1.6604177825388478E-2</v>
      </c>
    </row>
    <row r="12" spans="1:10">
      <c r="B12">
        <v>2005</v>
      </c>
      <c r="C12" s="38">
        <v>200.46666666666599</v>
      </c>
      <c r="D12" s="39">
        <f t="shared" si="1"/>
        <v>2.8649619430426654E-2</v>
      </c>
      <c r="F12">
        <v>2005</v>
      </c>
      <c r="G12" s="38">
        <v>195.56666666666601</v>
      </c>
      <c r="H12" s="39">
        <f t="shared" si="0"/>
        <v>3.0382859149984398E-2</v>
      </c>
    </row>
    <row r="13" spans="1:10">
      <c r="B13">
        <v>2006</v>
      </c>
      <c r="C13" s="38">
        <v>207.98333333333301</v>
      </c>
      <c r="D13" s="39">
        <f t="shared" si="1"/>
        <v>3.749584303292508E-2</v>
      </c>
      <c r="F13">
        <v>2006</v>
      </c>
      <c r="G13" s="38">
        <v>202.933333333333</v>
      </c>
      <c r="H13" s="39">
        <f t="shared" si="0"/>
        <v>3.7668314300325578E-2</v>
      </c>
    </row>
    <row r="14" spans="1:10">
      <c r="B14">
        <v>2007</v>
      </c>
      <c r="C14" s="38">
        <v>216.058666666666</v>
      </c>
      <c r="D14" s="39">
        <f t="shared" si="1"/>
        <v>3.8826829072840852E-2</v>
      </c>
      <c r="F14">
        <v>2007</v>
      </c>
      <c r="G14" s="38">
        <v>210.67249999999899</v>
      </c>
      <c r="H14" s="39">
        <f t="shared" si="0"/>
        <v>3.8136498028906063E-2</v>
      </c>
    </row>
    <row r="15" spans="1:10">
      <c r="B15">
        <v>2008</v>
      </c>
      <c r="C15" s="38">
        <v>224.87199999999899</v>
      </c>
      <c r="D15" s="39">
        <f t="shared" si="1"/>
        <v>4.0791389992840044E-2</v>
      </c>
      <c r="F15">
        <v>2008</v>
      </c>
      <c r="G15" s="38">
        <v>219.79533333333299</v>
      </c>
      <c r="H15" s="39">
        <f t="shared" si="0"/>
        <v>4.3303389542223236E-2</v>
      </c>
    </row>
    <row r="16" spans="1:10">
      <c r="B16">
        <v>2009</v>
      </c>
      <c r="C16" s="38">
        <v>226.15383333333301</v>
      </c>
      <c r="D16" s="39">
        <f t="shared" si="1"/>
        <v>5.7002798629177676E-3</v>
      </c>
      <c r="F16">
        <v>2009</v>
      </c>
      <c r="G16" s="38">
        <v>220.845</v>
      </c>
      <c r="H16" s="39">
        <f t="shared" si="0"/>
        <v>4.7756549274644566E-3</v>
      </c>
    </row>
    <row r="17" spans="2:8">
      <c r="B17">
        <v>2010</v>
      </c>
      <c r="C17" s="38">
        <v>226.74566666666601</v>
      </c>
      <c r="D17" s="39">
        <f t="shared" si="1"/>
        <v>2.6169502617303664E-3</v>
      </c>
      <c r="F17">
        <v>2010</v>
      </c>
      <c r="G17" s="38">
        <v>222.465</v>
      </c>
      <c r="H17" s="39">
        <f t="shared" si="0"/>
        <v>7.335461522787412E-3</v>
      </c>
    </row>
    <row r="18" spans="2:8">
      <c r="B18">
        <v>2011</v>
      </c>
      <c r="C18" s="38">
        <v>233.09733333333301</v>
      </c>
      <c r="D18" s="39">
        <f t="shared" si="1"/>
        <v>2.8012295714583413E-2</v>
      </c>
      <c r="F18">
        <v>2011</v>
      </c>
      <c r="G18" s="38">
        <v>229.787833333333</v>
      </c>
      <c r="H18" s="39">
        <f t="shared" si="0"/>
        <v>3.2916788408662079E-2</v>
      </c>
    </row>
    <row r="19" spans="2:8">
      <c r="B19">
        <v>2012</v>
      </c>
      <c r="C19" s="38">
        <v>238.79599999999999</v>
      </c>
      <c r="D19" s="39">
        <f t="shared" si="1"/>
        <v>2.4447584127947897E-2</v>
      </c>
      <c r="F19">
        <v>2012</v>
      </c>
      <c r="G19" s="38">
        <v>235.399333333333</v>
      </c>
      <c r="H19" s="39">
        <f t="shared" si="0"/>
        <v>2.4420352977783111E-2</v>
      </c>
    </row>
    <row r="20" spans="2:8">
      <c r="B20">
        <v>2013</v>
      </c>
      <c r="C20" s="38">
        <v>241.69166666666601</v>
      </c>
      <c r="D20" s="39">
        <f t="shared" si="1"/>
        <v>1.2126110431774473E-2</v>
      </c>
      <c r="F20">
        <v>2013</v>
      </c>
      <c r="G20" s="38">
        <v>238.27283333333301</v>
      </c>
      <c r="H20" s="39">
        <f t="shared" si="0"/>
        <v>1.2206916473850082E-2</v>
      </c>
    </row>
    <row r="21" spans="2:8">
      <c r="B21">
        <v>2014</v>
      </c>
      <c r="C21" s="38">
        <v>246.186166666666</v>
      </c>
      <c r="D21" s="39">
        <f t="shared" si="1"/>
        <v>1.8596007309588769E-2</v>
      </c>
      <c r="F21">
        <v>2014</v>
      </c>
      <c r="G21" s="38">
        <v>242.846</v>
      </c>
      <c r="H21" s="39">
        <f t="shared" si="0"/>
        <v>1.9192983953270737E-2</v>
      </c>
    </row>
    <row r="22" spans="2:8">
      <c r="B22">
        <v>2015</v>
      </c>
      <c r="C22" s="38">
        <v>249.593666666666</v>
      </c>
      <c r="D22" s="39">
        <f t="shared" si="1"/>
        <v>1.3841151377988359E-2</v>
      </c>
      <c r="F22">
        <v>2015</v>
      </c>
      <c r="G22" s="38">
        <v>245.129666666666</v>
      </c>
      <c r="H22" s="39">
        <f t="shared" si="0"/>
        <v>9.4037648001861207E-3</v>
      </c>
    </row>
    <row r="23" spans="2:8">
      <c r="B23">
        <v>2016</v>
      </c>
      <c r="C23" s="38">
        <v>255.25399999999999</v>
      </c>
      <c r="D23" s="39">
        <f t="shared" si="1"/>
        <v>2.2678192956287591E-2</v>
      </c>
      <c r="F23">
        <v>2016</v>
      </c>
      <c r="G23" s="38">
        <v>250.837666666666</v>
      </c>
      <c r="H23" s="39">
        <f t="shared" si="0"/>
        <v>2.3285635221631074E-2</v>
      </c>
    </row>
    <row r="24" spans="2:8">
      <c r="B24">
        <v>2017</v>
      </c>
      <c r="C24" s="38">
        <v>263.109166666666</v>
      </c>
      <c r="D24" s="39">
        <f t="shared" si="1"/>
        <v>3.0773921923519243E-2</v>
      </c>
      <c r="F24">
        <v>2017</v>
      </c>
      <c r="G24" s="38">
        <v>259.306166666666</v>
      </c>
      <c r="H24" s="39">
        <f t="shared" si="0"/>
        <v>3.3760878549606632E-2</v>
      </c>
    </row>
    <row r="25" spans="2:8">
      <c r="B25">
        <v>2018</v>
      </c>
      <c r="C25" s="38">
        <v>271.409666666666</v>
      </c>
      <c r="D25" s="39">
        <f t="shared" si="1"/>
        <v>3.1547741590151279E-2</v>
      </c>
      <c r="F25">
        <v>2018</v>
      </c>
      <c r="G25" s="38">
        <v>267.849999999999</v>
      </c>
      <c r="H25" s="39">
        <f t="shared" si="0"/>
        <v>3.2948824330568227E-2</v>
      </c>
    </row>
    <row r="26" spans="2:8">
      <c r="B26">
        <v>2019</v>
      </c>
      <c r="C26" s="38">
        <v>278.18149999999901</v>
      </c>
      <c r="D26" s="39">
        <f t="shared" si="1"/>
        <v>2.4950597436346644E-2</v>
      </c>
      <c r="F26">
        <v>2019</v>
      </c>
      <c r="G26" s="38">
        <v>273.45866666666598</v>
      </c>
      <c r="H26" s="39">
        <f t="shared" si="0"/>
        <v>2.0939580611039732E-2</v>
      </c>
    </row>
    <row r="27" spans="2:8">
      <c r="B27">
        <v>2020</v>
      </c>
      <c r="C27" s="38">
        <v>282.74549999999999</v>
      </c>
      <c r="D27" s="39">
        <f t="shared" si="1"/>
        <v>1.6406554713383148E-2</v>
      </c>
      <c r="F27">
        <v>2020</v>
      </c>
      <c r="G27" s="38">
        <v>278.55716666666598</v>
      </c>
      <c r="H27" s="39">
        <f t="shared" si="0"/>
        <v>1.8644499595307673E-2</v>
      </c>
    </row>
    <row r="28" spans="2:8">
      <c r="B28">
        <v>2021</v>
      </c>
      <c r="C28" s="38">
        <v>296.875</v>
      </c>
      <c r="D28" s="39">
        <f t="shared" si="1"/>
        <v>4.9972501772795663E-2</v>
      </c>
      <c r="F28">
        <v>2021</v>
      </c>
      <c r="G28" s="38">
        <v>292.92066666666602</v>
      </c>
      <c r="H28" s="39">
        <f t="shared" si="0"/>
        <v>5.1563921947799241E-2</v>
      </c>
    </row>
    <row r="29" spans="2:8">
      <c r="B29">
        <v>2022</v>
      </c>
      <c r="C29" s="38">
        <v>323.45283333333299</v>
      </c>
      <c r="D29" s="39">
        <f t="shared" si="1"/>
        <v>8.9525333333332124E-2</v>
      </c>
      <c r="F29">
        <v>2022</v>
      </c>
      <c r="G29" s="38">
        <v>318.62049999999999</v>
      </c>
      <c r="H29" s="39">
        <f t="shared" si="0"/>
        <v>8.773649748168677E-2</v>
      </c>
    </row>
    <row r="30" spans="2:8">
      <c r="B30">
        <v>2023</v>
      </c>
      <c r="C30" s="47">
        <v>341.7718333333334</v>
      </c>
      <c r="D30" s="48">
        <f t="shared" si="1"/>
        <v>5.6635769151299531E-2</v>
      </c>
      <c r="E30" s="49"/>
      <c r="F30" s="49">
        <v>2023</v>
      </c>
      <c r="G30" s="47">
        <v>335.83016666666668</v>
      </c>
      <c r="H30" s="48">
        <f t="shared" si="0"/>
        <v>5.4013055238651297E-2</v>
      </c>
    </row>
    <row r="31" spans="2:8">
      <c r="B31">
        <v>2024</v>
      </c>
      <c r="C31" s="45">
        <v>354.65501666666665</v>
      </c>
      <c r="D31" s="46">
        <f t="shared" si="1"/>
        <v>3.7695275259176153E-2</v>
      </c>
      <c r="F31">
        <v>2024</v>
      </c>
      <c r="G31" s="45">
        <v>348.37200000000001</v>
      </c>
      <c r="H31" s="46">
        <f t="shared" si="0"/>
        <v>3.7345761572937786E-2</v>
      </c>
    </row>
    <row r="32" spans="2:8">
      <c r="B32">
        <v>2025</v>
      </c>
      <c r="C32" s="45">
        <v>364.22888333333339</v>
      </c>
      <c r="D32" s="46">
        <f t="shared" si="1"/>
        <v>2.699487168305037E-2</v>
      </c>
      <c r="F32">
        <v>2025</v>
      </c>
      <c r="G32" s="45">
        <v>357.55613333333332</v>
      </c>
      <c r="H32" s="46">
        <f t="shared" si="0"/>
        <v>2.6363006594483318E-2</v>
      </c>
    </row>
    <row r="33" spans="2:8">
      <c r="B33">
        <v>2026</v>
      </c>
      <c r="C33" s="45">
        <v>374.92425000000003</v>
      </c>
      <c r="D33" s="46">
        <f t="shared" si="1"/>
        <v>2.9364411105416099E-2</v>
      </c>
      <c r="F33">
        <v>2026</v>
      </c>
      <c r="G33" s="45">
        <v>368.23126666666667</v>
      </c>
      <c r="H33" s="46">
        <f t="shared" si="0"/>
        <v>2.9855824968834765E-2</v>
      </c>
    </row>
    <row r="34" spans="2:8">
      <c r="B34">
        <v>2027</v>
      </c>
      <c r="C34" s="45">
        <v>385.7157666666667</v>
      </c>
      <c r="D34" s="46">
        <f t="shared" si="1"/>
        <v>2.8783191982558298E-2</v>
      </c>
      <c r="F34">
        <v>2027</v>
      </c>
      <c r="G34" s="45">
        <v>378.99565000000001</v>
      </c>
      <c r="H34" s="46">
        <f t="shared" si="0"/>
        <v>2.9232670627824753E-2</v>
      </c>
    </row>
    <row r="35" spans="2:8">
      <c r="B35">
        <v>2028</v>
      </c>
      <c r="C35" s="45">
        <v>396.22381666666661</v>
      </c>
      <c r="D35" s="46">
        <f t="shared" si="1"/>
        <v>2.7242987992971868E-2</v>
      </c>
      <c r="F35">
        <v>2028</v>
      </c>
      <c r="G35" s="45">
        <v>389.43880000000007</v>
      </c>
      <c r="H35" s="46">
        <f t="shared" si="0"/>
        <v>2.7554801750363289E-2</v>
      </c>
    </row>
    <row r="36" spans="2:8">
      <c r="B36">
        <v>2029</v>
      </c>
      <c r="C36" s="45">
        <v>406.51444999999995</v>
      </c>
      <c r="D36" s="46">
        <f t="shared" si="1"/>
        <v>2.5971768733908718E-2</v>
      </c>
      <c r="F36">
        <v>2029</v>
      </c>
      <c r="G36" s="45">
        <v>399.67393333333331</v>
      </c>
      <c r="H36" s="46">
        <f t="shared" si="0"/>
        <v>2.6281750388849945E-2</v>
      </c>
    </row>
    <row r="37" spans="2:8">
      <c r="H37" s="39"/>
    </row>
    <row r="38" spans="2:8">
      <c r="H38" s="39"/>
    </row>
    <row r="39" spans="2:8">
      <c r="H39" s="39"/>
    </row>
    <row r="40" spans="2:8">
      <c r="H40" s="39"/>
    </row>
    <row r="41" spans="2:8">
      <c r="H41" s="39"/>
    </row>
    <row r="42" spans="2:8">
      <c r="H42" s="39"/>
    </row>
    <row r="43" spans="2:8">
      <c r="H43" s="39"/>
    </row>
    <row r="44" spans="2:8">
      <c r="H44" s="39"/>
    </row>
    <row r="45" spans="2:8">
      <c r="H45" s="39"/>
    </row>
    <row r="46" spans="2:8">
      <c r="H46" s="39"/>
    </row>
    <row r="47" spans="2:8">
      <c r="H47" s="39"/>
    </row>
    <row r="48" spans="2:8">
      <c r="H48" s="39"/>
    </row>
    <row r="49" spans="8:8">
      <c r="H49" s="39"/>
    </row>
    <row r="50" spans="8:8">
      <c r="H50" s="39"/>
    </row>
    <row r="51" spans="8:8">
      <c r="H51" s="39"/>
    </row>
    <row r="52" spans="8:8">
      <c r="H52" s="39"/>
    </row>
    <row r="53" spans="8:8">
      <c r="H53" s="39"/>
    </row>
    <row r="54" spans="8:8">
      <c r="H54" s="39"/>
    </row>
    <row r="55" spans="8:8">
      <c r="H55" s="39"/>
    </row>
    <row r="56" spans="8:8">
      <c r="H56" s="39"/>
    </row>
    <row r="57" spans="8:8">
      <c r="H57" s="39"/>
    </row>
    <row r="58" spans="8:8">
      <c r="H58" s="39"/>
    </row>
    <row r="59" spans="8:8">
      <c r="H59" s="39"/>
    </row>
    <row r="60" spans="8:8">
      <c r="H60" s="39"/>
    </row>
    <row r="61" spans="8:8">
      <c r="H61" s="39"/>
    </row>
    <row r="62" spans="8:8">
      <c r="H62" s="39"/>
    </row>
    <row r="63" spans="8:8">
      <c r="H63" s="39"/>
    </row>
    <row r="64" spans="8:8">
      <c r="H64" s="39"/>
    </row>
    <row r="65" spans="8:8">
      <c r="H65" s="39"/>
    </row>
    <row r="66" spans="8:8">
      <c r="H66" s="39"/>
    </row>
    <row r="67" spans="8:8">
      <c r="H67" s="39"/>
    </row>
    <row r="68" spans="8:8">
      <c r="H68" s="39"/>
    </row>
    <row r="69" spans="8:8">
      <c r="H69" s="39"/>
    </row>
    <row r="70" spans="8:8">
      <c r="H70" s="39"/>
    </row>
    <row r="71" spans="8:8">
      <c r="H71" s="39"/>
    </row>
    <row r="72" spans="8:8">
      <c r="H72" s="39"/>
    </row>
    <row r="73" spans="8:8">
      <c r="H73" s="39"/>
    </row>
    <row r="74" spans="8:8">
      <c r="H74" s="39"/>
    </row>
    <row r="75" spans="8:8">
      <c r="H75" s="39"/>
    </row>
    <row r="76" spans="8:8">
      <c r="H76" s="39"/>
    </row>
    <row r="77" spans="8:8">
      <c r="H77" s="39"/>
    </row>
    <row r="78" spans="8:8">
      <c r="H78" s="39"/>
    </row>
    <row r="79" spans="8:8">
      <c r="H79" s="39"/>
    </row>
    <row r="80" spans="8:8">
      <c r="H80" s="39"/>
    </row>
    <row r="81" spans="8:8">
      <c r="H81" s="39"/>
    </row>
    <row r="82" spans="8:8">
      <c r="H82" s="39"/>
    </row>
    <row r="83" spans="8:8">
      <c r="H83" s="39"/>
    </row>
    <row r="84" spans="8:8">
      <c r="H84" s="39"/>
    </row>
    <row r="85" spans="8:8">
      <c r="H85" s="39"/>
    </row>
    <row r="86" spans="8:8">
      <c r="H86" s="39"/>
    </row>
    <row r="87" spans="8:8">
      <c r="H87" s="39"/>
    </row>
    <row r="88" spans="8:8">
      <c r="H88" s="39"/>
    </row>
    <row r="89" spans="8:8">
      <c r="H89" s="39"/>
    </row>
    <row r="90" spans="8:8">
      <c r="H90" s="39"/>
    </row>
    <row r="91" spans="8:8">
      <c r="H91" s="39"/>
    </row>
    <row r="92" spans="8:8">
      <c r="H92" s="39"/>
    </row>
    <row r="93" spans="8:8">
      <c r="H93" s="39"/>
    </row>
    <row r="94" spans="8:8">
      <c r="H94" s="39"/>
    </row>
    <row r="95" spans="8:8">
      <c r="H95" s="39"/>
    </row>
    <row r="96" spans="8:8">
      <c r="H96" s="39"/>
    </row>
    <row r="97" spans="8:8">
      <c r="H97" s="39"/>
    </row>
    <row r="98" spans="8:8">
      <c r="H98" s="39"/>
    </row>
    <row r="99" spans="8:8">
      <c r="H99" s="39"/>
    </row>
    <row r="100" spans="8:8">
      <c r="H100" s="39"/>
    </row>
    <row r="101" spans="8:8">
      <c r="H101" s="39"/>
    </row>
    <row r="102" spans="8:8">
      <c r="H102" s="39"/>
    </row>
    <row r="103" spans="8:8">
      <c r="H103" s="39"/>
    </row>
    <row r="104" spans="8:8">
      <c r="H104" s="39"/>
    </row>
    <row r="105" spans="8:8">
      <c r="H105" s="39"/>
    </row>
    <row r="106" spans="8:8">
      <c r="H106" s="39"/>
    </row>
    <row r="107" spans="8:8">
      <c r="H107" s="39"/>
    </row>
    <row r="108" spans="8:8">
      <c r="H108" s="39"/>
    </row>
    <row r="109" spans="8:8">
      <c r="H109" s="39"/>
    </row>
    <row r="110" spans="8:8">
      <c r="H110" s="39"/>
    </row>
    <row r="111" spans="8:8">
      <c r="H111" s="39"/>
    </row>
    <row r="112" spans="8:8">
      <c r="H112" s="39"/>
    </row>
    <row r="113" spans="8:8">
      <c r="H113" s="39"/>
    </row>
    <row r="114" spans="8:8">
      <c r="H114" s="39"/>
    </row>
    <row r="115" spans="8:8">
      <c r="H115" s="39"/>
    </row>
    <row r="116" spans="8:8">
      <c r="H116" s="39"/>
    </row>
    <row r="117" spans="8:8">
      <c r="H117" s="39"/>
    </row>
    <row r="118" spans="8:8">
      <c r="H118" s="39"/>
    </row>
    <row r="119" spans="8:8">
      <c r="H119" s="39"/>
    </row>
    <row r="120" spans="8:8">
      <c r="H120" s="39"/>
    </row>
    <row r="121" spans="8:8">
      <c r="H121" s="39"/>
    </row>
    <row r="122" spans="8:8">
      <c r="H122" s="39"/>
    </row>
    <row r="123" spans="8:8">
      <c r="H123" s="39"/>
    </row>
    <row r="124" spans="8:8">
      <c r="H124" s="39"/>
    </row>
    <row r="125" spans="8:8">
      <c r="H125" s="39"/>
    </row>
    <row r="126" spans="8:8">
      <c r="H126" s="39"/>
    </row>
  </sheetData>
  <mergeCells count="2">
    <mergeCell ref="C4:D4"/>
    <mergeCell ref="G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7915D39685D145971ABC73DD5DE3C1" ma:contentTypeVersion="14" ma:contentTypeDescription="Create a new document." ma:contentTypeScope="" ma:versionID="f3581dbbef1846449171be9f481fa954">
  <xsd:schema xmlns:xsd="http://www.w3.org/2001/XMLSchema" xmlns:xs="http://www.w3.org/2001/XMLSchema" xmlns:p="http://schemas.microsoft.com/office/2006/metadata/properties" xmlns:ns2="0a08fdaf-d774-4cc9-b639-9e1e957bc804" xmlns:ns3="94ed1545-7f13-476b-ad78-7bcc515d7216" xmlns:ns4="97c2a25c-25db-4634-b347-87ab0af10b27" targetNamespace="http://schemas.microsoft.com/office/2006/metadata/properties" ma:root="true" ma:fieldsID="a940cd78b57121e17f31c427e58f338d" ns2:_="" ns3:_="" ns4:_="">
    <xsd:import namespace="0a08fdaf-d774-4cc9-b639-9e1e957bc804"/>
    <xsd:import namespace="94ed1545-7f13-476b-ad78-7bcc515d7216"/>
    <xsd:import namespace="97c2a25c-25db-4634-b347-87ab0af10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8fdaf-d774-4cc9-b639-9e1e957bc8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ec48df8-e8cc-4a73-a73e-519b29584a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d1545-7f13-476b-ad78-7bcc515d72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2a25c-25db-4634-b347-87ab0af10b2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8a715c4-7137-4a28-837e-796c4e60d3fd}" ma:internalName="TaxCatchAll" ma:showField="CatchAllData" ma:web="94ed1545-7f13-476b-ad78-7bcc515d72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c2a25c-25db-4634-b347-87ab0af10b27" xsi:nil="true"/>
    <lcf76f155ced4ddcb4097134ff3c332f xmlns="0a08fdaf-d774-4cc9-b639-9e1e957bc80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9E6238-BE15-4AFC-B34D-A9CDFE30F0E9}"/>
</file>

<file path=customXml/itemProps2.xml><?xml version="1.0" encoding="utf-8"?>
<ds:datastoreItem xmlns:ds="http://schemas.openxmlformats.org/officeDocument/2006/customXml" ds:itemID="{1F058E4F-422C-421D-ABF5-DD98C7768103}"/>
</file>

<file path=customXml/itemProps3.xml><?xml version="1.0" encoding="utf-8"?>
<ds:datastoreItem xmlns:ds="http://schemas.openxmlformats.org/officeDocument/2006/customXml" ds:itemID="{F050B5FA-0C06-458E-AD2B-98E95F0690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City of Seattle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Kirn</dc:creator>
  <cp:keywords/>
  <dc:description/>
  <cp:lastModifiedBy/>
  <cp:revision/>
  <dcterms:created xsi:type="dcterms:W3CDTF">2004-11-18T18:32:38Z</dcterms:created>
  <dcterms:modified xsi:type="dcterms:W3CDTF">2024-04-16T00:01:07Z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0x0101000D7915D39685D145971ABC73DD5DE3C1</vt:lpwstr>
  </property>
  <property fmtid="{D5CDD505-2E9C-101B-9397-08002B2CF9AE}" pid="3" name="MediaServiceImageTags">
    <vt:lpwstr/>
  </property>
</Properties>
</file>