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后台管理系统" sheetId="1" r:id="rId1"/>
    <sheet name="门户" sheetId="2" r:id="rId2"/>
    <sheet name="最终统计" sheetId="4" r:id="rId3"/>
    <sheet name="注意点" sheetId="5" r:id="rId4"/>
  </sheets>
  <definedNames>
    <definedName name="_xlnm._FilterDatabase" localSheetId="0" hidden="1">后台管理系统!$A$1:$F$38</definedName>
    <definedName name="_xlnm._FilterDatabase" localSheetId="1" hidden="1">门户!$A$1:$G$11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4" l="1"/>
  <c r="E20" i="2" l="1"/>
  <c r="E48" i="1"/>
  <c r="G48" i="1" s="1"/>
  <c r="D48" i="1"/>
  <c r="B2" i="4" l="1"/>
  <c r="B3" i="4"/>
  <c r="D42" i="2"/>
  <c r="B8" i="4" l="1"/>
</calcChain>
</file>

<file path=xl/comments1.xml><?xml version="1.0" encoding="utf-8"?>
<comments xmlns="http://schemas.openxmlformats.org/spreadsheetml/2006/main">
  <authors>
    <author>作者</author>
  </authors>
  <commentList>
    <comment ref="G4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总时间</t>
        </r>
      </text>
    </comment>
  </commentList>
</comments>
</file>

<file path=xl/sharedStrings.xml><?xml version="1.0" encoding="utf-8"?>
<sst xmlns="http://schemas.openxmlformats.org/spreadsheetml/2006/main" count="73" uniqueCount="56">
  <si>
    <t>模块</t>
    <phoneticPr fontId="1" type="noConversion"/>
  </si>
  <si>
    <t>子功能</t>
    <phoneticPr fontId="1" type="noConversion"/>
  </si>
  <si>
    <t>时长</t>
    <phoneticPr fontId="1" type="noConversion"/>
  </si>
  <si>
    <t>描述</t>
    <phoneticPr fontId="1" type="noConversion"/>
  </si>
  <si>
    <t>用户管理</t>
    <phoneticPr fontId="1" type="noConversion"/>
  </si>
  <si>
    <t>用户增加</t>
    <phoneticPr fontId="1" type="noConversion"/>
  </si>
  <si>
    <t>用户列表</t>
    <phoneticPr fontId="1" type="noConversion"/>
  </si>
  <si>
    <t>用户编辑</t>
    <phoneticPr fontId="1" type="noConversion"/>
  </si>
  <si>
    <t>用户删除</t>
    <phoneticPr fontId="1" type="noConversion"/>
  </si>
  <si>
    <t>用户认证</t>
    <phoneticPr fontId="1" type="noConversion"/>
  </si>
  <si>
    <t>菜单栏目管理</t>
    <phoneticPr fontId="1" type="noConversion"/>
  </si>
  <si>
    <t>菜单新增</t>
    <phoneticPr fontId="1" type="noConversion"/>
  </si>
  <si>
    <t>菜单列表</t>
    <phoneticPr fontId="1" type="noConversion"/>
  </si>
  <si>
    <t>菜单编辑</t>
    <phoneticPr fontId="1" type="noConversion"/>
  </si>
  <si>
    <t>菜单删除</t>
    <phoneticPr fontId="1" type="noConversion"/>
  </si>
  <si>
    <t>分配菜单</t>
    <phoneticPr fontId="1" type="noConversion"/>
  </si>
  <si>
    <t>分配角色</t>
    <phoneticPr fontId="1" type="noConversion"/>
  </si>
  <si>
    <t>激活/禁用用户</t>
    <phoneticPr fontId="1" type="noConversion"/>
  </si>
  <si>
    <t>页面</t>
    <phoneticPr fontId="1" type="noConversion"/>
  </si>
  <si>
    <t>最终时长</t>
    <phoneticPr fontId="1" type="noConversion"/>
  </si>
  <si>
    <t>平台</t>
    <phoneticPr fontId="1" type="noConversion"/>
  </si>
  <si>
    <t>后台管理系统</t>
    <phoneticPr fontId="1" type="noConversion"/>
  </si>
  <si>
    <t>总和</t>
    <phoneticPr fontId="1" type="noConversion"/>
  </si>
  <si>
    <t>时长</t>
    <phoneticPr fontId="1" type="noConversion"/>
  </si>
  <si>
    <t>实现方</t>
    <phoneticPr fontId="1" type="noConversion"/>
  </si>
  <si>
    <t>前端</t>
    <phoneticPr fontId="1" type="noConversion"/>
  </si>
  <si>
    <t>后端</t>
    <phoneticPr fontId="1" type="noConversion"/>
  </si>
  <si>
    <t>首页</t>
    <phoneticPr fontId="1" type="noConversion"/>
  </si>
  <si>
    <t>URI</t>
    <phoneticPr fontId="1" type="noConversion"/>
  </si>
  <si>
    <t>产品管理</t>
    <phoneticPr fontId="1" type="noConversion"/>
  </si>
  <si>
    <t>相册管理</t>
    <phoneticPr fontId="1" type="noConversion"/>
  </si>
  <si>
    <t>新增</t>
  </si>
  <si>
    <t>新增</t>
    <phoneticPr fontId="1" type="noConversion"/>
  </si>
  <si>
    <t>列表</t>
  </si>
  <si>
    <t>列表</t>
    <phoneticPr fontId="1" type="noConversion"/>
  </si>
  <si>
    <t>编辑</t>
  </si>
  <si>
    <t>编辑</t>
    <phoneticPr fontId="1" type="noConversion"/>
  </si>
  <si>
    <t>删除</t>
  </si>
  <si>
    <t>删除</t>
    <phoneticPr fontId="1" type="noConversion"/>
  </si>
  <si>
    <t>关于我们</t>
    <phoneticPr fontId="1" type="noConversion"/>
  </si>
  <si>
    <t>联系我们</t>
    <phoneticPr fontId="1" type="noConversion"/>
  </si>
  <si>
    <t>公司动态列表</t>
    <phoneticPr fontId="1" type="noConversion"/>
  </si>
  <si>
    <t>公司动态明细</t>
    <phoneticPr fontId="1" type="noConversion"/>
  </si>
  <si>
    <t>产品中心列表</t>
    <phoneticPr fontId="1" type="noConversion"/>
  </si>
  <si>
    <t>产品明细</t>
    <phoneticPr fontId="1" type="noConversion"/>
  </si>
  <si>
    <t>门户</t>
    <phoneticPr fontId="1" type="noConversion"/>
  </si>
  <si>
    <t>字典表/系统表管理</t>
    <phoneticPr fontId="1" type="noConversion"/>
  </si>
  <si>
    <t>角色/角色组管理</t>
    <phoneticPr fontId="1" type="noConversion"/>
  </si>
  <si>
    <t>部署</t>
    <phoneticPr fontId="1" type="noConversion"/>
  </si>
  <si>
    <t>注意点 ：</t>
    <phoneticPr fontId="1" type="noConversion"/>
  </si>
  <si>
    <t>相册</t>
    <phoneticPr fontId="1" type="noConversion"/>
  </si>
  <si>
    <t>注意点：
1. 所有的页面包含中英文适配</t>
    <phoneticPr fontId="1" type="noConversion"/>
  </si>
  <si>
    <t>项目</t>
    <phoneticPr fontId="1" type="noConversion"/>
  </si>
  <si>
    <t>设计/框架</t>
    <phoneticPr fontId="1" type="noConversion"/>
  </si>
  <si>
    <t>设计/框架</t>
    <phoneticPr fontId="1" type="noConversion"/>
  </si>
  <si>
    <t>公司动态管理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</si>
</sst>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  <font>
      <b/>
      <sz val="11"/>
      <color rgb="FFFF0000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1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6">
    <xf numFmtId="0" fontId="0" fillId="0" borderId="0" xfId="0"/>
    <xf numFmtId="0" fontId="0" fillId="4" borderId="0" xfId="0" applyFill="1"/>
    <xf numFmtId="0" fontId="0" fillId="5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top" wrapText="1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left" vertical="top" wrapText="1"/>
    </xf>
    <xf numFmtId="0" fontId="0" fillId="4" borderId="1" xfId="0" applyFill="1" applyBorder="1"/>
    <xf numFmtId="0" fontId="0" fillId="2" borderId="1" xfId="0" applyFill="1" applyBorder="1" applyAlignment="1">
      <alignment horizontal="left" vertical="top" wrapText="1"/>
    </xf>
    <xf numFmtId="0" fontId="0" fillId="2" borderId="1" xfId="0" applyFill="1" applyBorder="1"/>
    <xf numFmtId="0" fontId="0" fillId="8" borderId="1" xfId="0" applyFill="1" applyBorder="1" applyAlignment="1">
      <alignment horizontal="left" vertical="top" wrapText="1"/>
    </xf>
    <xf numFmtId="0" fontId="0" fillId="8" borderId="1" xfId="0" applyFill="1" applyBorder="1"/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left" vertical="top" wrapText="1"/>
    </xf>
    <xf numFmtId="0" fontId="0" fillId="10" borderId="1" xfId="0" applyFill="1" applyBorder="1"/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left" vertical="top" wrapText="1"/>
    </xf>
    <xf numFmtId="0" fontId="0" fillId="7" borderId="1" xfId="0" applyFill="1" applyBorder="1"/>
    <xf numFmtId="0" fontId="0" fillId="13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left" vertical="top" wrapText="1"/>
    </xf>
    <xf numFmtId="0" fontId="0" fillId="13" borderId="1" xfId="0" applyFill="1" applyBorder="1"/>
    <xf numFmtId="0" fontId="0" fillId="6" borderId="1" xfId="0" applyFill="1" applyBorder="1" applyAlignment="1">
      <alignment horizontal="left" vertical="top" wrapText="1"/>
    </xf>
    <xf numFmtId="0" fontId="0" fillId="6" borderId="1" xfId="0" applyFill="1" applyBorder="1"/>
    <xf numFmtId="0" fontId="0" fillId="0" borderId="0" xfId="0" applyAlignment="1">
      <alignment horizontal="left" vertical="top"/>
    </xf>
    <xf numFmtId="0" fontId="0" fillId="3" borderId="4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14" borderId="0" xfId="0" applyFill="1" applyAlignment="1">
      <alignment horizontal="left" vertical="top" wrapText="1"/>
    </xf>
    <xf numFmtId="0" fontId="0" fillId="0" borderId="0" xfId="0" applyAlignment="1">
      <alignment horizontal="center" vertical="top" wrapText="1"/>
    </xf>
    <xf numFmtId="0" fontId="0" fillId="11" borderId="0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2" fillId="0" borderId="0" xfId="1"/>
    <xf numFmtId="0" fontId="3" fillId="5" borderId="0" xfId="0" applyFont="1" applyFill="1"/>
    <xf numFmtId="0" fontId="0" fillId="2" borderId="5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0" fillId="2" borderId="7" xfId="0" applyFill="1" applyBorder="1"/>
    <xf numFmtId="0" fontId="0" fillId="4" borderId="7" xfId="0" applyFill="1" applyBorder="1"/>
    <xf numFmtId="0" fontId="0" fillId="8" borderId="7" xfId="0" applyFill="1" applyBorder="1"/>
    <xf numFmtId="0" fontId="0" fillId="10" borderId="7" xfId="0" applyFill="1" applyBorder="1"/>
    <xf numFmtId="0" fontId="0" fillId="3" borderId="1" xfId="0" applyFill="1" applyBorder="1"/>
    <xf numFmtId="0" fontId="0" fillId="9" borderId="1" xfId="0" applyFill="1" applyBorder="1" applyAlignment="1">
      <alignment horizontal="left" vertical="top" wrapText="1"/>
    </xf>
    <xf numFmtId="0" fontId="0" fillId="9" borderId="1" xfId="0" applyFill="1" applyBorder="1"/>
    <xf numFmtId="0" fontId="0" fillId="2" borderId="5" xfId="0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 wrapText="1"/>
    </xf>
    <xf numFmtId="0" fontId="0" fillId="8" borderId="5" xfId="0" applyFill="1" applyBorder="1" applyAlignment="1">
      <alignment horizontal="center" vertical="center" wrapText="1"/>
    </xf>
    <xf numFmtId="0" fontId="0" fillId="10" borderId="5" xfId="0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0" fillId="13" borderId="1" xfId="0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14" borderId="0" xfId="0" applyFill="1" applyAlignment="1">
      <alignment horizontal="center" vertical="center" wrapText="1"/>
    </xf>
    <xf numFmtId="0" fontId="0" fillId="12" borderId="8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0" fillId="3" borderId="7" xfId="0" applyFill="1" applyBorder="1"/>
    <xf numFmtId="0" fontId="0" fillId="0" borderId="1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 wrapText="1"/>
    </xf>
    <xf numFmtId="0" fontId="0" fillId="0" borderId="1" xfId="0" applyFill="1" applyBorder="1"/>
    <xf numFmtId="0" fontId="0" fillId="0" borderId="7" xfId="0" applyFill="1" applyBorder="1"/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4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4" borderId="1" xfId="0" applyFill="1" applyBorder="1" applyAlignment="1">
      <alignment vertical="center"/>
    </xf>
    <xf numFmtId="0" fontId="0" fillId="11" borderId="5" xfId="0" applyFill="1" applyBorder="1" applyAlignment="1">
      <alignment horizontal="center" vertical="center"/>
    </xf>
    <xf numFmtId="0" fontId="0" fillId="11" borderId="6" xfId="0" applyFill="1" applyBorder="1" applyAlignment="1">
      <alignment horizontal="center" vertical="center"/>
    </xf>
    <xf numFmtId="0" fontId="0" fillId="11" borderId="7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9" borderId="7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12" borderId="3" xfId="0" applyFill="1" applyBorder="1" applyAlignment="1">
      <alignment horizontal="center" vertical="top" wrapText="1"/>
    </xf>
    <xf numFmtId="0" fontId="0" fillId="12" borderId="2" xfId="0" applyFill="1" applyBorder="1" applyAlignment="1">
      <alignment horizontal="center" vertical="top" wrapText="1"/>
    </xf>
    <xf numFmtId="0" fontId="0" fillId="13" borderId="1" xfId="0" applyFill="1" applyBorder="1" applyAlignment="1">
      <alignment horizontal="center" vertical="center"/>
    </xf>
    <xf numFmtId="0" fontId="0" fillId="6" borderId="6" xfId="0" applyFill="1" applyBorder="1" applyAlignment="1">
      <alignment horizontal="left" vertical="top" wrapText="1"/>
    </xf>
    <xf numFmtId="0" fontId="0" fillId="6" borderId="7" xfId="0" applyFill="1" applyBorder="1" applyAlignment="1">
      <alignment horizontal="left" vertical="top" wrapText="1"/>
    </xf>
    <xf numFmtId="0" fontId="0" fillId="9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11" borderId="9" xfId="0" applyFill="1" applyBorder="1" applyAlignment="1">
      <alignment horizontal="center" vertical="center"/>
    </xf>
    <xf numFmtId="0" fontId="0" fillId="11" borderId="0" xfId="0" applyFill="1" applyBorder="1" applyAlignment="1">
      <alignment horizontal="center" vertical="center"/>
    </xf>
    <xf numFmtId="0" fontId="0" fillId="3" borderId="5" xfId="0" applyFill="1" applyBorder="1" applyAlignment="1">
      <alignment horizontal="left" vertical="top" wrapText="1"/>
    </xf>
    <xf numFmtId="0" fontId="0" fillId="3" borderId="6" xfId="0" applyFill="1" applyBorder="1" applyAlignment="1">
      <alignment horizontal="left" vertical="top" wrapText="1"/>
    </xf>
    <xf numFmtId="0" fontId="0" fillId="3" borderId="7" xfId="0" applyFill="1" applyBorder="1" applyAlignment="1">
      <alignment horizontal="left" vertical="top"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0"/>
  <sheetViews>
    <sheetView workbookViewId="0">
      <pane xSplit="1" ySplit="3" topLeftCell="B22" activePane="bottomRight" state="frozen"/>
      <selection pane="topRight" activeCell="B1" sqref="B1"/>
      <selection pane="bottomLeft" activeCell="A3" sqref="A3"/>
      <selection pane="bottomRight" activeCell="E31" sqref="E31"/>
    </sheetView>
  </sheetViews>
  <sheetFormatPr defaultRowHeight="14.25" x14ac:dyDescent="0.2"/>
  <cols>
    <col min="1" max="1" width="40.125" style="3" customWidth="1"/>
    <col min="2" max="2" width="25.125" style="53" customWidth="1"/>
    <col min="3" max="3" width="42" style="4" customWidth="1"/>
    <col min="4" max="4" width="11" style="53" customWidth="1"/>
    <col min="5" max="5" width="13.5" style="3" customWidth="1"/>
    <col min="6" max="6" width="15.75" customWidth="1"/>
    <col min="7" max="7" width="11.125" customWidth="1"/>
  </cols>
  <sheetData>
    <row r="1" spans="1:7" x14ac:dyDescent="0.2">
      <c r="A1" s="80" t="s">
        <v>0</v>
      </c>
      <c r="B1" s="82" t="s">
        <v>1</v>
      </c>
      <c r="C1" s="84" t="s">
        <v>3</v>
      </c>
      <c r="D1" s="78" t="s">
        <v>2</v>
      </c>
      <c r="E1" s="79"/>
      <c r="F1" s="41"/>
    </row>
    <row r="2" spans="1:7" x14ac:dyDescent="0.2">
      <c r="A2" s="81"/>
      <c r="B2" s="83"/>
      <c r="C2" s="85"/>
      <c r="D2" s="25" t="s">
        <v>25</v>
      </c>
      <c r="E2" s="25" t="s">
        <v>26</v>
      </c>
      <c r="F2" s="41"/>
    </row>
    <row r="3" spans="1:7" s="23" customFormat="1" ht="39.75" customHeight="1" x14ac:dyDescent="0.2">
      <c r="A3" s="87" t="s">
        <v>49</v>
      </c>
      <c r="B3" s="87"/>
      <c r="C3" s="87"/>
      <c r="D3" s="87"/>
      <c r="E3" s="88"/>
      <c r="F3" s="21"/>
    </row>
    <row r="4" spans="1:7" s="9" customFormat="1" x14ac:dyDescent="0.2">
      <c r="A4" s="74" t="s">
        <v>4</v>
      </c>
      <c r="B4" s="59" t="s">
        <v>5</v>
      </c>
      <c r="C4" s="8"/>
      <c r="D4" s="44"/>
      <c r="E4" s="33">
        <v>0.5</v>
      </c>
      <c r="G4" s="37"/>
    </row>
    <row r="5" spans="1:7" s="9" customFormat="1" x14ac:dyDescent="0.2">
      <c r="A5" s="74"/>
      <c r="B5" s="59" t="s">
        <v>6</v>
      </c>
      <c r="C5" s="8"/>
      <c r="D5" s="44"/>
      <c r="E5" s="33">
        <v>0.5</v>
      </c>
      <c r="G5" s="37"/>
    </row>
    <row r="6" spans="1:7" s="9" customFormat="1" x14ac:dyDescent="0.2">
      <c r="A6" s="74"/>
      <c r="B6" s="59" t="s">
        <v>7</v>
      </c>
      <c r="C6" s="8"/>
      <c r="D6" s="44"/>
      <c r="E6" s="33">
        <v>0.5</v>
      </c>
      <c r="G6" s="37"/>
    </row>
    <row r="7" spans="1:7" s="9" customFormat="1" x14ac:dyDescent="0.2">
      <c r="A7" s="74"/>
      <c r="B7" s="59" t="s">
        <v>8</v>
      </c>
      <c r="C7" s="8"/>
      <c r="D7" s="44"/>
      <c r="E7" s="33">
        <v>0.5</v>
      </c>
      <c r="G7" s="37"/>
    </row>
    <row r="8" spans="1:7" s="9" customFormat="1" x14ac:dyDescent="0.2">
      <c r="A8" s="74"/>
      <c r="B8" s="59" t="s">
        <v>17</v>
      </c>
      <c r="C8" s="8"/>
      <c r="D8" s="44"/>
      <c r="E8" s="33">
        <v>0.5</v>
      </c>
      <c r="G8" s="37"/>
    </row>
    <row r="9" spans="1:7" s="9" customFormat="1" x14ac:dyDescent="0.2">
      <c r="A9" s="74"/>
      <c r="B9" s="59" t="s">
        <v>16</v>
      </c>
      <c r="C9" s="8"/>
      <c r="D9" s="44"/>
      <c r="E9" s="33">
        <v>1</v>
      </c>
      <c r="G9" s="37"/>
    </row>
    <row r="10" spans="1:7" s="9" customFormat="1" ht="21" customHeight="1" x14ac:dyDescent="0.2">
      <c r="A10" s="74"/>
      <c r="B10" s="59" t="s">
        <v>9</v>
      </c>
      <c r="C10" s="8"/>
      <c r="D10" s="44"/>
      <c r="E10" s="33">
        <v>2</v>
      </c>
      <c r="G10" s="37"/>
    </row>
    <row r="11" spans="1:7" s="7" customFormat="1" x14ac:dyDescent="0.2">
      <c r="A11" s="77" t="s">
        <v>47</v>
      </c>
      <c r="B11" s="58" t="s">
        <v>31</v>
      </c>
      <c r="C11" s="6"/>
      <c r="D11" s="45"/>
      <c r="E11" s="34">
        <v>1</v>
      </c>
      <c r="G11" s="38"/>
    </row>
    <row r="12" spans="1:7" s="7" customFormat="1" x14ac:dyDescent="0.2">
      <c r="A12" s="77"/>
      <c r="B12" s="58" t="s">
        <v>33</v>
      </c>
      <c r="C12" s="6"/>
      <c r="D12" s="45"/>
      <c r="E12" s="34">
        <v>1</v>
      </c>
      <c r="G12" s="38"/>
    </row>
    <row r="13" spans="1:7" s="7" customFormat="1" x14ac:dyDescent="0.2">
      <c r="A13" s="77"/>
      <c r="B13" s="58" t="s">
        <v>35</v>
      </c>
      <c r="C13" s="6"/>
      <c r="D13" s="45"/>
      <c r="E13" s="34">
        <v>1</v>
      </c>
      <c r="G13" s="38"/>
    </row>
    <row r="14" spans="1:7" s="7" customFormat="1" x14ac:dyDescent="0.2">
      <c r="A14" s="77"/>
      <c r="B14" s="58" t="s">
        <v>37</v>
      </c>
      <c r="C14" s="6"/>
      <c r="D14" s="45"/>
      <c r="E14" s="34">
        <v>1</v>
      </c>
      <c r="G14" s="38"/>
    </row>
    <row r="15" spans="1:7" s="7" customFormat="1" x14ac:dyDescent="0.2">
      <c r="A15" s="77"/>
      <c r="B15" s="58" t="s">
        <v>15</v>
      </c>
      <c r="C15" s="6"/>
      <c r="D15" s="45"/>
      <c r="E15" s="34">
        <v>1</v>
      </c>
      <c r="G15" s="38"/>
    </row>
    <row r="16" spans="1:7" s="11" customFormat="1" x14ac:dyDescent="0.2">
      <c r="A16" s="75" t="s">
        <v>46</v>
      </c>
      <c r="B16" s="60" t="s">
        <v>31</v>
      </c>
      <c r="C16" s="10"/>
      <c r="D16" s="46"/>
      <c r="E16" s="35">
        <v>0.5</v>
      </c>
      <c r="G16" s="39"/>
    </row>
    <row r="17" spans="1:7" s="11" customFormat="1" x14ac:dyDescent="0.2">
      <c r="A17" s="75"/>
      <c r="B17" s="60" t="s">
        <v>33</v>
      </c>
      <c r="C17" s="10"/>
      <c r="D17" s="46"/>
      <c r="E17" s="35">
        <v>0.5</v>
      </c>
      <c r="G17" s="39"/>
    </row>
    <row r="18" spans="1:7" s="11" customFormat="1" x14ac:dyDescent="0.2">
      <c r="A18" s="75"/>
      <c r="B18" s="60" t="s">
        <v>35</v>
      </c>
      <c r="C18" s="10"/>
      <c r="D18" s="46"/>
      <c r="E18" s="35">
        <v>0.5</v>
      </c>
      <c r="G18" s="39"/>
    </row>
    <row r="19" spans="1:7" s="11" customFormat="1" x14ac:dyDescent="0.2">
      <c r="A19" s="75"/>
      <c r="B19" s="60" t="s">
        <v>37</v>
      </c>
      <c r="C19" s="10"/>
      <c r="D19" s="46"/>
      <c r="E19" s="35">
        <v>0.5</v>
      </c>
      <c r="G19" s="39"/>
    </row>
    <row r="20" spans="1:7" s="14" customFormat="1" x14ac:dyDescent="0.2">
      <c r="A20" s="76" t="s">
        <v>10</v>
      </c>
      <c r="B20" s="48" t="s">
        <v>11</v>
      </c>
      <c r="C20" s="13"/>
      <c r="D20" s="47"/>
      <c r="E20" s="36">
        <v>1</v>
      </c>
      <c r="G20" s="40"/>
    </row>
    <row r="21" spans="1:7" s="14" customFormat="1" x14ac:dyDescent="0.2">
      <c r="A21" s="76"/>
      <c r="B21" s="48" t="s">
        <v>12</v>
      </c>
      <c r="C21" s="13"/>
      <c r="D21" s="48"/>
      <c r="E21" s="36">
        <v>1</v>
      </c>
    </row>
    <row r="22" spans="1:7" s="14" customFormat="1" x14ac:dyDescent="0.2">
      <c r="A22" s="76"/>
      <c r="B22" s="48" t="s">
        <v>13</v>
      </c>
      <c r="C22" s="13"/>
      <c r="D22" s="48"/>
      <c r="E22" s="36">
        <v>1</v>
      </c>
    </row>
    <row r="23" spans="1:7" s="14" customFormat="1" x14ac:dyDescent="0.2">
      <c r="A23" s="76"/>
      <c r="B23" s="48" t="s">
        <v>14</v>
      </c>
      <c r="C23" s="13"/>
      <c r="D23" s="48"/>
      <c r="E23" s="36">
        <v>1</v>
      </c>
    </row>
    <row r="24" spans="1:7" s="43" customFormat="1" x14ac:dyDescent="0.2">
      <c r="A24" s="89" t="s">
        <v>29</v>
      </c>
      <c r="B24" s="50" t="s">
        <v>32</v>
      </c>
      <c r="C24" s="42"/>
      <c r="D24" s="50">
        <v>0.5</v>
      </c>
      <c r="E24" s="25">
        <v>0.5</v>
      </c>
    </row>
    <row r="25" spans="1:7" s="43" customFormat="1" x14ac:dyDescent="0.2">
      <c r="A25" s="89"/>
      <c r="B25" s="50" t="s">
        <v>34</v>
      </c>
      <c r="C25" s="42"/>
      <c r="D25" s="50">
        <v>0.5</v>
      </c>
      <c r="E25" s="25">
        <v>0.5</v>
      </c>
    </row>
    <row r="26" spans="1:7" s="43" customFormat="1" x14ac:dyDescent="0.2">
      <c r="A26" s="89"/>
      <c r="B26" s="50" t="s">
        <v>36</v>
      </c>
      <c r="C26" s="42"/>
      <c r="D26" s="50">
        <v>0.5</v>
      </c>
      <c r="E26" s="25">
        <v>0.5</v>
      </c>
    </row>
    <row r="27" spans="1:7" s="43" customFormat="1" x14ac:dyDescent="0.2">
      <c r="A27" s="89"/>
      <c r="B27" s="50" t="s">
        <v>38</v>
      </c>
      <c r="C27" s="42"/>
      <c r="D27" s="50">
        <v>0.5</v>
      </c>
      <c r="E27" s="25">
        <v>0.5</v>
      </c>
    </row>
    <row r="28" spans="1:7" s="43" customFormat="1" x14ac:dyDescent="0.2">
      <c r="A28" s="89"/>
      <c r="B28" s="50"/>
      <c r="C28" s="42"/>
      <c r="D28" s="50"/>
      <c r="E28" s="25"/>
    </row>
    <row r="29" spans="1:7" s="14" customFormat="1" x14ac:dyDescent="0.2">
      <c r="A29" s="76" t="s">
        <v>55</v>
      </c>
      <c r="B29" s="48" t="s">
        <v>31</v>
      </c>
      <c r="C29" s="13"/>
      <c r="D29" s="48">
        <v>0.5</v>
      </c>
      <c r="E29" s="12">
        <v>0.5</v>
      </c>
    </row>
    <row r="30" spans="1:7" s="14" customFormat="1" x14ac:dyDescent="0.2">
      <c r="A30" s="76"/>
      <c r="B30" s="48" t="s">
        <v>33</v>
      </c>
      <c r="C30" s="13"/>
      <c r="D30" s="48">
        <v>0.5</v>
      </c>
      <c r="E30" s="12">
        <v>0.5</v>
      </c>
    </row>
    <row r="31" spans="1:7" s="14" customFormat="1" x14ac:dyDescent="0.2">
      <c r="A31" s="76"/>
      <c r="B31" s="48" t="s">
        <v>35</v>
      </c>
      <c r="C31" s="13"/>
      <c r="D31" s="48">
        <v>0.5</v>
      </c>
      <c r="E31" s="12">
        <v>0.5</v>
      </c>
    </row>
    <row r="32" spans="1:7" s="14" customFormat="1" x14ac:dyDescent="0.2">
      <c r="A32" s="76"/>
      <c r="B32" s="48" t="s">
        <v>37</v>
      </c>
      <c r="C32" s="13"/>
      <c r="D32" s="48">
        <v>0.5</v>
      </c>
      <c r="E32" s="12">
        <v>0.5</v>
      </c>
    </row>
    <row r="33" spans="1:7" s="14" customFormat="1" x14ac:dyDescent="0.2">
      <c r="A33" s="76"/>
      <c r="B33" s="48"/>
      <c r="C33" s="13"/>
      <c r="D33" s="48"/>
      <c r="E33" s="12"/>
    </row>
    <row r="34" spans="1:7" s="17" customFormat="1" x14ac:dyDescent="0.2">
      <c r="A34" s="90" t="s">
        <v>30</v>
      </c>
      <c r="B34" s="49" t="s">
        <v>31</v>
      </c>
      <c r="C34" s="16"/>
      <c r="D34" s="69">
        <v>0.1</v>
      </c>
      <c r="E34" s="15">
        <v>0.1</v>
      </c>
    </row>
    <row r="35" spans="1:7" s="17" customFormat="1" x14ac:dyDescent="0.2">
      <c r="A35" s="90"/>
      <c r="B35" s="49" t="s">
        <v>33</v>
      </c>
      <c r="C35" s="16"/>
      <c r="D35" s="69">
        <v>0.1</v>
      </c>
      <c r="E35" s="15">
        <v>0.1</v>
      </c>
    </row>
    <row r="36" spans="1:7" s="17" customFormat="1" x14ac:dyDescent="0.2">
      <c r="A36" s="90"/>
      <c r="B36" s="49" t="s">
        <v>35</v>
      </c>
      <c r="C36" s="16"/>
      <c r="D36" s="69">
        <v>0.1</v>
      </c>
      <c r="E36" s="15">
        <v>0.1</v>
      </c>
    </row>
    <row r="37" spans="1:7" s="17" customFormat="1" x14ac:dyDescent="0.2">
      <c r="A37" s="90"/>
      <c r="B37" s="49" t="s">
        <v>37</v>
      </c>
      <c r="C37" s="16"/>
      <c r="D37" s="69">
        <v>0.1</v>
      </c>
      <c r="E37" s="69">
        <v>0.1</v>
      </c>
    </row>
    <row r="38" spans="1:7" s="17" customFormat="1" x14ac:dyDescent="0.2">
      <c r="A38" s="90"/>
      <c r="B38" s="49"/>
      <c r="C38" s="16"/>
      <c r="D38" s="49"/>
      <c r="E38" s="15"/>
    </row>
    <row r="39" spans="1:7" s="20" customFormat="1" x14ac:dyDescent="0.2">
      <c r="A39" s="86"/>
      <c r="B39" s="51"/>
      <c r="C39" s="19"/>
      <c r="D39" s="51"/>
      <c r="E39" s="18"/>
    </row>
    <row r="40" spans="1:7" s="20" customFormat="1" x14ac:dyDescent="0.2">
      <c r="A40" s="86"/>
      <c r="B40" s="51"/>
      <c r="C40" s="19"/>
      <c r="D40" s="51"/>
      <c r="E40" s="18"/>
    </row>
    <row r="41" spans="1:7" s="20" customFormat="1" x14ac:dyDescent="0.2">
      <c r="A41" s="86"/>
      <c r="B41" s="51"/>
      <c r="C41" s="19"/>
      <c r="D41" s="51"/>
      <c r="E41" s="18"/>
    </row>
    <row r="42" spans="1:7" s="20" customFormat="1" x14ac:dyDescent="0.2">
      <c r="A42" s="86"/>
      <c r="B42" s="51"/>
      <c r="C42" s="19"/>
      <c r="D42" s="51"/>
      <c r="E42" s="18"/>
    </row>
    <row r="43" spans="1:7" s="20" customFormat="1" x14ac:dyDescent="0.2">
      <c r="A43" s="86"/>
      <c r="B43" s="51"/>
      <c r="C43" s="19"/>
      <c r="D43" s="51"/>
      <c r="E43" s="18"/>
    </row>
    <row r="44" spans="1:7" s="20" customFormat="1" x14ac:dyDescent="0.2">
      <c r="A44" s="86"/>
      <c r="B44" s="51"/>
      <c r="C44" s="19"/>
      <c r="D44" s="51"/>
      <c r="E44" s="18"/>
    </row>
    <row r="46" spans="1:7" ht="54" customHeight="1" x14ac:dyDescent="0.2">
      <c r="A46" s="71" t="s">
        <v>53</v>
      </c>
      <c r="B46" s="72"/>
      <c r="C46" s="73"/>
      <c r="D46" s="28"/>
      <c r="E46" s="3">
        <v>5</v>
      </c>
    </row>
    <row r="48" spans="1:7" x14ac:dyDescent="0.2">
      <c r="C48" s="26" t="s">
        <v>19</v>
      </c>
      <c r="D48" s="52">
        <f>SUM(D24:D46)</f>
        <v>4.3999999999999986</v>
      </c>
      <c r="E48" s="3">
        <f>SUM(E24:E46)</f>
        <v>9.3999999999999986</v>
      </c>
      <c r="G48">
        <f>SUM(E4:E23)+D48+E48</f>
        <v>30.299999999999997</v>
      </c>
    </row>
    <row r="50" spans="3:3" x14ac:dyDescent="0.2">
      <c r="C50" s="27"/>
    </row>
  </sheetData>
  <autoFilter ref="A1:F38">
    <filterColumn colId="3" showButton="0"/>
  </autoFilter>
  <mergeCells count="14">
    <mergeCell ref="D1:E1"/>
    <mergeCell ref="A1:A2"/>
    <mergeCell ref="B1:B2"/>
    <mergeCell ref="C1:C2"/>
    <mergeCell ref="A39:A44"/>
    <mergeCell ref="A3:E3"/>
    <mergeCell ref="A24:A28"/>
    <mergeCell ref="A29:A33"/>
    <mergeCell ref="A34:A38"/>
    <mergeCell ref="A46:C46"/>
    <mergeCell ref="A4:A10"/>
    <mergeCell ref="A16:A19"/>
    <mergeCell ref="A20:A23"/>
    <mergeCell ref="A11:A15"/>
  </mergeCells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workbookViewId="0">
      <pane xSplit="2" ySplit="2" topLeftCell="C6" activePane="bottomRight" state="frozen"/>
      <selection pane="topRight" activeCell="C1" sqref="C1"/>
      <selection pane="bottomLeft" activeCell="A3" sqref="A3"/>
      <selection pane="bottomRight" activeCell="E7" sqref="E7"/>
    </sheetView>
  </sheetViews>
  <sheetFormatPr defaultRowHeight="14.25" x14ac:dyDescent="0.2"/>
  <cols>
    <col min="1" max="2" width="25.375" style="3" customWidth="1"/>
    <col min="3" max="3" width="20.125" style="3" customWidth="1"/>
    <col min="4" max="4" width="26.625" style="53" customWidth="1"/>
    <col min="5" max="5" width="26.875" style="66" customWidth="1"/>
    <col min="6" max="6" width="22.625" style="67" customWidth="1"/>
  </cols>
  <sheetData>
    <row r="1" spans="1:7" x14ac:dyDescent="0.2">
      <c r="A1" s="24" t="s">
        <v>0</v>
      </c>
      <c r="B1" s="30" t="s">
        <v>18</v>
      </c>
      <c r="C1" s="29" t="s">
        <v>1</v>
      </c>
      <c r="D1" s="55" t="s">
        <v>3</v>
      </c>
      <c r="E1" s="56" t="s">
        <v>2</v>
      </c>
      <c r="F1" s="22" t="s">
        <v>28</v>
      </c>
      <c r="G1" s="61" t="s">
        <v>24</v>
      </c>
    </row>
    <row r="2" spans="1:7" ht="71.25" customHeight="1" x14ac:dyDescent="0.2">
      <c r="A2" s="93" t="s">
        <v>51</v>
      </c>
      <c r="B2" s="94"/>
      <c r="C2" s="94"/>
      <c r="D2" s="94"/>
      <c r="E2" s="94"/>
      <c r="F2" s="94"/>
      <c r="G2" s="95"/>
    </row>
    <row r="3" spans="1:7" s="7" customFormat="1" ht="25.5" customHeight="1" x14ac:dyDescent="0.2">
      <c r="A3" s="77" t="s">
        <v>52</v>
      </c>
      <c r="B3" s="70" t="s">
        <v>27</v>
      </c>
      <c r="C3" s="5"/>
      <c r="D3" s="45"/>
      <c r="E3" s="57">
        <v>1</v>
      </c>
      <c r="G3" s="38"/>
    </row>
    <row r="4" spans="1:7" s="7" customFormat="1" ht="21" customHeight="1" x14ac:dyDescent="0.2">
      <c r="A4" s="77"/>
      <c r="B4" s="70" t="s">
        <v>43</v>
      </c>
      <c r="C4" s="5"/>
      <c r="D4" s="45"/>
      <c r="E4" s="57">
        <v>2</v>
      </c>
      <c r="G4" s="38"/>
    </row>
    <row r="5" spans="1:7" s="7" customFormat="1" ht="21" customHeight="1" x14ac:dyDescent="0.2">
      <c r="A5" s="77"/>
      <c r="B5" s="70" t="s">
        <v>44</v>
      </c>
      <c r="C5" s="68"/>
      <c r="D5" s="45"/>
      <c r="E5" s="68">
        <v>1</v>
      </c>
      <c r="G5" s="38"/>
    </row>
    <row r="6" spans="1:7" s="7" customFormat="1" ht="24.75" customHeight="1" x14ac:dyDescent="0.2">
      <c r="A6" s="77"/>
      <c r="B6" s="70" t="s">
        <v>39</v>
      </c>
      <c r="C6" s="5"/>
      <c r="D6" s="45"/>
      <c r="E6" s="57">
        <v>1</v>
      </c>
      <c r="G6" s="38"/>
    </row>
    <row r="7" spans="1:7" s="7" customFormat="1" ht="24.75" customHeight="1" x14ac:dyDescent="0.2">
      <c r="A7" s="77"/>
      <c r="B7" s="70" t="s">
        <v>40</v>
      </c>
      <c r="C7" s="5"/>
      <c r="D7" s="45"/>
      <c r="E7" s="57">
        <v>1</v>
      </c>
      <c r="G7" s="38"/>
    </row>
    <row r="8" spans="1:7" s="7" customFormat="1" ht="14.25" customHeight="1" x14ac:dyDescent="0.2">
      <c r="A8" s="77"/>
      <c r="B8" s="70" t="s">
        <v>41</v>
      </c>
      <c r="C8" s="5"/>
      <c r="D8" s="45"/>
      <c r="E8" s="57">
        <v>1</v>
      </c>
      <c r="G8" s="38"/>
    </row>
    <row r="9" spans="1:7" s="7" customFormat="1" ht="14.25" customHeight="1" x14ac:dyDescent="0.2">
      <c r="A9" s="77"/>
      <c r="B9" s="70" t="s">
        <v>42</v>
      </c>
      <c r="C9" s="5"/>
      <c r="D9" s="45"/>
      <c r="E9" s="57">
        <v>1</v>
      </c>
      <c r="G9" s="38"/>
    </row>
    <row r="10" spans="1:7" s="7" customFormat="1" ht="14.25" customHeight="1" x14ac:dyDescent="0.2">
      <c r="A10" s="77"/>
      <c r="B10" s="70" t="s">
        <v>50</v>
      </c>
      <c r="C10" s="5"/>
      <c r="D10" s="45"/>
      <c r="E10" s="57">
        <v>2</v>
      </c>
      <c r="G10" s="38"/>
    </row>
    <row r="11" spans="1:7" s="7" customFormat="1" ht="14.25" customHeight="1" x14ac:dyDescent="0.2">
      <c r="A11" s="77"/>
      <c r="B11" s="70"/>
      <c r="C11" s="5"/>
      <c r="D11" s="45"/>
      <c r="E11" s="57"/>
      <c r="G11" s="38"/>
    </row>
    <row r="12" spans="1:7" s="64" customFormat="1" x14ac:dyDescent="0.2">
      <c r="A12" s="62"/>
      <c r="B12" s="62"/>
      <c r="C12" s="62"/>
      <c r="D12" s="63"/>
      <c r="E12" s="62"/>
      <c r="G12" s="65"/>
    </row>
    <row r="13" spans="1:7" s="64" customFormat="1" x14ac:dyDescent="0.2">
      <c r="A13" s="62"/>
      <c r="B13" s="62"/>
      <c r="C13" s="62"/>
      <c r="D13" s="63"/>
      <c r="E13" s="62"/>
      <c r="G13" s="65"/>
    </row>
    <row r="14" spans="1:7" s="7" customFormat="1" x14ac:dyDescent="0.2">
      <c r="A14" s="77"/>
      <c r="B14" s="57"/>
      <c r="C14" s="57"/>
      <c r="D14" s="45"/>
      <c r="E14" s="57"/>
      <c r="G14" s="38"/>
    </row>
    <row r="15" spans="1:7" s="7" customFormat="1" x14ac:dyDescent="0.2">
      <c r="A15" s="77"/>
      <c r="B15" s="57"/>
      <c r="C15" s="57"/>
      <c r="D15" s="45"/>
      <c r="E15" s="57"/>
      <c r="G15" s="38"/>
    </row>
    <row r="16" spans="1:7" s="7" customFormat="1" x14ac:dyDescent="0.2">
      <c r="A16" s="77"/>
      <c r="B16" s="57"/>
      <c r="C16" s="57"/>
      <c r="D16" s="45"/>
      <c r="E16" s="57"/>
      <c r="G16" s="38"/>
    </row>
    <row r="18" spans="1:5" x14ac:dyDescent="0.2">
      <c r="A18" s="91" t="s">
        <v>54</v>
      </c>
      <c r="B18" s="92"/>
      <c r="C18" s="92"/>
      <c r="D18" s="92"/>
      <c r="E18" s="66">
        <v>3</v>
      </c>
    </row>
    <row r="20" spans="1:5" x14ac:dyDescent="0.2">
      <c r="D20" s="54" t="s">
        <v>19</v>
      </c>
      <c r="E20" s="66">
        <f>SUM(E3:E18)</f>
        <v>13</v>
      </c>
    </row>
    <row r="42" spans="4:4" x14ac:dyDescent="0.2">
      <c r="D42" s="53">
        <f>SUM(D3:D40)*1.35</f>
        <v>0</v>
      </c>
    </row>
  </sheetData>
  <autoFilter ref="A1:G11"/>
  <mergeCells count="4">
    <mergeCell ref="A14:A16"/>
    <mergeCell ref="A18:D18"/>
    <mergeCell ref="A3:A11"/>
    <mergeCell ref="A2:G2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tabSelected="1" workbookViewId="0">
      <selection activeCell="H8" sqref="H8"/>
    </sheetView>
  </sheetViews>
  <sheetFormatPr defaultRowHeight="14.25" x14ac:dyDescent="0.2"/>
  <cols>
    <col min="1" max="1" width="18.125" customWidth="1"/>
    <col min="2" max="2" width="23.625" customWidth="1"/>
  </cols>
  <sheetData>
    <row r="1" spans="1:2" x14ac:dyDescent="0.2">
      <c r="A1" s="1" t="s">
        <v>20</v>
      </c>
      <c r="B1" s="2" t="s">
        <v>23</v>
      </c>
    </row>
    <row r="2" spans="1:2" ht="22.5" customHeight="1" x14ac:dyDescent="0.2">
      <c r="A2" t="s">
        <v>21</v>
      </c>
      <c r="B2" s="31">
        <f>SUM(后台管理系统!G48,0)</f>
        <v>30.299999999999997</v>
      </c>
    </row>
    <row r="3" spans="1:2" ht="15.75" customHeight="1" x14ac:dyDescent="0.2">
      <c r="A3" t="s">
        <v>45</v>
      </c>
      <c r="B3">
        <f>SUM(门户!E20,0)</f>
        <v>13</v>
      </c>
    </row>
    <row r="4" spans="1:2" ht="15.75" customHeight="1" x14ac:dyDescent="0.2"/>
    <row r="5" spans="1:2" ht="15.75" customHeight="1" x14ac:dyDescent="0.2">
      <c r="A5" t="s">
        <v>48</v>
      </c>
      <c r="B5">
        <v>5</v>
      </c>
    </row>
    <row r="6" spans="1:2" ht="15.75" customHeight="1" x14ac:dyDescent="0.2"/>
    <row r="8" spans="1:2" x14ac:dyDescent="0.2">
      <c r="A8" s="32" t="s">
        <v>22</v>
      </c>
      <c r="B8" s="32">
        <f>SUM(B2:B7)</f>
        <v>48.3</v>
      </c>
    </row>
    <row r="11" spans="1:2" x14ac:dyDescent="0.2">
      <c r="B11">
        <f>SUM(B8)*500+2500</f>
        <v>26650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35" sqref="E35"/>
    </sheetView>
  </sheetViews>
  <sheetFormatPr defaultRowHeight="14.25" x14ac:dyDescent="0.2"/>
  <cols>
    <col min="1" max="1" width="31.375" customWidth="1"/>
  </cols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后台管理系统</vt:lpstr>
      <vt:lpstr>门户</vt:lpstr>
      <vt:lpstr>最终统计</vt:lpstr>
      <vt:lpstr>注意点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2018-05-14T12:25:39Z</dcterms:modified>
</cp:coreProperties>
</file>