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60" yWindow="560" windowWidth="25040" windowHeight="169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D10" i="1"/>
  <c r="D15" i="1"/>
  <c r="D14" i="1"/>
  <c r="D13" i="1"/>
  <c r="C5" i="1"/>
  <c r="D5" i="1"/>
  <c r="D3" i="1"/>
  <c r="D4" i="1"/>
  <c r="D6" i="1"/>
  <c r="D7" i="1"/>
  <c r="D8" i="1"/>
  <c r="D9" i="1"/>
  <c r="D11" i="1"/>
  <c r="D12" i="1"/>
  <c r="D16" i="1"/>
  <c r="D18" i="1"/>
</calcChain>
</file>

<file path=xl/sharedStrings.xml><?xml version="1.0" encoding="utf-8"?>
<sst xmlns="http://schemas.openxmlformats.org/spreadsheetml/2006/main" count="179" uniqueCount="143">
  <si>
    <t>Pin Name</t>
  </si>
  <si>
    <t>Function</t>
  </si>
  <si>
    <t>MOSI</t>
  </si>
  <si>
    <t>SD Card</t>
  </si>
  <si>
    <t>MISO</t>
  </si>
  <si>
    <t>SCK</t>
  </si>
  <si>
    <t>SCK / Tx</t>
  </si>
  <si>
    <t>Rx</t>
  </si>
  <si>
    <t>i2c / tx</t>
  </si>
  <si>
    <t>i2c / rx</t>
  </si>
  <si>
    <t>analog</t>
  </si>
  <si>
    <t>i/o requirements:</t>
  </si>
  <si>
    <t>module</t>
  </si>
  <si>
    <t>pins</t>
  </si>
  <si>
    <t>instances</t>
  </si>
  <si>
    <t>total</t>
  </si>
  <si>
    <t>sd card</t>
  </si>
  <si>
    <t>available</t>
  </si>
  <si>
    <t>remaining</t>
  </si>
  <si>
    <t>spindle on/off</t>
  </si>
  <si>
    <t>door switch</t>
  </si>
  <si>
    <t>tool zeroing</t>
  </si>
  <si>
    <t>debug port</t>
  </si>
  <si>
    <t>buzzer</t>
  </si>
  <si>
    <t>pwm mosfets</t>
  </si>
  <si>
    <t>analog inputs</t>
  </si>
  <si>
    <t>current monitoring</t>
  </si>
  <si>
    <t>spindle rpm</t>
  </si>
  <si>
    <t>axes encoders</t>
  </si>
  <si>
    <t>axes endstops</t>
  </si>
  <si>
    <t>axes steppers</t>
  </si>
  <si>
    <t>step/dir/enable + protect</t>
  </si>
  <si>
    <t>P0.9</t>
  </si>
  <si>
    <t>P0.8</t>
  </si>
  <si>
    <t>P0.7</t>
  </si>
  <si>
    <t>P0.6</t>
  </si>
  <si>
    <t>P0.0</t>
  </si>
  <si>
    <t>P0.1</t>
  </si>
  <si>
    <t>P0.18</t>
  </si>
  <si>
    <t>P0.19</t>
  </si>
  <si>
    <t>P0.17</t>
  </si>
  <si>
    <t>P0.15</t>
  </si>
  <si>
    <t>P0.16</t>
  </si>
  <si>
    <t>P0.23</t>
  </si>
  <si>
    <t>P0.24</t>
  </si>
  <si>
    <t>P0.25</t>
  </si>
  <si>
    <t>P0.26</t>
  </si>
  <si>
    <t>P1.30</t>
  </si>
  <si>
    <t>P1.31</t>
  </si>
  <si>
    <t>P0.2</t>
  </si>
  <si>
    <t>P0.3</t>
  </si>
  <si>
    <t>My Usage</t>
  </si>
  <si>
    <t>Left Row</t>
  </si>
  <si>
    <t>Right Row</t>
  </si>
  <si>
    <t>P0.21</t>
  </si>
  <si>
    <t>P0.22</t>
  </si>
  <si>
    <t>P0.27</t>
  </si>
  <si>
    <t>P0.28</t>
  </si>
  <si>
    <t>P2.13</t>
  </si>
  <si>
    <t>P0.4</t>
  </si>
  <si>
    <t>CAN_RX</t>
  </si>
  <si>
    <t>P0.5</t>
  </si>
  <si>
    <t>CAN_TX</t>
  </si>
  <si>
    <t>P0.10</t>
  </si>
  <si>
    <t>TX/I2C</t>
  </si>
  <si>
    <t>P0.11</t>
  </si>
  <si>
    <t>RX/I2C</t>
  </si>
  <si>
    <t>P2.0</t>
  </si>
  <si>
    <t>PWM</t>
  </si>
  <si>
    <t>P2.1</t>
  </si>
  <si>
    <t>P2.2</t>
  </si>
  <si>
    <t>P2.3</t>
  </si>
  <si>
    <t>P2.4</t>
  </si>
  <si>
    <t>P2.5</t>
  </si>
  <si>
    <t>P2.6</t>
  </si>
  <si>
    <t>P2.7</t>
  </si>
  <si>
    <t>P2.8</t>
  </si>
  <si>
    <t>P2.10</t>
  </si>
  <si>
    <t>P2.11</t>
  </si>
  <si>
    <t>P2.12</t>
  </si>
  <si>
    <t>Extras</t>
  </si>
  <si>
    <t>P2.9</t>
  </si>
  <si>
    <t>P0.20</t>
  </si>
  <si>
    <t>P4.29</t>
  </si>
  <si>
    <t>P4.28</t>
  </si>
  <si>
    <t>P1.29</t>
  </si>
  <si>
    <t>P3.26</t>
  </si>
  <si>
    <t>P3.25</t>
  </si>
  <si>
    <t>P1.28</t>
  </si>
  <si>
    <t>P1.27</t>
  </si>
  <si>
    <t>P1.26</t>
  </si>
  <si>
    <t>P1.25</t>
  </si>
  <si>
    <t>P1.24</t>
  </si>
  <si>
    <t>P1.23</t>
  </si>
  <si>
    <t>P1.22</t>
  </si>
  <si>
    <t>P1.21</t>
  </si>
  <si>
    <t>P1.20</t>
  </si>
  <si>
    <t>P1.19</t>
  </si>
  <si>
    <t>P1.18</t>
  </si>
  <si>
    <t>XQUADA</t>
  </si>
  <si>
    <t>XQUADB</t>
  </si>
  <si>
    <t>YQUADA</t>
  </si>
  <si>
    <t>YQUADB</t>
  </si>
  <si>
    <t>ZQUADA</t>
  </si>
  <si>
    <t>ZQUADB</t>
  </si>
  <si>
    <t>AQUADA</t>
  </si>
  <si>
    <t>AQUADB</t>
  </si>
  <si>
    <t>BQUADA</t>
  </si>
  <si>
    <t>BQUADB</t>
  </si>
  <si>
    <t>XSTOP</t>
  </si>
  <si>
    <t>YSTOP</t>
  </si>
  <si>
    <t>ZSTOP</t>
  </si>
  <si>
    <t>ASTOP</t>
  </si>
  <si>
    <t>BSTOP</t>
  </si>
  <si>
    <t>DOOR</t>
  </si>
  <si>
    <t>SPINSPD</t>
  </si>
  <si>
    <t>TOOLZERO</t>
  </si>
  <si>
    <t>MOSFET</t>
  </si>
  <si>
    <t>BSTEP</t>
  </si>
  <si>
    <t>BENABLE</t>
  </si>
  <si>
    <t>BDIR</t>
  </si>
  <si>
    <t>ASTEP</t>
  </si>
  <si>
    <t>AENABLE</t>
  </si>
  <si>
    <t>ADIR</t>
  </si>
  <si>
    <t>ok</t>
  </si>
  <si>
    <t>USB PULLUP</t>
  </si>
  <si>
    <t>NONE</t>
  </si>
  <si>
    <t>ZSTEP</t>
  </si>
  <si>
    <t>ZENABLE</t>
  </si>
  <si>
    <t>ZDIR</t>
  </si>
  <si>
    <t>YSTEP</t>
  </si>
  <si>
    <t>YENABLE</t>
  </si>
  <si>
    <t>XDIR</t>
  </si>
  <si>
    <t>XSTEP</t>
  </si>
  <si>
    <t>YDIR</t>
  </si>
  <si>
    <t>XENABLE</t>
  </si>
  <si>
    <t>only protect left</t>
  </si>
  <si>
    <t>find buzzer footprint</t>
  </si>
  <si>
    <t>CURRENT+</t>
  </si>
  <si>
    <t>CURRENT-</t>
  </si>
  <si>
    <t>ADC1</t>
  </si>
  <si>
    <t>ADC2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</si>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</sst>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theme="1"/>
      <name val="Calibri"/>
      <scheme val="minor"/>
    </font>
    <font>
      <sz val="8"/>
      <name val="Calibri"/>
      <family val="2"/>
      <scheme val="minor"/>
    </font>
    <font>
      <sz val="12"/>
      <color rgb="FF008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9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="150" zoomScaleNormal="150" zoomScalePageLayoutView="150" workbookViewId="0">
      <selection activeCell="E9" sqref="E9"/>
    </sheetView>
  </sheetViews>
  <sheetFormatPr baseColWidth="10" defaultRowHeight="15" x14ac:dyDescent="0"/>
  <cols>
    <col min="1" max="1" width="17.33203125" customWidth="1"/>
    <col min="5" max="5" width="16.6640625" customWidth="1"/>
    <col min="9" max="9" width="17.5" customWidth="1"/>
  </cols>
  <sheetData>
    <row r="1" spans="1:6">
      <c r="A1" s="1" t="s">
        <v>11</v>
      </c>
    </row>
    <row r="2" spans="1:6">
      <c r="A2" s="1" t="s">
        <v>12</v>
      </c>
      <c r="B2" s="7" t="s">
        <v>13</v>
      </c>
      <c r="C2" s="7" t="s">
        <v>14</v>
      </c>
      <c r="D2" s="7" t="s">
        <v>15</v>
      </c>
      <c r="E2" s="9" t="s">
        <v>142</v>
      </c>
    </row>
    <row r="3" spans="1:6">
      <c r="A3" t="s">
        <v>30</v>
      </c>
      <c r="B3">
        <v>4</v>
      </c>
      <c r="C3">
        <v>5</v>
      </c>
      <c r="D3" s="2">
        <f t="shared" ref="D3:D4" si="0">B3*C3</f>
        <v>20</v>
      </c>
      <c r="E3" s="8" t="s">
        <v>136</v>
      </c>
      <c r="F3" t="s">
        <v>31</v>
      </c>
    </row>
    <row r="4" spans="1:6">
      <c r="A4" t="s">
        <v>29</v>
      </c>
      <c r="B4">
        <v>1</v>
      </c>
      <c r="C4">
        <f>C3</f>
        <v>5</v>
      </c>
      <c r="D4" s="2">
        <f t="shared" si="0"/>
        <v>5</v>
      </c>
      <c r="E4" s="4" t="s">
        <v>124</v>
      </c>
    </row>
    <row r="5" spans="1:6">
      <c r="A5" s="2" t="s">
        <v>28</v>
      </c>
      <c r="B5" s="2">
        <v>2</v>
      </c>
      <c r="C5">
        <f>C3</f>
        <v>5</v>
      </c>
      <c r="D5" s="2">
        <f t="shared" ref="D5:D15" si="1">B5*C5</f>
        <v>10</v>
      </c>
      <c r="E5" s="4" t="s">
        <v>124</v>
      </c>
    </row>
    <row r="6" spans="1:6">
      <c r="A6" t="s">
        <v>20</v>
      </c>
      <c r="B6">
        <v>1</v>
      </c>
      <c r="C6">
        <v>1</v>
      </c>
      <c r="D6" s="2">
        <f t="shared" si="1"/>
        <v>1</v>
      </c>
      <c r="E6" s="4" t="s">
        <v>124</v>
      </c>
    </row>
    <row r="7" spans="1:6">
      <c r="A7" t="s">
        <v>21</v>
      </c>
      <c r="B7">
        <v>1</v>
      </c>
      <c r="C7">
        <v>1</v>
      </c>
      <c r="D7" s="2">
        <f t="shared" si="1"/>
        <v>1</v>
      </c>
      <c r="E7" s="4" t="s">
        <v>124</v>
      </c>
    </row>
    <row r="8" spans="1:6">
      <c r="A8" s="2" t="s">
        <v>16</v>
      </c>
      <c r="B8" s="2">
        <v>4</v>
      </c>
      <c r="C8" s="2">
        <v>1</v>
      </c>
      <c r="D8" s="2">
        <f t="shared" si="1"/>
        <v>4</v>
      </c>
      <c r="E8" s="4" t="s">
        <v>124</v>
      </c>
    </row>
    <row r="9" spans="1:6">
      <c r="A9" s="2" t="s">
        <v>19</v>
      </c>
      <c r="B9" s="2">
        <v>1</v>
      </c>
      <c r="C9" s="2">
        <v>1</v>
      </c>
      <c r="D9" s="2">
        <f t="shared" si="1"/>
        <v>1</v>
      </c>
      <c r="E9" s="4" t="s">
        <v>124</v>
      </c>
    </row>
    <row r="10" spans="1:6">
      <c r="A10" t="s">
        <v>27</v>
      </c>
      <c r="B10">
        <v>1</v>
      </c>
      <c r="C10">
        <v>1</v>
      </c>
      <c r="D10" s="2">
        <f t="shared" si="1"/>
        <v>1</v>
      </c>
      <c r="E10" s="4" t="s">
        <v>124</v>
      </c>
    </row>
    <row r="11" spans="1:6">
      <c r="A11" s="2" t="s">
        <v>22</v>
      </c>
      <c r="B11" s="2">
        <v>2</v>
      </c>
      <c r="C11" s="2">
        <v>1</v>
      </c>
      <c r="D11" s="2">
        <f t="shared" si="1"/>
        <v>2</v>
      </c>
      <c r="E11" s="4" t="s">
        <v>124</v>
      </c>
    </row>
    <row r="12" spans="1:6">
      <c r="A12" s="2" t="s">
        <v>23</v>
      </c>
      <c r="B12" s="2">
        <v>1</v>
      </c>
      <c r="C12" s="2">
        <v>1</v>
      </c>
      <c r="D12" s="2">
        <f t="shared" si="1"/>
        <v>1</v>
      </c>
      <c r="E12" s="5" t="s">
        <v>137</v>
      </c>
    </row>
    <row r="13" spans="1:6">
      <c r="A13" s="2" t="s">
        <v>24</v>
      </c>
      <c r="B13" s="2">
        <v>1</v>
      </c>
      <c r="C13" s="2">
        <v>3</v>
      </c>
      <c r="D13" s="2">
        <f t="shared" si="1"/>
        <v>3</v>
      </c>
      <c r="E13" s="4" t="s">
        <v>124</v>
      </c>
    </row>
    <row r="14" spans="1:6">
      <c r="A14" s="2" t="s">
        <v>25</v>
      </c>
      <c r="B14" s="2">
        <v>1</v>
      </c>
      <c r="C14" s="2">
        <v>3</v>
      </c>
      <c r="D14" s="2">
        <f t="shared" si="1"/>
        <v>3</v>
      </c>
      <c r="E14" s="4" t="s">
        <v>124</v>
      </c>
    </row>
    <row r="15" spans="1:6">
      <c r="A15" s="2" t="s">
        <v>26</v>
      </c>
      <c r="B15" s="2">
        <v>1</v>
      </c>
      <c r="C15" s="2">
        <v>1</v>
      </c>
      <c r="D15" s="2">
        <f t="shared" si="1"/>
        <v>1</v>
      </c>
      <c r="E15" s="4" t="s">
        <v>124</v>
      </c>
    </row>
    <row r="16" spans="1:6">
      <c r="A16" s="2"/>
      <c r="B16" s="2"/>
      <c r="C16" s="3" t="s">
        <v>15</v>
      </c>
      <c r="D16" s="3">
        <f>SUM(D3:D15)</f>
        <v>53</v>
      </c>
    </row>
    <row r="17" spans="1:4">
      <c r="A17" s="2"/>
      <c r="B17" s="2"/>
      <c r="C17" s="3" t="s">
        <v>17</v>
      </c>
      <c r="D17" s="3">
        <v>58</v>
      </c>
    </row>
    <row r="18" spans="1:4">
      <c r="A18" s="2"/>
      <c r="B18" s="2"/>
      <c r="C18" s="3" t="s">
        <v>18</v>
      </c>
      <c r="D18" s="3">
        <f>D17-D16</f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150" zoomScaleNormal="150" zoomScalePageLayoutView="150" workbookViewId="0">
      <selection activeCell="K21" sqref="K21"/>
    </sheetView>
  </sheetViews>
  <sheetFormatPr baseColWidth="10" defaultRowHeight="15" x14ac:dyDescent="0"/>
  <sheetData>
    <row r="1" spans="1:11" ht="20">
      <c r="A1" s="6" t="s">
        <v>52</v>
      </c>
      <c r="B1" s="6"/>
      <c r="C1" s="6"/>
      <c r="E1" s="6" t="s">
        <v>53</v>
      </c>
      <c r="F1" s="6"/>
      <c r="G1" s="6"/>
      <c r="I1" s="6" t="s">
        <v>80</v>
      </c>
      <c r="J1" s="6"/>
      <c r="K1" s="6"/>
    </row>
    <row r="2" spans="1:11">
      <c r="A2" s="1" t="s">
        <v>0</v>
      </c>
      <c r="B2" s="1" t="s">
        <v>1</v>
      </c>
      <c r="C2" s="1" t="s">
        <v>51</v>
      </c>
      <c r="E2" s="1" t="s">
        <v>0</v>
      </c>
      <c r="F2" s="1" t="s">
        <v>1</v>
      </c>
      <c r="G2" s="1" t="s">
        <v>51</v>
      </c>
      <c r="I2" s="1" t="s">
        <v>0</v>
      </c>
      <c r="J2" s="1" t="s">
        <v>1</v>
      </c>
      <c r="K2" s="1" t="s">
        <v>51</v>
      </c>
    </row>
    <row r="3" spans="1:11">
      <c r="A3" t="s">
        <v>32</v>
      </c>
      <c r="B3" t="s">
        <v>2</v>
      </c>
      <c r="C3" s="4" t="s">
        <v>3</v>
      </c>
      <c r="E3" t="s">
        <v>59</v>
      </c>
      <c r="F3" t="s">
        <v>60</v>
      </c>
      <c r="G3" s="4" t="s">
        <v>119</v>
      </c>
      <c r="I3" t="s">
        <v>81</v>
      </c>
      <c r="J3" t="s">
        <v>125</v>
      </c>
      <c r="K3" s="4" t="s">
        <v>126</v>
      </c>
    </row>
    <row r="4" spans="1:11">
      <c r="A4" t="s">
        <v>33</v>
      </c>
      <c r="B4" t="s">
        <v>4</v>
      </c>
      <c r="C4" s="4" t="s">
        <v>3</v>
      </c>
      <c r="E4" t="s">
        <v>61</v>
      </c>
      <c r="F4" t="s">
        <v>62</v>
      </c>
      <c r="G4" s="4" t="s">
        <v>121</v>
      </c>
      <c r="I4" t="s">
        <v>82</v>
      </c>
      <c r="K4" s="4" t="s">
        <v>115</v>
      </c>
    </row>
    <row r="5" spans="1:11">
      <c r="A5" t="s">
        <v>34</v>
      </c>
      <c r="B5" t="s">
        <v>5</v>
      </c>
      <c r="C5" s="4" t="s">
        <v>3</v>
      </c>
      <c r="E5" t="s">
        <v>63</v>
      </c>
      <c r="F5" t="s">
        <v>64</v>
      </c>
      <c r="G5" s="4" t="s">
        <v>123</v>
      </c>
      <c r="I5" t="s">
        <v>39</v>
      </c>
      <c r="K5" s="4" t="s">
        <v>114</v>
      </c>
    </row>
    <row r="6" spans="1:11">
      <c r="A6" t="s">
        <v>35</v>
      </c>
      <c r="C6" s="4" t="s">
        <v>3</v>
      </c>
      <c r="E6" t="s">
        <v>65</v>
      </c>
      <c r="F6" t="s">
        <v>66</v>
      </c>
      <c r="G6" s="4" t="s">
        <v>128</v>
      </c>
      <c r="I6" t="s">
        <v>83</v>
      </c>
      <c r="K6" s="4" t="s">
        <v>116</v>
      </c>
    </row>
    <row r="7" spans="1:11">
      <c r="A7" t="s">
        <v>36</v>
      </c>
      <c r="B7" t="s">
        <v>8</v>
      </c>
      <c r="C7" s="4" t="s">
        <v>118</v>
      </c>
      <c r="E7" t="s">
        <v>67</v>
      </c>
      <c r="F7" t="s">
        <v>68</v>
      </c>
      <c r="G7" s="4" t="s">
        <v>117</v>
      </c>
      <c r="I7" t="s">
        <v>84</v>
      </c>
    </row>
    <row r="8" spans="1:11">
      <c r="A8" t="s">
        <v>37</v>
      </c>
      <c r="B8" t="s">
        <v>9</v>
      </c>
      <c r="C8" s="4" t="s">
        <v>120</v>
      </c>
      <c r="E8" t="s">
        <v>69</v>
      </c>
      <c r="F8" t="s">
        <v>68</v>
      </c>
      <c r="G8" s="4" t="s">
        <v>117</v>
      </c>
      <c r="I8" t="s">
        <v>86</v>
      </c>
    </row>
    <row r="9" spans="1:11">
      <c r="A9" t="s">
        <v>38</v>
      </c>
      <c r="B9" t="s">
        <v>2</v>
      </c>
      <c r="C9" s="4" t="s">
        <v>122</v>
      </c>
      <c r="E9" t="s">
        <v>70</v>
      </c>
      <c r="F9" t="s">
        <v>68</v>
      </c>
      <c r="G9" s="4" t="s">
        <v>117</v>
      </c>
      <c r="I9" t="s">
        <v>87</v>
      </c>
    </row>
    <row r="10" spans="1:11">
      <c r="A10" t="s">
        <v>40</v>
      </c>
      <c r="B10" t="s">
        <v>4</v>
      </c>
      <c r="C10" s="4" t="s">
        <v>127</v>
      </c>
      <c r="E10" t="s">
        <v>71</v>
      </c>
      <c r="F10" t="s">
        <v>68</v>
      </c>
      <c r="G10" s="4" t="s">
        <v>131</v>
      </c>
      <c r="I10" t="s">
        <v>85</v>
      </c>
      <c r="K10" s="4" t="s">
        <v>129</v>
      </c>
    </row>
    <row r="11" spans="1:11">
      <c r="A11" t="s">
        <v>41</v>
      </c>
      <c r="B11" t="s">
        <v>6</v>
      </c>
      <c r="C11" s="4" t="s">
        <v>22</v>
      </c>
      <c r="E11" t="s">
        <v>72</v>
      </c>
      <c r="F11" t="s">
        <v>68</v>
      </c>
      <c r="G11" s="4" t="s">
        <v>133</v>
      </c>
      <c r="I11" t="s">
        <v>88</v>
      </c>
    </row>
    <row r="12" spans="1:11">
      <c r="A12" t="s">
        <v>42</v>
      </c>
      <c r="B12" t="s">
        <v>7</v>
      </c>
      <c r="C12" s="4" t="s">
        <v>22</v>
      </c>
      <c r="E12" t="s">
        <v>73</v>
      </c>
      <c r="F12" t="s">
        <v>68</v>
      </c>
      <c r="G12" s="4" t="s">
        <v>132</v>
      </c>
      <c r="I12" t="s">
        <v>89</v>
      </c>
    </row>
    <row r="13" spans="1:11">
      <c r="A13" t="s">
        <v>43</v>
      </c>
      <c r="B13" t="s">
        <v>10</v>
      </c>
      <c r="C13" s="4" t="s">
        <v>138</v>
      </c>
      <c r="E13" t="s">
        <v>74</v>
      </c>
      <c r="G13" s="4" t="s">
        <v>99</v>
      </c>
      <c r="I13" t="s">
        <v>90</v>
      </c>
      <c r="K13" s="4" t="s">
        <v>130</v>
      </c>
    </row>
    <row r="14" spans="1:11">
      <c r="A14" t="s">
        <v>44</v>
      </c>
      <c r="B14" t="s">
        <v>10</v>
      </c>
      <c r="C14" s="4" t="s">
        <v>139</v>
      </c>
      <c r="E14" t="s">
        <v>75</v>
      </c>
      <c r="G14" s="4" t="s">
        <v>100</v>
      </c>
      <c r="I14" t="s">
        <v>91</v>
      </c>
    </row>
    <row r="15" spans="1:11">
      <c r="A15" t="s">
        <v>45</v>
      </c>
      <c r="B15" t="s">
        <v>10</v>
      </c>
      <c r="C15" s="4" t="s">
        <v>140</v>
      </c>
      <c r="E15" t="s">
        <v>76</v>
      </c>
      <c r="G15" s="4" t="s">
        <v>101</v>
      </c>
      <c r="I15" t="s">
        <v>92</v>
      </c>
    </row>
    <row r="16" spans="1:11">
      <c r="A16" t="s">
        <v>46</v>
      </c>
      <c r="B16" t="s">
        <v>10</v>
      </c>
      <c r="C16" s="4" t="s">
        <v>141</v>
      </c>
      <c r="E16" t="s">
        <v>77</v>
      </c>
      <c r="G16" s="4" t="s">
        <v>102</v>
      </c>
      <c r="I16" t="s">
        <v>93</v>
      </c>
      <c r="K16" s="4" t="s">
        <v>134</v>
      </c>
    </row>
    <row r="17" spans="1:11">
      <c r="A17" t="s">
        <v>47</v>
      </c>
      <c r="B17" t="s">
        <v>10</v>
      </c>
      <c r="C17" s="4" t="s">
        <v>109</v>
      </c>
      <c r="E17" t="s">
        <v>78</v>
      </c>
      <c r="G17" s="4" t="s">
        <v>103</v>
      </c>
      <c r="I17" t="s">
        <v>94</v>
      </c>
    </row>
    <row r="18" spans="1:11">
      <c r="A18" t="s">
        <v>48</v>
      </c>
      <c r="B18" t="s">
        <v>10</v>
      </c>
      <c r="C18" s="4" t="s">
        <v>110</v>
      </c>
      <c r="E18" t="s">
        <v>79</v>
      </c>
      <c r="G18" s="4" t="s">
        <v>104</v>
      </c>
      <c r="I18" t="s">
        <v>95</v>
      </c>
    </row>
    <row r="19" spans="1:11">
      <c r="A19" t="s">
        <v>49</v>
      </c>
      <c r="C19" s="4" t="s">
        <v>111</v>
      </c>
      <c r="I19" t="s">
        <v>96</v>
      </c>
      <c r="K19" s="4" t="s">
        <v>135</v>
      </c>
    </row>
    <row r="20" spans="1:11">
      <c r="A20" t="s">
        <v>50</v>
      </c>
      <c r="C20" s="4" t="s">
        <v>112</v>
      </c>
      <c r="I20" s="2" t="s">
        <v>97</v>
      </c>
    </row>
    <row r="21" spans="1:11">
      <c r="A21" t="s">
        <v>54</v>
      </c>
      <c r="C21" s="4" t="s">
        <v>113</v>
      </c>
      <c r="I21" s="2" t="s">
        <v>98</v>
      </c>
    </row>
    <row r="22" spans="1:11">
      <c r="A22" t="s">
        <v>55</v>
      </c>
      <c r="C22" s="4" t="s">
        <v>105</v>
      </c>
    </row>
    <row r="23" spans="1:11">
      <c r="A23" t="s">
        <v>56</v>
      </c>
      <c r="C23" s="4" t="s">
        <v>106</v>
      </c>
    </row>
    <row r="24" spans="1:11">
      <c r="A24" t="s">
        <v>57</v>
      </c>
      <c r="C24" s="4" t="s">
        <v>107</v>
      </c>
    </row>
    <row r="25" spans="1:11">
      <c r="A25" t="s">
        <v>58</v>
      </c>
      <c r="C25" s="4" t="s">
        <v>108</v>
      </c>
    </row>
  </sheetData>
  <mergeCells count="3">
    <mergeCell ref="A1:C1"/>
    <mergeCell ref="E1:G1"/>
    <mergeCell ref="I1:K1"/>
  </mergeCells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MakerBot Industries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Smith</dc:creator>
  <cp:lastModifiedBy>Zach Smith</cp:lastModifiedBy>
  <cp:lastPrinted>2012-07-02T20:14:41Z</cp:lastPrinted>
  <dcterms:created xsi:type="dcterms:W3CDTF">2012-06-30T03:57:20Z</dcterms:created>
  <dcterms:modified xsi:type="dcterms:W3CDTF">2012-07-05T23:50:21Z</dcterms:modified>
</cp:coreProperties>
</file>