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 - ufps.edu.co\Escritorio\MQSensorsLib\WPDigitalizer\MQ3\"/>
    </mc:Choice>
  </mc:AlternateContent>
  <xr:revisionPtr revIDLastSave="0" documentId="13_ncr:1_{620C7D6C-042E-4CE4-BEC0-E20D43C37410}" xr6:coauthVersionLast="43" xr6:coauthVersionMax="43" xr10:uidLastSave="{00000000-0000-0000-0000-000000000000}"/>
  <bookViews>
    <workbookView xWindow="-120" yWindow="-120" windowWidth="20730" windowHeight="11160" xr2:uid="{9C5EFFC2-5141-4097-B56E-3EAE3E1B3AE4}"/>
  </bookViews>
  <sheets>
    <sheet name="Alcohol" sheetId="1" r:id="rId1"/>
    <sheet name="Benzine" sheetId="2" r:id="rId2"/>
    <sheet name="CH4" sheetId="3" r:id="rId3"/>
    <sheet name="CO" sheetId="4" r:id="rId4"/>
    <sheet name="HEXANE" sheetId="5" r:id="rId5"/>
    <sheet name="LP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22" i="1"/>
  <c r="E23" i="1"/>
  <c r="E24" i="1"/>
  <c r="E25" i="1"/>
  <c r="E26" i="1"/>
  <c r="E27" i="1"/>
  <c r="E28" i="1"/>
  <c r="E29" i="1"/>
  <c r="E30" i="1"/>
  <c r="E21" i="1"/>
  <c r="D22" i="1"/>
  <c r="D23" i="1"/>
  <c r="D24" i="1"/>
  <c r="D25" i="1"/>
  <c r="D26" i="1"/>
  <c r="D27" i="1"/>
  <c r="D28" i="1"/>
  <c r="D29" i="1"/>
  <c r="D30" i="1"/>
  <c r="D21" i="1"/>
  <c r="C22" i="1"/>
  <c r="C23" i="1"/>
  <c r="C24" i="1"/>
  <c r="C25" i="1"/>
  <c r="C26" i="1"/>
  <c r="C27" i="1"/>
  <c r="C28" i="1"/>
  <c r="C29" i="1"/>
  <c r="C30" i="1"/>
  <c r="C21" i="1"/>
  <c r="B38" i="1"/>
  <c r="B39" i="1"/>
  <c r="B37" i="1"/>
</calcChain>
</file>

<file path=xl/sharedStrings.xml><?xml version="1.0" encoding="utf-8"?>
<sst xmlns="http://schemas.openxmlformats.org/spreadsheetml/2006/main" count="43" uniqueCount="13">
  <si>
    <t>RS/R0</t>
  </si>
  <si>
    <t>Alcohol</t>
  </si>
  <si>
    <t>Benzine</t>
  </si>
  <si>
    <t>CH4</t>
  </si>
  <si>
    <t>CO</t>
  </si>
  <si>
    <t>Hexane</t>
  </si>
  <si>
    <t>LPG</t>
  </si>
  <si>
    <t>Rs/R0</t>
  </si>
  <si>
    <t>mg/L</t>
  </si>
  <si>
    <t>Mg/L Calculado</t>
  </si>
  <si>
    <t>Error</t>
  </si>
  <si>
    <t>Error porcentual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</si>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</sst>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935826771653543"/>
                  <c:y val="-0.41120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6496062992126"/>
                  <c:y val="-0.4905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HEXANE!$A$21:$A$27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xVal>
          <c:yVal>
            <c:numRef>
              <c:f>HEXANE!$B$21:$B$27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7-4028-9007-C0824FC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64904"/>
        <c:axId val="652966544"/>
      </c:scatterChart>
      <c:valAx>
        <c:axId val="65296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6544"/>
        <c:crosses val="autoZero"/>
        <c:crossBetween val="midCat"/>
      </c:valAx>
      <c:valAx>
        <c:axId val="65296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405446194225722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912926509186352"/>
                  <c:y val="-0.5310185185185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Alcohol!$A$21:$A$30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xVal>
          <c:yVal>
            <c:numRef>
              <c:f>Alcohol!$B$21:$B$30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9F1-9716-648ABEAF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49448"/>
        <c:axId val="550152072"/>
      </c:scatterChart>
      <c:valAx>
        <c:axId val="55014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52072"/>
        <c:crosses val="autoZero"/>
        <c:crossBetween val="midCat"/>
      </c:valAx>
      <c:valAx>
        <c:axId val="550152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Benzine!$A$3:$A$12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xVal>
          <c:yVal>
            <c:numRef>
              <c:f>Benzine!$B$3:$B$12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098206474190727E-2"/>
                  <c:y val="-0.61124999999999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Benzine!$A$19:$A$28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xVal>
          <c:yVal>
            <c:numRef>
              <c:f>Benzine!$B$19:$B$28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HEXANE!$A$3:$A$9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xVal>
          <c:yVal>
            <c:numRef>
              <c:f>HEXANE!$B$3:$B$9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71437</xdr:rowOff>
    </xdr:from>
    <xdr:to>
      <xdr:col>9</xdr:col>
      <xdr:colOff>180975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18</xdr:row>
      <xdr:rowOff>4762</xdr:rowOff>
    </xdr:from>
    <xdr:to>
      <xdr:col>12</xdr:col>
      <xdr:colOff>95250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D1A500-177F-4301-8143-4C8FF1C2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15</xdr:row>
      <xdr:rowOff>61912</xdr:rowOff>
    </xdr:from>
    <xdr:to>
      <xdr:col>9</xdr:col>
      <xdr:colOff>290512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16</xdr:row>
      <xdr:rowOff>42862</xdr:rowOff>
    </xdr:from>
    <xdr:to>
      <xdr:col>9</xdr:col>
      <xdr:colOff>661987</xdr:colOff>
      <xdr:row>30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16</xdr:row>
      <xdr:rowOff>138112</xdr:rowOff>
    </xdr:from>
    <xdr:to>
      <xdr:col>9</xdr:col>
      <xdr:colOff>71437</xdr:colOff>
      <xdr:row>31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33337</xdr:rowOff>
    </xdr:from>
    <xdr:to>
      <xdr:col>9</xdr:col>
      <xdr:colOff>214312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242887</xdr:colOff>
      <xdr:row>15</xdr:row>
      <xdr:rowOff>157162</xdr:rowOff>
    </xdr:from>
    <xdr:to>
      <xdr:col>9</xdr:col>
      <xdr:colOff>242887</xdr:colOff>
      <xdr:row>30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FA29-0C9C-4608-A654-65358440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15</xdr:row>
      <xdr:rowOff>138112</xdr:rowOff>
    </xdr:from>
    <xdr:to>
      <xdr:col>9</xdr:col>
      <xdr:colOff>252412</xdr:colOff>
      <xdr:row>30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abSelected="1" topLeftCell="A19" workbookViewId="0">
      <selection activeCell="A31" sqref="A31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0" t="s">
        <v>8</v>
      </c>
      <c r="B1" s="5" t="s">
        <v>0</v>
      </c>
      <c r="C1" s="1"/>
      <c r="D1" s="1"/>
      <c r="E1" s="1"/>
      <c r="F1" s="1"/>
    </row>
    <row r="2" spans="1:6" x14ac:dyDescent="0.25">
      <c r="A2" s="10"/>
      <c r="B2" s="5" t="s">
        <v>1</v>
      </c>
    </row>
    <row r="3" spans="1:6" x14ac:dyDescent="0.25">
      <c r="A3" s="2">
        <v>0.103536704986982</v>
      </c>
      <c r="B3" s="2">
        <v>2.3006052433419799</v>
      </c>
    </row>
    <row r="4" spans="1:6" x14ac:dyDescent="0.25">
      <c r="A4" s="2">
        <v>0.21669508284625499</v>
      </c>
      <c r="B4" s="2">
        <v>1.52830673265877</v>
      </c>
    </row>
    <row r="5" spans="1:6" x14ac:dyDescent="0.25">
      <c r="A5" s="2">
        <v>0.412187046707997</v>
      </c>
      <c r="B5" s="2">
        <v>0.98496557649837702</v>
      </c>
    </row>
    <row r="6" spans="1:6" x14ac:dyDescent="0.25">
      <c r="A6" s="2">
        <v>1.03536704986982</v>
      </c>
      <c r="B6" s="2">
        <v>0.53735730587751895</v>
      </c>
    </row>
    <row r="7" spans="1:6" x14ac:dyDescent="0.25">
      <c r="A7" s="2">
        <v>1.6267497726757201</v>
      </c>
      <c r="B7" s="2">
        <v>0.39690284370655698</v>
      </c>
    </row>
    <row r="8" spans="1:6" x14ac:dyDescent="0.25">
      <c r="A8" s="2">
        <v>2.5338073109426098</v>
      </c>
      <c r="B8" s="2">
        <v>0.293160371356816</v>
      </c>
    </row>
    <row r="9" spans="1:6" x14ac:dyDescent="0.25">
      <c r="A9" s="2">
        <v>4.0862106814454302</v>
      </c>
      <c r="B9" s="2">
        <v>0.206913808111479</v>
      </c>
    </row>
    <row r="10" spans="1:6" x14ac:dyDescent="0.25">
      <c r="A10" s="2">
        <v>6.1472269232604502</v>
      </c>
      <c r="B10" s="2">
        <v>0.16237767391887201</v>
      </c>
    </row>
    <row r="11" spans="1:6" x14ac:dyDescent="0.25">
      <c r="A11" s="2">
        <v>8.0474887337508907</v>
      </c>
      <c r="B11" s="2">
        <v>0.129372540128079</v>
      </c>
    </row>
    <row r="12" spans="1:6" x14ac:dyDescent="0.25">
      <c r="A12" s="2">
        <v>10.0872685928713</v>
      </c>
      <c r="B12" s="2">
        <v>0.11635618505358999</v>
      </c>
    </row>
    <row r="19" spans="1:5" x14ac:dyDescent="0.25">
      <c r="A19" s="5" t="s">
        <v>0</v>
      </c>
      <c r="B19" s="10" t="s">
        <v>8</v>
      </c>
      <c r="C19" s="13" t="s">
        <v>9</v>
      </c>
      <c r="D19" s="7" t="s">
        <v>10</v>
      </c>
      <c r="E19" s="14" t="s">
        <v>11</v>
      </c>
    </row>
    <row r="20" spans="1:5" x14ac:dyDescent="0.25">
      <c r="A20" s="11" t="s">
        <v>1</v>
      </c>
      <c r="B20" s="10"/>
      <c r="C20" s="15"/>
      <c r="D20" s="8"/>
      <c r="E20" s="16"/>
    </row>
    <row r="21" spans="1:5" x14ac:dyDescent="0.25">
      <c r="A21" s="2">
        <v>2.3006052433419799</v>
      </c>
      <c r="B21" s="12">
        <v>0.103536704986982</v>
      </c>
      <c r="C21" s="2">
        <f>0.3934*((A21)^(-1.504))</f>
        <v>0.11236313021047439</v>
      </c>
      <c r="D21" s="2">
        <f>ABS(C21-B21)</f>
        <v>8.8264252234923901E-3</v>
      </c>
      <c r="E21" s="2">
        <f>D21/B21</f>
        <v>8.5249238176955358E-2</v>
      </c>
    </row>
    <row r="22" spans="1:5" x14ac:dyDescent="0.25">
      <c r="A22" s="2">
        <v>1.52830673265877</v>
      </c>
      <c r="B22" s="12">
        <v>0.21669508284625499</v>
      </c>
      <c r="C22" s="2">
        <f t="shared" ref="C22:C30" si="0">0.3934*((A22)^(-1.504))</f>
        <v>0.20786516961445145</v>
      </c>
      <c r="D22" s="2">
        <f t="shared" ref="D22:D30" si="1">ABS(C22-B22)</f>
        <v>8.8299132318035434E-3</v>
      </c>
      <c r="E22" s="2">
        <f t="shared" ref="E22:E30" si="2">D22/B22</f>
        <v>4.0748101506614988E-2</v>
      </c>
    </row>
    <row r="23" spans="1:5" x14ac:dyDescent="0.25">
      <c r="A23" s="2">
        <v>0.98496557649837702</v>
      </c>
      <c r="B23" s="12">
        <v>0.412187046707997</v>
      </c>
      <c r="C23" s="2">
        <f t="shared" si="0"/>
        <v>0.40246590271018451</v>
      </c>
      <c r="D23" s="2">
        <f t="shared" si="1"/>
        <v>9.7211439978124869E-3</v>
      </c>
      <c r="E23" s="2">
        <f t="shared" si="2"/>
        <v>2.358430250405024E-2</v>
      </c>
    </row>
    <row r="24" spans="1:5" x14ac:dyDescent="0.25">
      <c r="A24" s="2">
        <v>0.53735730587751895</v>
      </c>
      <c r="B24" s="12">
        <v>1.03536704986982</v>
      </c>
      <c r="C24" s="2">
        <f t="shared" si="0"/>
        <v>1.0011947557464467</v>
      </c>
      <c r="D24" s="2">
        <f t="shared" si="1"/>
        <v>3.4172294123373304E-2</v>
      </c>
      <c r="E24" s="2">
        <f t="shared" si="2"/>
        <v>3.3005004483839716E-2</v>
      </c>
    </row>
    <row r="25" spans="1:5" x14ac:dyDescent="0.25">
      <c r="A25" s="2">
        <v>0.39690284370655698</v>
      </c>
      <c r="B25" s="12">
        <v>1.6267497726757201</v>
      </c>
      <c r="C25" s="2">
        <f t="shared" si="0"/>
        <v>1.579113342090062</v>
      </c>
      <c r="D25" s="2">
        <f t="shared" si="1"/>
        <v>4.7636430585658029E-2</v>
      </c>
      <c r="E25" s="2">
        <f t="shared" si="2"/>
        <v>2.9283194862418451E-2</v>
      </c>
    </row>
    <row r="26" spans="1:5" x14ac:dyDescent="0.25">
      <c r="A26" s="2">
        <v>0.293160371356816</v>
      </c>
      <c r="B26" s="12">
        <v>2.5338073109426098</v>
      </c>
      <c r="C26" s="2">
        <f t="shared" si="0"/>
        <v>2.4906232607138734</v>
      </c>
      <c r="D26" s="2">
        <f t="shared" si="1"/>
        <v>4.3184050228736393E-2</v>
      </c>
      <c r="E26" s="2">
        <f t="shared" si="2"/>
        <v>1.7043146904754707E-2</v>
      </c>
    </row>
    <row r="27" spans="1:5" x14ac:dyDescent="0.25">
      <c r="A27" s="2">
        <v>0.206913808111479</v>
      </c>
      <c r="B27" s="12">
        <v>4.0862106814454302</v>
      </c>
      <c r="C27" s="2">
        <f t="shared" si="0"/>
        <v>4.2061716043986825</v>
      </c>
      <c r="D27" s="2">
        <f t="shared" si="1"/>
        <v>0.11996092295325234</v>
      </c>
      <c r="E27" s="2">
        <f t="shared" si="2"/>
        <v>2.9357498255772295E-2</v>
      </c>
    </row>
    <row r="28" spans="1:5" x14ac:dyDescent="0.25">
      <c r="A28" s="2">
        <v>0.16237767391887201</v>
      </c>
      <c r="B28" s="12">
        <v>6.1472269232604502</v>
      </c>
      <c r="C28" s="2">
        <f t="shared" si="0"/>
        <v>6.0562358073373845</v>
      </c>
      <c r="D28" s="2">
        <f t="shared" si="1"/>
        <v>9.0991115923065635E-2</v>
      </c>
      <c r="E28" s="2">
        <f t="shared" si="2"/>
        <v>1.4801977714335706E-2</v>
      </c>
    </row>
    <row r="29" spans="1:5" x14ac:dyDescent="0.25">
      <c r="A29" s="2">
        <v>0.129372540128079</v>
      </c>
      <c r="B29" s="12">
        <v>8.0474887337508907</v>
      </c>
      <c r="C29" s="2">
        <f t="shared" si="0"/>
        <v>8.5236150837750557</v>
      </c>
      <c r="D29" s="2">
        <f t="shared" si="1"/>
        <v>0.47612635002416503</v>
      </c>
      <c r="E29" s="2">
        <f t="shared" si="2"/>
        <v>5.9164587336085046E-2</v>
      </c>
    </row>
    <row r="30" spans="1:5" x14ac:dyDescent="0.25">
      <c r="A30" s="2">
        <v>0.11635618505358999</v>
      </c>
      <c r="B30" s="12">
        <v>10.0872685928713</v>
      </c>
      <c r="C30" s="2">
        <f t="shared" si="0"/>
        <v>9.9973981217924752</v>
      </c>
      <c r="D30" s="2">
        <f t="shared" si="1"/>
        <v>8.9870471078825176E-2</v>
      </c>
      <c r="E30" s="2">
        <f t="shared" si="2"/>
        <v>8.9092969272511376E-3</v>
      </c>
    </row>
    <row r="31" spans="1:5" x14ac:dyDescent="0.25">
      <c r="C31" s="6" t="s">
        <v>12</v>
      </c>
      <c r="D31" s="6"/>
      <c r="E31" s="4">
        <f>AVERAGE(E21:E30)</f>
        <v>3.4114634867207769E-2</v>
      </c>
    </row>
    <row r="35" spans="1:2" x14ac:dyDescent="0.25">
      <c r="A35" s="9" t="s">
        <v>7</v>
      </c>
      <c r="B35" s="10" t="s">
        <v>8</v>
      </c>
    </row>
    <row r="36" spans="1:2" x14ac:dyDescent="0.25">
      <c r="A36" s="9" t="s">
        <v>1</v>
      </c>
      <c r="B36" s="10"/>
    </row>
    <row r="37" spans="1:2" x14ac:dyDescent="0.25">
      <c r="A37" s="2">
        <v>0.1</v>
      </c>
      <c r="B37" s="2">
        <f>0.3934*((A37)^(-1.504))</f>
        <v>12.555509921966392</v>
      </c>
    </row>
    <row r="38" spans="1:2" x14ac:dyDescent="0.25">
      <c r="A38" s="2">
        <v>3.83</v>
      </c>
      <c r="B38" s="2">
        <f t="shared" ref="B38:B39" si="3">0.3934*((A38)^(-1.504))</f>
        <v>5.2203954146536252E-2</v>
      </c>
    </row>
    <row r="39" spans="1:2" x14ac:dyDescent="0.25">
      <c r="A39" s="2">
        <v>0.11635618505358999</v>
      </c>
      <c r="B39" s="2">
        <f t="shared" si="3"/>
        <v>9.9973981217924752</v>
      </c>
    </row>
  </sheetData>
  <mergeCells count="7">
    <mergeCell ref="D19:D20"/>
    <mergeCell ref="E19:E20"/>
    <mergeCell ref="C31:D31"/>
    <mergeCell ref="A1:A2"/>
    <mergeCell ref="B19:B20"/>
    <mergeCell ref="B35:B36"/>
    <mergeCell ref="C19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B28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2</v>
      </c>
    </row>
    <row r="3" spans="1:2" x14ac:dyDescent="0.25">
      <c r="A3" s="2">
        <v>0.102640971670123</v>
      </c>
      <c r="B3" s="2">
        <v>4.1535653960688297</v>
      </c>
    </row>
    <row r="4" spans="1:2" x14ac:dyDescent="0.25">
      <c r="A4" s="2">
        <v>0.21482037565589701</v>
      </c>
      <c r="B4" s="2">
        <v>3.2105463740271101</v>
      </c>
    </row>
    <row r="5" spans="1:2" x14ac:dyDescent="0.25">
      <c r="A5" s="2">
        <v>0.40862106814454302</v>
      </c>
      <c r="B5" s="2">
        <v>2.5970103724929099</v>
      </c>
    </row>
    <row r="6" spans="1:2" x14ac:dyDescent="0.25">
      <c r="A6" s="2">
        <v>1.02640971670123</v>
      </c>
      <c r="B6" s="2">
        <v>1.7782794100389201</v>
      </c>
    </row>
    <row r="7" spans="1:2" x14ac:dyDescent="0.25">
      <c r="A7" s="2">
        <v>1.6409461890372301</v>
      </c>
      <c r="B7" s="2">
        <v>1.48269776045635</v>
      </c>
    </row>
    <row r="8" spans="1:2" x14ac:dyDescent="0.25">
      <c r="A8" s="2">
        <v>2.5118864315095801</v>
      </c>
      <c r="B8" s="2">
        <v>1.2551169959105399</v>
      </c>
    </row>
    <row r="9" spans="1:2" x14ac:dyDescent="0.25">
      <c r="A9" s="2">
        <v>4.0508594014569699</v>
      </c>
      <c r="B9" s="2">
        <v>1.03076080197786</v>
      </c>
    </row>
    <row r="10" spans="1:2" x14ac:dyDescent="0.25">
      <c r="A10" s="2">
        <v>6.1472269232604502</v>
      </c>
      <c r="B10" s="2">
        <v>0.94120496726806802</v>
      </c>
    </row>
    <row r="11" spans="1:2" x14ac:dyDescent="0.25">
      <c r="A11" s="2">
        <v>7.9778670109350198</v>
      </c>
      <c r="B11" s="2">
        <v>0.83378222347178998</v>
      </c>
    </row>
    <row r="12" spans="1:2" x14ac:dyDescent="0.25">
      <c r="A12" s="2">
        <v>9.9134863991497504</v>
      </c>
      <c r="B12" s="2">
        <v>0.77296155661007604</v>
      </c>
    </row>
    <row r="17" spans="1:2" x14ac:dyDescent="0.25">
      <c r="A17" s="3" t="s">
        <v>0</v>
      </c>
      <c r="B17" s="10" t="s">
        <v>8</v>
      </c>
    </row>
    <row r="18" spans="1:2" x14ac:dyDescent="0.25">
      <c r="A18" s="4" t="s">
        <v>2</v>
      </c>
      <c r="B18" s="10"/>
    </row>
    <row r="19" spans="1:2" x14ac:dyDescent="0.25">
      <c r="A19" s="2">
        <v>4.1535653960688297</v>
      </c>
      <c r="B19" s="2">
        <v>0.102640971670123</v>
      </c>
    </row>
    <row r="20" spans="1:2" x14ac:dyDescent="0.25">
      <c r="A20" s="2">
        <v>3.2105463740271101</v>
      </c>
      <c r="B20" s="2">
        <v>0.21482037565589701</v>
      </c>
    </row>
    <row r="21" spans="1:2" x14ac:dyDescent="0.25">
      <c r="A21" s="2">
        <v>2.5970103724929099</v>
      </c>
      <c r="B21" s="2">
        <v>0.40862106814454302</v>
      </c>
    </row>
    <row r="22" spans="1:2" x14ac:dyDescent="0.25">
      <c r="A22" s="2">
        <v>1.7782794100389201</v>
      </c>
      <c r="B22" s="2">
        <v>1.02640971670123</v>
      </c>
    </row>
    <row r="23" spans="1:2" x14ac:dyDescent="0.25">
      <c r="A23" s="2">
        <v>1.48269776045635</v>
      </c>
      <c r="B23" s="2">
        <v>1.6409461890372301</v>
      </c>
    </row>
    <row r="24" spans="1:2" x14ac:dyDescent="0.25">
      <c r="A24" s="2">
        <v>1.2551169959105399</v>
      </c>
      <c r="B24" s="2">
        <v>2.5118864315095801</v>
      </c>
    </row>
    <row r="25" spans="1:2" x14ac:dyDescent="0.25">
      <c r="A25" s="2">
        <v>1.03076080197786</v>
      </c>
      <c r="B25" s="2">
        <v>4.0508594014569699</v>
      </c>
    </row>
    <row r="26" spans="1:2" x14ac:dyDescent="0.25">
      <c r="A26" s="2">
        <v>0.94120496726806802</v>
      </c>
      <c r="B26" s="2">
        <v>6.1472269232604502</v>
      </c>
    </row>
    <row r="27" spans="1:2" x14ac:dyDescent="0.25">
      <c r="A27" s="2">
        <v>0.83378222347178998</v>
      </c>
      <c r="B27" s="2">
        <v>7.9778670109350198</v>
      </c>
    </row>
    <row r="28" spans="1:2" x14ac:dyDescent="0.25">
      <c r="A28" s="2">
        <v>0.77296155661007604</v>
      </c>
      <c r="B28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B29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3</v>
      </c>
    </row>
    <row r="3" spans="1:2" x14ac:dyDescent="0.25">
      <c r="A3" s="2">
        <v>9.9134863991497504</v>
      </c>
      <c r="B3" s="2">
        <v>39.093563826527401</v>
      </c>
    </row>
    <row r="4" spans="1:2" x14ac:dyDescent="0.25">
      <c r="A4" s="2">
        <v>7.9088476107129697</v>
      </c>
      <c r="B4" s="2">
        <v>39.690284370655696</v>
      </c>
    </row>
    <row r="5" spans="1:2" x14ac:dyDescent="0.25">
      <c r="A5" s="2">
        <v>6.1472269232604502</v>
      </c>
      <c r="B5" s="2">
        <v>40.296113202004001</v>
      </c>
    </row>
    <row r="6" spans="1:2" x14ac:dyDescent="0.25">
      <c r="A6" s="2">
        <v>4.0862106814454302</v>
      </c>
      <c r="B6" s="2">
        <v>41.5356539606883</v>
      </c>
    </row>
    <row r="7" spans="1:2" x14ac:dyDescent="0.25">
      <c r="A7" s="2">
        <v>2.5118864315095801</v>
      </c>
      <c r="B7" s="2">
        <v>42.169650342858297</v>
      </c>
    </row>
    <row r="8" spans="1:2" x14ac:dyDescent="0.25">
      <c r="A8" s="2">
        <v>1.65526649552671</v>
      </c>
      <c r="B8" s="2">
        <v>42.169650342858297</v>
      </c>
    </row>
    <row r="9" spans="1:2" x14ac:dyDescent="0.25">
      <c r="A9" s="2">
        <v>1.01752987664727</v>
      </c>
      <c r="B9" s="2">
        <v>44.130296168378003</v>
      </c>
    </row>
    <row r="10" spans="1:2" x14ac:dyDescent="0.25">
      <c r="A10" s="2">
        <v>0.412187046707997</v>
      </c>
      <c r="B10" s="2">
        <v>45.4877794700378</v>
      </c>
    </row>
    <row r="11" spans="1:2" x14ac:dyDescent="0.25">
      <c r="A11" s="2">
        <v>0.21669508284625499</v>
      </c>
      <c r="B11" s="2">
        <v>49.066996389388301</v>
      </c>
    </row>
    <row r="12" spans="1:2" x14ac:dyDescent="0.25">
      <c r="A12" s="2">
        <v>0.101752987664727</v>
      </c>
      <c r="B12" s="2">
        <v>49.066996389388301</v>
      </c>
    </row>
    <row r="18" spans="1:2" x14ac:dyDescent="0.25">
      <c r="A18" s="3" t="s">
        <v>0</v>
      </c>
      <c r="B18" s="10" t="s">
        <v>8</v>
      </c>
    </row>
    <row r="19" spans="1:2" x14ac:dyDescent="0.25">
      <c r="A19" s="4" t="s">
        <v>3</v>
      </c>
      <c r="B19" s="10"/>
    </row>
    <row r="20" spans="1:2" x14ac:dyDescent="0.25">
      <c r="A20" s="2">
        <v>39.093563826527401</v>
      </c>
      <c r="B20" s="2">
        <v>9.9134863991497504</v>
      </c>
    </row>
    <row r="21" spans="1:2" x14ac:dyDescent="0.25">
      <c r="A21" s="2">
        <v>39.690284370655696</v>
      </c>
      <c r="B21" s="2">
        <v>7.9088476107129697</v>
      </c>
    </row>
    <row r="22" spans="1:2" x14ac:dyDescent="0.25">
      <c r="A22" s="2">
        <v>40.296113202004001</v>
      </c>
      <c r="B22" s="2">
        <v>6.1472269232604502</v>
      </c>
    </row>
    <row r="23" spans="1:2" x14ac:dyDescent="0.25">
      <c r="A23" s="2">
        <v>41.5356539606883</v>
      </c>
      <c r="B23" s="2">
        <v>4.0862106814454302</v>
      </c>
    </row>
    <row r="24" spans="1:2" x14ac:dyDescent="0.25">
      <c r="A24" s="2">
        <v>42.169650342858297</v>
      </c>
      <c r="B24" s="2">
        <v>2.5118864315095801</v>
      </c>
    </row>
    <row r="25" spans="1:2" x14ac:dyDescent="0.25">
      <c r="A25" s="2">
        <v>42.169650342858297</v>
      </c>
      <c r="B25" s="2">
        <v>1.65526649552671</v>
      </c>
    </row>
    <row r="26" spans="1:2" x14ac:dyDescent="0.25">
      <c r="A26" s="2">
        <v>44.130296168378003</v>
      </c>
      <c r="B26" s="2">
        <v>1.01752987664727</v>
      </c>
    </row>
    <row r="27" spans="1:2" x14ac:dyDescent="0.25">
      <c r="A27" s="2">
        <v>45.4877794700378</v>
      </c>
      <c r="B27" s="2">
        <v>0.412187046707997</v>
      </c>
    </row>
    <row r="28" spans="1:2" x14ac:dyDescent="0.25">
      <c r="A28" s="2">
        <v>49.066996389388301</v>
      </c>
      <c r="B28" s="2">
        <v>0.21669508284625499</v>
      </c>
    </row>
    <row r="29" spans="1:2" x14ac:dyDescent="0.25">
      <c r="A29" s="2">
        <v>49.066996389388301</v>
      </c>
      <c r="B29" s="2">
        <v>0.101752987664727</v>
      </c>
    </row>
  </sheetData>
  <mergeCells count="2">
    <mergeCell ref="A1:A2"/>
    <mergeCell ref="B18:B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B26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4</v>
      </c>
    </row>
    <row r="3" spans="1:2" x14ac:dyDescent="0.25">
      <c r="A3" s="2">
        <v>0.101752987664727</v>
      </c>
      <c r="B3" s="2">
        <v>50.576336548970701</v>
      </c>
    </row>
    <row r="4" spans="1:2" x14ac:dyDescent="0.25">
      <c r="A4" s="2">
        <v>0.21482037565589701</v>
      </c>
      <c r="B4" s="2">
        <v>46.182100730616597</v>
      </c>
    </row>
    <row r="5" spans="1:2" x14ac:dyDescent="0.25">
      <c r="A5" s="2">
        <v>0.412187046707997</v>
      </c>
      <c r="B5" s="2">
        <v>42.169650342858297</v>
      </c>
    </row>
    <row r="6" spans="1:2" x14ac:dyDescent="0.25">
      <c r="A6" s="2">
        <v>1.02640971670123</v>
      </c>
      <c r="B6" s="2">
        <v>34.631689912697503</v>
      </c>
    </row>
    <row r="7" spans="1:2" x14ac:dyDescent="0.25">
      <c r="A7" s="2">
        <v>6.2008729076258096</v>
      </c>
      <c r="B7" s="2">
        <v>20.380297829199701</v>
      </c>
    </row>
    <row r="8" spans="1:2" x14ac:dyDescent="0.25">
      <c r="A8" s="2">
        <v>7.9778670109350198</v>
      </c>
      <c r="B8" s="2">
        <v>18.054229025554701</v>
      </c>
    </row>
    <row r="9" spans="1:2" x14ac:dyDescent="0.25">
      <c r="A9" s="2">
        <v>9.9134863991497504</v>
      </c>
      <c r="B9" s="2">
        <v>15.9936419201967</v>
      </c>
    </row>
    <row r="18" spans="1:2" x14ac:dyDescent="0.25">
      <c r="A18" s="3" t="s">
        <v>0</v>
      </c>
      <c r="B18" s="10" t="s">
        <v>8</v>
      </c>
    </row>
    <row r="19" spans="1:2" x14ac:dyDescent="0.25">
      <c r="A19" s="4" t="s">
        <v>4</v>
      </c>
      <c r="B19" s="10"/>
    </row>
    <row r="20" spans="1:2" x14ac:dyDescent="0.25">
      <c r="A20" s="2">
        <v>50.576336548970701</v>
      </c>
      <c r="B20" s="2">
        <v>0.101752987664727</v>
      </c>
    </row>
    <row r="21" spans="1:2" x14ac:dyDescent="0.25">
      <c r="A21" s="2">
        <v>46.182100730616597</v>
      </c>
      <c r="B21" s="2">
        <v>0.21482037565589701</v>
      </c>
    </row>
    <row r="22" spans="1:2" x14ac:dyDescent="0.25">
      <c r="A22" s="2">
        <v>42.169650342858297</v>
      </c>
      <c r="B22" s="2">
        <v>0.412187046707997</v>
      </c>
    </row>
    <row r="23" spans="1:2" x14ac:dyDescent="0.25">
      <c r="A23" s="2">
        <v>34.631689912697503</v>
      </c>
      <c r="B23" s="2">
        <v>1.02640971670123</v>
      </c>
    </row>
    <row r="24" spans="1:2" x14ac:dyDescent="0.25">
      <c r="A24" s="2">
        <v>20.380297829199701</v>
      </c>
      <c r="B24" s="2">
        <v>6.2008729076258096</v>
      </c>
    </row>
    <row r="25" spans="1:2" x14ac:dyDescent="0.25">
      <c r="A25" s="2">
        <v>18.054229025554701</v>
      </c>
      <c r="B25" s="2">
        <v>7.9778670109350198</v>
      </c>
    </row>
    <row r="26" spans="1:2" x14ac:dyDescent="0.25">
      <c r="A26" s="2">
        <v>15.9936419201967</v>
      </c>
      <c r="B26" s="2">
        <v>9.9134863991497504</v>
      </c>
    </row>
  </sheetData>
  <mergeCells count="2">
    <mergeCell ref="A1:A2"/>
    <mergeCell ref="B18:B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B27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5</v>
      </c>
    </row>
    <row r="3" spans="1:2" x14ac:dyDescent="0.25">
      <c r="A3" s="2">
        <v>0.103536704986982</v>
      </c>
      <c r="B3" s="2">
        <v>52.132105222319197</v>
      </c>
    </row>
    <row r="4" spans="1:2" x14ac:dyDescent="0.25">
      <c r="A4" s="2">
        <v>0.21482037565589701</v>
      </c>
      <c r="B4" s="2">
        <v>38.505814631771599</v>
      </c>
    </row>
    <row r="5" spans="1:2" x14ac:dyDescent="0.25">
      <c r="A5" s="2">
        <v>0.40508594014569699</v>
      </c>
      <c r="B5" s="2">
        <v>31.147346385956801</v>
      </c>
    </row>
    <row r="6" spans="1:2" x14ac:dyDescent="0.25">
      <c r="A6" s="2">
        <v>1.01752987664727</v>
      </c>
      <c r="B6" s="2">
        <v>23.0060524334198</v>
      </c>
    </row>
    <row r="7" spans="1:2" x14ac:dyDescent="0.25">
      <c r="A7" s="2">
        <v>6.1472269232604502</v>
      </c>
      <c r="B7" s="2">
        <v>12.551169959105399</v>
      </c>
    </row>
    <row r="8" spans="1:2" x14ac:dyDescent="0.25">
      <c r="A8" s="2">
        <v>7.9778670109350198</v>
      </c>
      <c r="B8" s="2">
        <v>10.9515019344802</v>
      </c>
    </row>
    <row r="9" spans="1:2" x14ac:dyDescent="0.25">
      <c r="A9" s="2">
        <v>10</v>
      </c>
      <c r="B9" s="2">
        <v>10.152639075520501</v>
      </c>
    </row>
    <row r="19" spans="1:2" x14ac:dyDescent="0.25">
      <c r="A19" s="3" t="s">
        <v>0</v>
      </c>
      <c r="B19" s="10" t="s">
        <v>8</v>
      </c>
    </row>
    <row r="20" spans="1:2" x14ac:dyDescent="0.25">
      <c r="A20" s="4" t="s">
        <v>5</v>
      </c>
      <c r="B20" s="10"/>
    </row>
    <row r="21" spans="1:2" x14ac:dyDescent="0.25">
      <c r="A21" s="2">
        <v>52.132105222319197</v>
      </c>
      <c r="B21" s="2">
        <v>0.103536704986982</v>
      </c>
    </row>
    <row r="22" spans="1:2" x14ac:dyDescent="0.25">
      <c r="A22" s="2">
        <v>38.505814631771599</v>
      </c>
      <c r="B22" s="2">
        <v>0.21482037565589701</v>
      </c>
    </row>
    <row r="23" spans="1:2" x14ac:dyDescent="0.25">
      <c r="A23" s="2">
        <v>31.147346385956801</v>
      </c>
      <c r="B23" s="2">
        <v>0.40508594014569699</v>
      </c>
    </row>
    <row r="24" spans="1:2" x14ac:dyDescent="0.25">
      <c r="A24" s="2">
        <v>23.0060524334198</v>
      </c>
      <c r="B24" s="2">
        <v>1.01752987664727</v>
      </c>
    </row>
    <row r="25" spans="1:2" x14ac:dyDescent="0.25">
      <c r="A25" s="2">
        <v>12.551169959105399</v>
      </c>
      <c r="B25" s="2">
        <v>6.1472269232604502</v>
      </c>
    </row>
    <row r="26" spans="1:2" x14ac:dyDescent="0.25">
      <c r="A26" s="2">
        <v>10.9515019344802</v>
      </c>
      <c r="B26" s="2">
        <v>7.9778670109350198</v>
      </c>
    </row>
    <row r="27" spans="1:2" x14ac:dyDescent="0.25">
      <c r="A27" s="2">
        <v>10.152639075520501</v>
      </c>
      <c r="B27" s="2">
        <v>10</v>
      </c>
    </row>
  </sheetData>
  <mergeCells count="2">
    <mergeCell ref="A1:A2"/>
    <mergeCell ref="B19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B25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0" t="s">
        <v>8</v>
      </c>
      <c r="B1" s="3" t="s">
        <v>0</v>
      </c>
    </row>
    <row r="2" spans="1:2" x14ac:dyDescent="0.25">
      <c r="A2" s="10"/>
      <c r="B2" s="4" t="s">
        <v>6</v>
      </c>
    </row>
    <row r="3" spans="1:2" x14ac:dyDescent="0.25">
      <c r="A3" s="2">
        <v>0.10444025524245699</v>
      </c>
      <c r="B3" s="2">
        <v>51.348329074375599</v>
      </c>
    </row>
    <row r="4" spans="1:2" x14ac:dyDescent="0.25">
      <c r="A4" s="2">
        <v>0.21482037565589701</v>
      </c>
      <c r="B4" s="2">
        <v>42.813323987194003</v>
      </c>
    </row>
    <row r="5" spans="1:2" x14ac:dyDescent="0.25">
      <c r="A5" s="2">
        <v>0.40862106814454302</v>
      </c>
      <c r="B5" s="2">
        <v>36.241864000126803</v>
      </c>
    </row>
    <row r="6" spans="1:2" x14ac:dyDescent="0.25">
      <c r="A6" s="2">
        <v>1.03536704986982</v>
      </c>
      <c r="B6" s="2">
        <v>29.7635144163132</v>
      </c>
    </row>
    <row r="7" spans="1:2" x14ac:dyDescent="0.25">
      <c r="A7" s="2">
        <v>6.1472269232604502</v>
      </c>
      <c r="B7" s="2">
        <v>15.753186734235101</v>
      </c>
    </row>
    <row r="8" spans="1:2" x14ac:dyDescent="0.25">
      <c r="A8" s="2">
        <v>7.9778670109350198</v>
      </c>
      <c r="B8" s="2">
        <v>13.7454162087133</v>
      </c>
    </row>
    <row r="9" spans="1:2" x14ac:dyDescent="0.25">
      <c r="A9" s="2">
        <v>9.9134863991497504</v>
      </c>
      <c r="B9" s="2">
        <v>13.1347270620369</v>
      </c>
    </row>
    <row r="17" spans="1:2" x14ac:dyDescent="0.25">
      <c r="A17" s="3" t="s">
        <v>0</v>
      </c>
      <c r="B17" s="10" t="s">
        <v>8</v>
      </c>
    </row>
    <row r="18" spans="1:2" x14ac:dyDescent="0.25">
      <c r="A18" s="4" t="s">
        <v>6</v>
      </c>
      <c r="B18" s="10"/>
    </row>
    <row r="19" spans="1:2" x14ac:dyDescent="0.25">
      <c r="A19" s="2">
        <v>51.348329074375599</v>
      </c>
      <c r="B19" s="2">
        <v>0.10444025524245699</v>
      </c>
    </row>
    <row r="20" spans="1:2" x14ac:dyDescent="0.25">
      <c r="A20" s="2">
        <v>42.813323987194003</v>
      </c>
      <c r="B20" s="2">
        <v>0.21482037565589701</v>
      </c>
    </row>
    <row r="21" spans="1:2" x14ac:dyDescent="0.25">
      <c r="A21" s="2">
        <v>36.241864000126803</v>
      </c>
      <c r="B21" s="2">
        <v>0.40862106814454302</v>
      </c>
    </row>
    <row r="22" spans="1:2" x14ac:dyDescent="0.25">
      <c r="A22" s="2">
        <v>29.7635144163132</v>
      </c>
      <c r="B22" s="2">
        <v>1.03536704986982</v>
      </c>
    </row>
    <row r="23" spans="1:2" x14ac:dyDescent="0.25">
      <c r="A23" s="2">
        <v>15.753186734235101</v>
      </c>
      <c r="B23" s="2">
        <v>6.1472269232604502</v>
      </c>
    </row>
    <row r="24" spans="1:2" x14ac:dyDescent="0.25">
      <c r="A24" s="2">
        <v>13.7454162087133</v>
      </c>
      <c r="B24" s="2">
        <v>7.9778670109350198</v>
      </c>
    </row>
    <row r="25" spans="1:2" x14ac:dyDescent="0.25">
      <c r="A25" s="2">
        <v>13.1347270620369</v>
      </c>
      <c r="B25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Alcohol</vt:lpstr>
      <vt:lpstr>Benzine</vt:lpstr>
      <vt:lpstr>CH4</vt:lpstr>
      <vt:lpstr>CO</vt:lpstr>
      <vt:lpstr>HEXANE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Miguel angel Califa</cp:lastModifiedBy>
  <dcterms:created xsi:type="dcterms:W3CDTF">2019-08-13T03:04:53Z</dcterms:created>
  <dcterms:modified xsi:type="dcterms:W3CDTF">2019-08-13T03:40:34Z</dcterms:modified>
</cp:coreProperties>
</file>