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MQSensorsLib\Excel graphs\"/>
    </mc:Choice>
  </mc:AlternateContent>
  <bookViews>
    <workbookView xWindow="0" yWindow="0" windowWidth="38400" windowHeight="17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C20" i="1"/>
  <c r="E20" i="1"/>
  <c r="F20" i="1"/>
  <c r="G20" i="1"/>
  <c r="I20" i="1"/>
  <c r="K20" i="1"/>
  <c r="E18" i="1"/>
  <c r="G18" i="1"/>
  <c r="I18" i="1"/>
  <c r="K18" i="1"/>
  <c r="C18" i="1"/>
  <c r="A18" i="1"/>
  <c r="L5" i="1"/>
  <c r="L20" i="1" s="1"/>
  <c r="J5" i="1"/>
  <c r="J20" i="1" s="1"/>
  <c r="H5" i="1"/>
  <c r="H20" i="1" s="1"/>
  <c r="F5" i="1"/>
  <c r="D5" i="1"/>
  <c r="D20" i="1" s="1"/>
  <c r="B5" i="1"/>
  <c r="B20" i="1" s="1"/>
  <c r="B19" i="1"/>
  <c r="A20" i="1"/>
  <c r="A19" i="1"/>
  <c r="E4" i="1"/>
  <c r="G4" i="1" s="1"/>
  <c r="I4" i="1" s="1"/>
  <c r="K4" i="1" s="1"/>
  <c r="F4" i="1"/>
  <c r="H4" i="1" s="1"/>
  <c r="J4" i="1" s="1"/>
  <c r="L4" i="1" s="1"/>
  <c r="D4" i="1"/>
  <c r="A5" i="1"/>
  <c r="C4" i="1"/>
  <c r="D21" i="1" l="1"/>
  <c r="F21" i="1"/>
  <c r="H21" i="1"/>
  <c r="J21" i="1"/>
  <c r="D22" i="1"/>
  <c r="F22" i="1"/>
  <c r="H22" i="1"/>
  <c r="J22" i="1"/>
  <c r="D23" i="1"/>
  <c r="F23" i="1"/>
  <c r="H23" i="1"/>
  <c r="J23" i="1"/>
  <c r="D24" i="1"/>
  <c r="F24" i="1"/>
  <c r="H24" i="1"/>
  <c r="J24" i="1"/>
  <c r="D25" i="1"/>
  <c r="F25" i="1"/>
  <c r="H25" i="1"/>
  <c r="J25" i="1"/>
  <c r="D26" i="1"/>
  <c r="F26" i="1"/>
  <c r="H26" i="1"/>
  <c r="J26" i="1"/>
  <c r="D27" i="1"/>
  <c r="F27" i="1"/>
  <c r="H27" i="1"/>
  <c r="J27" i="1"/>
  <c r="D28" i="1"/>
  <c r="F28" i="1"/>
  <c r="H28" i="1"/>
  <c r="J28" i="1"/>
  <c r="D29" i="1"/>
  <c r="F29" i="1"/>
  <c r="H29" i="1"/>
  <c r="J29" i="1"/>
  <c r="B29" i="1"/>
  <c r="B22" i="1"/>
  <c r="B23" i="1"/>
  <c r="B24" i="1"/>
  <c r="B25" i="1"/>
  <c r="B26" i="1"/>
  <c r="B27" i="1"/>
  <c r="B28" i="1"/>
  <c r="B21" i="1"/>
  <c r="A23" i="1"/>
  <c r="A24" i="1"/>
  <c r="A25" i="1"/>
  <c r="A26" i="1"/>
  <c r="A27" i="1"/>
  <c r="A28" i="1"/>
  <c r="A29" i="1"/>
  <c r="A22" i="1"/>
  <c r="A21" i="1"/>
  <c r="E5" i="1"/>
  <c r="G5" i="1"/>
  <c r="I5" i="1"/>
  <c r="K5" i="1"/>
  <c r="C5" i="1"/>
  <c r="I7" i="1" l="1"/>
  <c r="I22" i="1" s="1"/>
  <c r="I8" i="1"/>
  <c r="I23" i="1" s="1"/>
  <c r="I9" i="1"/>
  <c r="I24" i="1" s="1"/>
  <c r="I10" i="1"/>
  <c r="I25" i="1" s="1"/>
  <c r="I11" i="1"/>
  <c r="I26" i="1" s="1"/>
  <c r="I12" i="1"/>
  <c r="I27" i="1" s="1"/>
  <c r="I13" i="1"/>
  <c r="I28" i="1" s="1"/>
  <c r="I14" i="1"/>
  <c r="I29" i="1" s="1"/>
  <c r="G7" i="1"/>
  <c r="G22" i="1" s="1"/>
  <c r="G8" i="1"/>
  <c r="G23" i="1" s="1"/>
  <c r="G9" i="1"/>
  <c r="G24" i="1" s="1"/>
  <c r="G10" i="1"/>
  <c r="G25" i="1" s="1"/>
  <c r="G11" i="1"/>
  <c r="G26" i="1" s="1"/>
  <c r="G12" i="1"/>
  <c r="G27" i="1" s="1"/>
  <c r="G13" i="1"/>
  <c r="G28" i="1" s="1"/>
  <c r="G14" i="1"/>
  <c r="G29" i="1" s="1"/>
  <c r="E8" i="1"/>
  <c r="E23" i="1" s="1"/>
  <c r="E9" i="1"/>
  <c r="E24" i="1" s="1"/>
  <c r="E10" i="1"/>
  <c r="E25" i="1" s="1"/>
  <c r="E11" i="1"/>
  <c r="E26" i="1" s="1"/>
  <c r="E12" i="1"/>
  <c r="E27" i="1" s="1"/>
  <c r="E13" i="1"/>
  <c r="E28" i="1" s="1"/>
  <c r="E14" i="1"/>
  <c r="E29" i="1" s="1"/>
  <c r="C8" i="1"/>
  <c r="C23" i="1" s="1"/>
  <c r="C9" i="1"/>
  <c r="C24" i="1" s="1"/>
  <c r="C10" i="1"/>
  <c r="C25" i="1" s="1"/>
  <c r="C11" i="1"/>
  <c r="C26" i="1" s="1"/>
  <c r="C12" i="1"/>
  <c r="C27" i="1" s="1"/>
  <c r="C13" i="1"/>
  <c r="C28" i="1" s="1"/>
  <c r="C14" i="1"/>
  <c r="C29" i="1" s="1"/>
  <c r="E7" i="1"/>
  <c r="E22" i="1" s="1"/>
  <c r="C7" i="1"/>
  <c r="C22" i="1" s="1"/>
  <c r="I6" i="1"/>
  <c r="I21" i="1" s="1"/>
  <c r="G6" i="1"/>
  <c r="G21" i="1" s="1"/>
  <c r="E6" i="1"/>
  <c r="E21" i="1" s="1"/>
  <c r="C6" i="1"/>
  <c r="C21" i="1" s="1"/>
</calcChain>
</file>

<file path=xl/sharedStrings.xml><?xml version="1.0" encoding="utf-8"?>
<sst xmlns="http://schemas.openxmlformats.org/spreadsheetml/2006/main" count="10" uniqueCount="10">
  <si>
    <t>Rs/Ro</t>
  </si>
  <si>
    <t>LPG</t>
  </si>
  <si>
    <t>CH4</t>
  </si>
  <si>
    <t>CO</t>
  </si>
  <si>
    <t>MQ-2 sensor (Data from datasheet)</t>
  </si>
  <si>
    <t>Logaritmical data</t>
  </si>
  <si>
    <t>mg/L</t>
  </si>
  <si>
    <t>H2</t>
  </si>
  <si>
    <t>alcohol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</si>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</sst>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Data</a:t>
            </a:r>
            <a:r>
              <a:rPr lang="es-CO" baseline="0"/>
              <a:t> lineal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1600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1.8</c:v>
                </c:pt>
                <c:pt idx="1">
                  <c:v>1.3</c:v>
                </c:pt>
                <c:pt idx="2">
                  <c:v>1.1000000000000001</c:v>
                </c:pt>
                <c:pt idx="3">
                  <c:v>1</c:v>
                </c:pt>
                <c:pt idx="4">
                  <c:v>0.89</c:v>
                </c:pt>
                <c:pt idx="5">
                  <c:v>0.81</c:v>
                </c:pt>
                <c:pt idx="6">
                  <c:v>0.79</c:v>
                </c:pt>
                <c:pt idx="7">
                  <c:v>0.75</c:v>
                </c:pt>
                <c:pt idx="8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C-46C2-A6B8-2B973E9B919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1600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0.7</c:v>
                </c:pt>
                <c:pt idx="1">
                  <c:v>0.49</c:v>
                </c:pt>
                <c:pt idx="2">
                  <c:v>0.4</c:v>
                </c:pt>
                <c:pt idx="3">
                  <c:v>0.36</c:v>
                </c:pt>
                <c:pt idx="4">
                  <c:v>0.3</c:v>
                </c:pt>
                <c:pt idx="5">
                  <c:v>0.28000000000000003</c:v>
                </c:pt>
                <c:pt idx="6">
                  <c:v>0.23</c:v>
                </c:pt>
                <c:pt idx="7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C-46C2-A6B8-2B973E9B919F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1600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Sheet1!$F$6:$F$14</c:f>
              <c:numCache>
                <c:formatCode>General</c:formatCode>
                <c:ptCount val="9"/>
                <c:pt idx="0">
                  <c:v>0.95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0.53</c:v>
                </c:pt>
                <c:pt idx="4">
                  <c:v>0.43</c:v>
                </c:pt>
                <c:pt idx="5">
                  <c:v>0.4</c:v>
                </c:pt>
                <c:pt idx="6">
                  <c:v>0.33</c:v>
                </c:pt>
                <c:pt idx="7">
                  <c:v>0.27</c:v>
                </c:pt>
                <c:pt idx="8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C-46C2-A6B8-2B973E9B919F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1600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Sheet1!$H$6:$H$14</c:f>
              <c:numCache>
                <c:formatCode>General</c:formatCode>
                <c:ptCount val="9"/>
                <c:pt idx="0">
                  <c:v>3.9</c:v>
                </c:pt>
                <c:pt idx="1">
                  <c:v>3.2</c:v>
                </c:pt>
                <c:pt idx="2">
                  <c:v>3</c:v>
                </c:pt>
                <c:pt idx="3">
                  <c:v>2.9</c:v>
                </c:pt>
                <c:pt idx="4">
                  <c:v>2.8</c:v>
                </c:pt>
                <c:pt idx="5">
                  <c:v>2.6</c:v>
                </c:pt>
                <c:pt idx="6">
                  <c:v>2.5</c:v>
                </c:pt>
                <c:pt idx="7">
                  <c:v>2.4</c:v>
                </c:pt>
                <c:pt idx="8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C-46C2-A6B8-2B973E9B919F}"/>
            </c:ext>
          </c:extLst>
        </c:ser>
        <c:ser>
          <c:idx val="4"/>
          <c:order val="4"/>
          <c:tx>
            <c:strRef>
              <c:f>Sheet1!$J$5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1600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Sheet1!$J$6:$J$14</c:f>
              <c:numCache>
                <c:formatCode>General</c:formatCode>
                <c:ptCount val="9"/>
                <c:pt idx="0">
                  <c:v>3.5</c:v>
                </c:pt>
                <c:pt idx="1">
                  <c:v>3</c:v>
                </c:pt>
                <c:pt idx="2">
                  <c:v>2.8</c:v>
                </c:pt>
                <c:pt idx="3">
                  <c:v>2.7</c:v>
                </c:pt>
                <c:pt idx="4">
                  <c:v>2.5</c:v>
                </c:pt>
                <c:pt idx="5">
                  <c:v>2.4</c:v>
                </c:pt>
                <c:pt idx="6">
                  <c:v>2</c:v>
                </c:pt>
                <c:pt idx="7">
                  <c:v>1.9</c:v>
                </c:pt>
                <c:pt idx="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5C-46C2-A6B8-2B973E9B919F}"/>
            </c:ext>
          </c:extLst>
        </c:ser>
        <c:ser>
          <c:idx val="5"/>
          <c:order val="5"/>
          <c:tx>
            <c:strRef>
              <c:f>Sheet1!$L$5</c:f>
              <c:strCache>
                <c:ptCount val="1"/>
                <c:pt idx="0">
                  <c:v>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1600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Sheet1!$L$6:$L$14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5C-46C2-A6B8-2B973E9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93280"/>
        <c:axId val="347688032"/>
      </c:scatterChart>
      <c:valAx>
        <c:axId val="3476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88032"/>
        <c:crosses val="autoZero"/>
        <c:crossBetween val="midCat"/>
      </c:valAx>
      <c:valAx>
        <c:axId val="3476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9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Log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3.2041199826559246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0.25527250510330607</c:v>
                </c:pt>
                <c:pt idx="1">
                  <c:v>0.11394335230683679</c:v>
                </c:pt>
                <c:pt idx="2">
                  <c:v>4.1392685158225077E-2</c:v>
                </c:pt>
                <c:pt idx="3">
                  <c:v>0</c:v>
                </c:pt>
                <c:pt idx="4">
                  <c:v>-5.0609993355087209E-2</c:v>
                </c:pt>
                <c:pt idx="5">
                  <c:v>-9.1514981121350217E-2</c:v>
                </c:pt>
                <c:pt idx="6">
                  <c:v>-0.10237290870955855</c:v>
                </c:pt>
                <c:pt idx="7">
                  <c:v>-0.12493873660829995</c:v>
                </c:pt>
                <c:pt idx="8">
                  <c:v>-0.18708664335714442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1-435B-BD40-0A6974497F14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3.2041199826559246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-0.15490195998574319</c:v>
                </c:pt>
                <c:pt idx="1">
                  <c:v>-0.30980391997148632</c:v>
                </c:pt>
                <c:pt idx="2">
                  <c:v>-0.3979400086720376</c:v>
                </c:pt>
                <c:pt idx="3">
                  <c:v>-0.44369749923271273</c:v>
                </c:pt>
                <c:pt idx="4">
                  <c:v>-0.52287874528033762</c:v>
                </c:pt>
                <c:pt idx="5">
                  <c:v>-0.55284196865778079</c:v>
                </c:pt>
                <c:pt idx="6">
                  <c:v>-0.63827216398240705</c:v>
                </c:pt>
                <c:pt idx="7">
                  <c:v>-0.72124639904717103</c:v>
                </c:pt>
                <c:pt idx="8">
                  <c:v>-0.82390874094431876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1-435B-BD40-0A6974497F14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3.2041199826559246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Sheet1!$F$21:$F$29</c:f>
              <c:numCache>
                <c:formatCode>General</c:formatCode>
                <c:ptCount val="9"/>
                <c:pt idx="0">
                  <c:v>-2.2276394711152253E-2</c:v>
                </c:pt>
                <c:pt idx="1">
                  <c:v>-0.18708664335714442</c:v>
                </c:pt>
                <c:pt idx="2">
                  <c:v>-0.25963731050575611</c:v>
                </c:pt>
                <c:pt idx="3">
                  <c:v>-0.27572413039921095</c:v>
                </c:pt>
                <c:pt idx="4">
                  <c:v>-0.36653154442041347</c:v>
                </c:pt>
                <c:pt idx="5">
                  <c:v>-0.3979400086720376</c:v>
                </c:pt>
                <c:pt idx="6">
                  <c:v>-0.48148606012211248</c:v>
                </c:pt>
                <c:pt idx="7">
                  <c:v>-0.56863623584101264</c:v>
                </c:pt>
                <c:pt idx="8">
                  <c:v>-0.6777807052660807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1-435B-BD40-0A6974497F14}"/>
            </c:ext>
          </c:extLst>
        </c:ser>
        <c:ser>
          <c:idx val="3"/>
          <c:order val="3"/>
          <c:tx>
            <c:strRef>
              <c:f>Sheet1!$H$20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3.2041199826559246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Sheet1!$H$21:$H$29</c:f>
              <c:numCache>
                <c:formatCode>General</c:formatCode>
                <c:ptCount val="9"/>
                <c:pt idx="0">
                  <c:v>0.59106460702649921</c:v>
                </c:pt>
                <c:pt idx="1">
                  <c:v>0.50514997831990605</c:v>
                </c:pt>
                <c:pt idx="2">
                  <c:v>0.47712125471966244</c:v>
                </c:pt>
                <c:pt idx="3">
                  <c:v>0.46239799789895608</c:v>
                </c:pt>
                <c:pt idx="4">
                  <c:v>0.44715803134221921</c:v>
                </c:pt>
                <c:pt idx="5">
                  <c:v>0.41497334797081797</c:v>
                </c:pt>
                <c:pt idx="6">
                  <c:v>0.3979400086720376</c:v>
                </c:pt>
                <c:pt idx="7">
                  <c:v>0.38021124171160603</c:v>
                </c:pt>
                <c:pt idx="8">
                  <c:v>0.3222192947339193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F1-435B-BD40-0A6974497F14}"/>
            </c:ext>
          </c:extLst>
        </c:ser>
        <c:ser>
          <c:idx val="4"/>
          <c:order val="4"/>
          <c:tx>
            <c:strRef>
              <c:f>Sheet1!$J$20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3.2041199826559246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Sheet1!$J$21:$J$29</c:f>
              <c:numCache>
                <c:formatCode>General</c:formatCode>
                <c:ptCount val="9"/>
                <c:pt idx="0">
                  <c:v>0.54406804435027567</c:v>
                </c:pt>
                <c:pt idx="1">
                  <c:v>0.47712125471966244</c:v>
                </c:pt>
                <c:pt idx="2">
                  <c:v>0.44715803134221921</c:v>
                </c:pt>
                <c:pt idx="3">
                  <c:v>0.43136376415898736</c:v>
                </c:pt>
                <c:pt idx="4">
                  <c:v>0.3979400086720376</c:v>
                </c:pt>
                <c:pt idx="5">
                  <c:v>0.38021124171160603</c:v>
                </c:pt>
                <c:pt idx="6">
                  <c:v>0.3010299956639812</c:v>
                </c:pt>
                <c:pt idx="7">
                  <c:v>0.27875360095282892</c:v>
                </c:pt>
                <c:pt idx="8">
                  <c:v>0.17609125905568124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1-435B-BD40-0A6974497F14}"/>
            </c:ext>
          </c:extLst>
        </c:ser>
        <c:ser>
          <c:idx val="5"/>
          <c:order val="5"/>
          <c:tx>
            <c:strRef>
              <c:f>Sheet1!$L$20</c:f>
              <c:strCache>
                <c:ptCount val="1"/>
                <c:pt idx="0">
                  <c:v>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3.2041199826559246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Sheet1!$L$21:$L$29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1-435B-BD40-0A697449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31456"/>
        <c:axId val="762227520"/>
      </c:scatterChart>
      <c:valAx>
        <c:axId val="7622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2227520"/>
        <c:crosses val="autoZero"/>
        <c:crossBetween val="midCat"/>
      </c:valAx>
      <c:valAx>
        <c:axId val="7622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22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3.2041199826559246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0.25527250510330607</c:v>
                </c:pt>
                <c:pt idx="1">
                  <c:v>0.11394335230683679</c:v>
                </c:pt>
                <c:pt idx="2">
                  <c:v>4.1392685158225077E-2</c:v>
                </c:pt>
                <c:pt idx="3">
                  <c:v>0</c:v>
                </c:pt>
                <c:pt idx="4">
                  <c:v>-5.0609993355087209E-2</c:v>
                </c:pt>
                <c:pt idx="5">
                  <c:v>-9.1514981121350217E-2</c:v>
                </c:pt>
                <c:pt idx="6">
                  <c:v>-0.10237290870955855</c:v>
                </c:pt>
                <c:pt idx="7">
                  <c:v>-0.12493873660829995</c:v>
                </c:pt>
                <c:pt idx="8">
                  <c:v>-0.18708664335714442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D-4DB1-8083-60DAA3F8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71960"/>
        <c:axId val="347668680"/>
      </c:scatterChart>
      <c:valAx>
        <c:axId val="34767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68680"/>
        <c:crosses val="autoZero"/>
        <c:crossBetween val="midCat"/>
      </c:valAx>
      <c:valAx>
        <c:axId val="34766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7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Sheet1!$D$19:$D$20</c:f>
              <c:strCache>
                <c:ptCount val="2"/>
                <c:pt idx="0">
                  <c:v>Rs/Ro</c:v>
                </c:pt>
                <c:pt idx="1">
                  <c:v>LPG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Sheet1!$C$21:$C$29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3.2041199826559246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-0.15490195998574319</c:v>
                </c:pt>
                <c:pt idx="1">
                  <c:v>-0.30980391997148632</c:v>
                </c:pt>
                <c:pt idx="2">
                  <c:v>-0.3979400086720376</c:v>
                </c:pt>
                <c:pt idx="3">
                  <c:v>-0.44369749923271273</c:v>
                </c:pt>
                <c:pt idx="4">
                  <c:v>-0.52287874528033762</c:v>
                </c:pt>
                <c:pt idx="5">
                  <c:v>-0.55284196865778079</c:v>
                </c:pt>
                <c:pt idx="6">
                  <c:v>-0.63827216398240705</c:v>
                </c:pt>
                <c:pt idx="7">
                  <c:v>-0.72124639904717103</c:v>
                </c:pt>
                <c:pt idx="8">
                  <c:v>-0.82390874094431876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7-48C2-95E9-13B9CFE9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72776"/>
        <c:axId val="782474416"/>
      </c:scatterChart>
      <c:valAx>
        <c:axId val="78247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74416"/>
        <c:crosses val="autoZero"/>
        <c:crossBetween val="midCat"/>
      </c:valAx>
      <c:valAx>
        <c:axId val="7824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7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Sheet1!$E$21:$E$29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3.2041199826559246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Sheet1!$F$21:$F$29</c:f>
              <c:numCache>
                <c:formatCode>General</c:formatCode>
                <c:ptCount val="9"/>
                <c:pt idx="0">
                  <c:v>-2.2276394711152253E-2</c:v>
                </c:pt>
                <c:pt idx="1">
                  <c:v>-0.18708664335714442</c:v>
                </c:pt>
                <c:pt idx="2">
                  <c:v>-0.25963731050575611</c:v>
                </c:pt>
                <c:pt idx="3">
                  <c:v>-0.27572413039921095</c:v>
                </c:pt>
                <c:pt idx="4">
                  <c:v>-0.36653154442041347</c:v>
                </c:pt>
                <c:pt idx="5">
                  <c:v>-0.3979400086720376</c:v>
                </c:pt>
                <c:pt idx="6">
                  <c:v>-0.48148606012211248</c:v>
                </c:pt>
                <c:pt idx="7">
                  <c:v>-0.56863623584101264</c:v>
                </c:pt>
                <c:pt idx="8">
                  <c:v>-0.6777807052660807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D-496B-8688-6E7DAA0C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1800"/>
        <c:axId val="347677864"/>
      </c:scatterChart>
      <c:valAx>
        <c:axId val="34768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77864"/>
        <c:crosses val="autoZero"/>
        <c:crossBetween val="midCat"/>
      </c:valAx>
      <c:valAx>
        <c:axId val="34767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68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Sheet1!$G$21:$G$29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3.2041199826559246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Sheet1!$H$21:$H$29</c:f>
              <c:numCache>
                <c:formatCode>General</c:formatCode>
                <c:ptCount val="9"/>
                <c:pt idx="0">
                  <c:v>0.59106460702649921</c:v>
                </c:pt>
                <c:pt idx="1">
                  <c:v>0.50514997831990605</c:v>
                </c:pt>
                <c:pt idx="2">
                  <c:v>0.47712125471966244</c:v>
                </c:pt>
                <c:pt idx="3">
                  <c:v>0.46239799789895608</c:v>
                </c:pt>
                <c:pt idx="4">
                  <c:v>0.44715803134221921</c:v>
                </c:pt>
                <c:pt idx="5">
                  <c:v>0.41497334797081797</c:v>
                </c:pt>
                <c:pt idx="6">
                  <c:v>0.3979400086720376</c:v>
                </c:pt>
                <c:pt idx="7">
                  <c:v>0.38021124171160603</c:v>
                </c:pt>
                <c:pt idx="8">
                  <c:v>0.3222192947339193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4-43D9-A2F2-1CEAE83CF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10128"/>
        <c:axId val="782414064"/>
      </c:scatterChart>
      <c:valAx>
        <c:axId val="7824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14064"/>
        <c:crosses val="autoZero"/>
        <c:crossBetween val="midCat"/>
      </c:valAx>
      <c:valAx>
        <c:axId val="7824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Sheet1!$I$21:$I$29</c:f>
              <c:numCache>
                <c:formatCode>General</c:formatCode>
                <c:ptCount val="9"/>
                <c:pt idx="0">
                  <c:v>2.3010299956639813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</c:v>
                </c:pt>
                <c:pt idx="4">
                  <c:v>3.2041199826559246</c:v>
                </c:pt>
                <c:pt idx="5">
                  <c:v>3.3010299956639813</c:v>
                </c:pt>
                <c:pt idx="6">
                  <c:v>3.4771212547196626</c:v>
                </c:pt>
                <c:pt idx="7">
                  <c:v>3.6989700043360187</c:v>
                </c:pt>
                <c:pt idx="8">
                  <c:v>4</c:v>
                </c:pt>
              </c:numCache>
            </c:numRef>
          </c:xVal>
          <c:yVal>
            <c:numRef>
              <c:f>Sheet1!$J$21:$J$29</c:f>
              <c:numCache>
                <c:formatCode>General</c:formatCode>
                <c:ptCount val="9"/>
                <c:pt idx="0">
                  <c:v>0.54406804435027567</c:v>
                </c:pt>
                <c:pt idx="1">
                  <c:v>0.47712125471966244</c:v>
                </c:pt>
                <c:pt idx="2">
                  <c:v>0.44715803134221921</c:v>
                </c:pt>
                <c:pt idx="3">
                  <c:v>0.43136376415898736</c:v>
                </c:pt>
                <c:pt idx="4">
                  <c:v>0.3979400086720376</c:v>
                </c:pt>
                <c:pt idx="5">
                  <c:v>0.38021124171160603</c:v>
                </c:pt>
                <c:pt idx="6">
                  <c:v>0.3010299956639812</c:v>
                </c:pt>
                <c:pt idx="7">
                  <c:v>0.27875360095282892</c:v>
                </c:pt>
                <c:pt idx="8">
                  <c:v>0.17609125905568124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7-4091-9307-D33A24C7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57032"/>
        <c:axId val="782461624"/>
      </c:scatterChart>
      <c:valAx>
        <c:axId val="78245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61624"/>
        <c:crosses val="autoZero"/>
        <c:crossBetween val="midCat"/>
      </c:valAx>
      <c:valAx>
        <c:axId val="7824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5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3247812773403318E-2"/>
          <c:y val="0.17171296296296298"/>
          <c:w val="0.87318963254593174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Sheet1!$K$21:$K$29</c:f>
              <c:numCache>
                <c:formatCode>General</c:formatCode>
                <c:ptCount val="9"/>
              </c:numCache>
            </c:numRef>
          </c:xVal>
          <c:yVal>
            <c:numRef>
              <c:f>Sheet1!$L$21:$L$29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F-4241-B96F-91F29ED3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3256"/>
        <c:axId val="782460640"/>
      </c:scatterChart>
      <c:valAx>
        <c:axId val="78244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60640"/>
        <c:crosses val="autoZero"/>
        <c:crossBetween val="midCat"/>
      </c:valAx>
      <c:valAx>
        <c:axId val="7824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244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0</xdr:row>
      <xdr:rowOff>69850</xdr:rowOff>
    </xdr:from>
    <xdr:to>
      <xdr:col>22</xdr:col>
      <xdr:colOff>387350</xdr:colOff>
      <xdr:row>21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114AD-2A27-4460-90B2-CFD40A9F5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469900</xdr:colOff>
      <xdr:row>0</xdr:row>
      <xdr:rowOff>44450</xdr:rowOff>
    </xdr:from>
    <xdr:to>
      <xdr:col>32</xdr:col>
      <xdr:colOff>488950</xdr:colOff>
      <xdr:row>21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26D92F-A997-4843-BA18-BE76E602D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23</xdr:row>
      <xdr:rowOff>95250</xdr:rowOff>
    </xdr:from>
    <xdr:to>
      <xdr:col>19</xdr:col>
      <xdr:colOff>273050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9D857B-5BC5-42BF-B5DB-64FD7C3CE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546100</xdr:colOff>
      <xdr:row>23</xdr:row>
      <xdr:rowOff>101600</xdr:rowOff>
    </xdr:from>
    <xdr:to>
      <xdr:col>27</xdr:col>
      <xdr:colOff>158750</xdr:colOff>
      <xdr:row>37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A0D231-5D66-4862-865A-555B0CF8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450850</xdr:colOff>
      <xdr:row>23</xdr:row>
      <xdr:rowOff>114300</xdr:rowOff>
    </xdr:from>
    <xdr:to>
      <xdr:col>34</xdr:col>
      <xdr:colOff>406400</xdr:colOff>
      <xdr:row>37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039DD5-A5A6-49DE-977B-5623B0A31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57150</xdr:colOff>
      <xdr:row>38</xdr:row>
      <xdr:rowOff>31750</xdr:rowOff>
    </xdr:from>
    <xdr:to>
      <xdr:col>19</xdr:col>
      <xdr:colOff>311150</xdr:colOff>
      <xdr:row>52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5DB3A8-6303-40D3-B1D0-594981EB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539750</xdr:colOff>
      <xdr:row>38</xdr:row>
      <xdr:rowOff>6350</xdr:rowOff>
    </xdr:from>
    <xdr:to>
      <xdr:col>27</xdr:col>
      <xdr:colOff>158750</xdr:colOff>
      <xdr:row>52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725B31-5B7D-4419-B009-39AF08277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476250</xdr:colOff>
      <xdr:row>38</xdr:row>
      <xdr:rowOff>57150</xdr:rowOff>
    </xdr:from>
    <xdr:to>
      <xdr:col>35</xdr:col>
      <xdr:colOff>63500</xdr:colOff>
      <xdr:row>53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731AE1-5143-404B-AE3A-6E234C798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selection activeCell="J15" sqref="J15"/>
    </sheetView>
  </sheetViews>
  <sheetFormatPr defaultRowHeight="14.5" x14ac:dyDescent="0.35"/>
  <sheetData>
    <row r="1" spans="1:12" x14ac:dyDescent="0.35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5" x14ac:dyDescent="0.35">
      <c r="A3" s="3" t="s">
        <v>7</v>
      </c>
      <c r="B3" s="3"/>
      <c r="C3" s="3" t="s">
        <v>1</v>
      </c>
      <c r="D3" s="3"/>
      <c r="E3" s="3" t="s">
        <v>2</v>
      </c>
      <c r="F3" s="3"/>
      <c r="G3" s="3" t="s">
        <v>3</v>
      </c>
      <c r="H3" s="3"/>
      <c r="I3" s="3" t="s">
        <v>8</v>
      </c>
      <c r="J3" s="3"/>
      <c r="K3" s="3" t="s">
        <v>9</v>
      </c>
      <c r="L3" s="3"/>
    </row>
    <row r="4" spans="1:12" ht="15.5" x14ac:dyDescent="0.35">
      <c r="A4" s="1" t="s">
        <v>6</v>
      </c>
      <c r="B4" s="1" t="s">
        <v>0</v>
      </c>
      <c r="C4" s="1" t="str">
        <f>A4</f>
        <v>mg/L</v>
      </c>
      <c r="D4" s="1" t="str">
        <f>B4</f>
        <v>Rs/Ro</v>
      </c>
      <c r="E4" s="1" t="str">
        <f t="shared" ref="E4:L4" si="0">C4</f>
        <v>mg/L</v>
      </c>
      <c r="F4" s="1" t="str">
        <f t="shared" si="0"/>
        <v>Rs/Ro</v>
      </c>
      <c r="G4" s="1" t="str">
        <f t="shared" si="0"/>
        <v>mg/L</v>
      </c>
      <c r="H4" s="1" t="str">
        <f t="shared" si="0"/>
        <v>Rs/Ro</v>
      </c>
      <c r="I4" s="1" t="str">
        <f t="shared" si="0"/>
        <v>mg/L</v>
      </c>
      <c r="J4" s="1" t="str">
        <f t="shared" si="0"/>
        <v>Rs/Ro</v>
      </c>
      <c r="K4" s="1" t="str">
        <f t="shared" si="0"/>
        <v>mg/L</v>
      </c>
      <c r="L4" s="1" t="str">
        <f t="shared" si="0"/>
        <v>Rs/Ro</v>
      </c>
    </row>
    <row r="5" spans="1:12" ht="15.5" x14ac:dyDescent="0.35">
      <c r="A5" s="1" t="str">
        <f>A4</f>
        <v>mg/L</v>
      </c>
      <c r="B5" s="1" t="str">
        <f>A3</f>
        <v>H2</v>
      </c>
      <c r="C5" s="1" t="str">
        <f>C4</f>
        <v>mg/L</v>
      </c>
      <c r="D5" s="1" t="str">
        <f>C3</f>
        <v>LPG</v>
      </c>
      <c r="E5" s="1" t="str">
        <f t="shared" ref="E5" si="1">E4</f>
        <v>mg/L</v>
      </c>
      <c r="F5" s="1" t="str">
        <f>E3</f>
        <v>CH4</v>
      </c>
      <c r="G5" s="1" t="str">
        <f t="shared" ref="G5" si="2">G4</f>
        <v>mg/L</v>
      </c>
      <c r="H5" s="1" t="str">
        <f>G3</f>
        <v>CO</v>
      </c>
      <c r="I5" s="1" t="str">
        <f t="shared" ref="I5" si="3">I4</f>
        <v>mg/L</v>
      </c>
      <c r="J5" s="1" t="str">
        <f>I3</f>
        <v>alcohol</v>
      </c>
      <c r="K5" s="1" t="str">
        <f t="shared" ref="K5" si="4">K4</f>
        <v>mg/L</v>
      </c>
      <c r="L5" s="1" t="str">
        <f>K3</f>
        <v>air</v>
      </c>
    </row>
    <row r="6" spans="1:12" ht="15.5" x14ac:dyDescent="0.35">
      <c r="A6" s="1">
        <v>200</v>
      </c>
      <c r="B6" s="1">
        <v>1.8</v>
      </c>
      <c r="C6" s="1">
        <f>A6</f>
        <v>200</v>
      </c>
      <c r="D6" s="1">
        <v>0.7</v>
      </c>
      <c r="E6" s="1">
        <f>A6</f>
        <v>200</v>
      </c>
      <c r="F6" s="1">
        <v>0.95</v>
      </c>
      <c r="G6" s="1">
        <f>A6</f>
        <v>200</v>
      </c>
      <c r="H6" s="1">
        <v>3.9</v>
      </c>
      <c r="I6" s="1">
        <f>A6</f>
        <v>200</v>
      </c>
      <c r="J6" s="1">
        <v>3.5</v>
      </c>
      <c r="K6" s="1"/>
      <c r="L6" s="1"/>
    </row>
    <row r="7" spans="1:12" ht="15.5" x14ac:dyDescent="0.35">
      <c r="A7" s="1">
        <v>500</v>
      </c>
      <c r="B7" s="1">
        <v>1.3</v>
      </c>
      <c r="C7" s="1">
        <f>A7</f>
        <v>500</v>
      </c>
      <c r="D7" s="1">
        <v>0.49</v>
      </c>
      <c r="E7" s="1">
        <f>A7</f>
        <v>500</v>
      </c>
      <c r="F7" s="1">
        <v>0.65</v>
      </c>
      <c r="G7" s="1">
        <f t="shared" ref="G7:G15" si="5">A7</f>
        <v>500</v>
      </c>
      <c r="H7" s="1">
        <v>3.2</v>
      </c>
      <c r="I7" s="1">
        <f t="shared" ref="I7:I15" si="6">A7</f>
        <v>500</v>
      </c>
      <c r="J7" s="1">
        <v>3</v>
      </c>
      <c r="K7" s="1"/>
      <c r="L7" s="1"/>
    </row>
    <row r="8" spans="1:12" ht="15.5" x14ac:dyDescent="0.35">
      <c r="A8" s="1">
        <v>800</v>
      </c>
      <c r="B8" s="1">
        <v>1.1000000000000001</v>
      </c>
      <c r="C8" s="1">
        <f t="shared" ref="C8:C15" si="7">A8</f>
        <v>800</v>
      </c>
      <c r="D8" s="1">
        <v>0.4</v>
      </c>
      <c r="E8" s="1">
        <f t="shared" ref="E8:E15" si="8">A8</f>
        <v>800</v>
      </c>
      <c r="F8" s="1">
        <v>0.55000000000000004</v>
      </c>
      <c r="G8" s="1">
        <f t="shared" si="5"/>
        <v>800</v>
      </c>
      <c r="H8" s="1">
        <v>3</v>
      </c>
      <c r="I8" s="1">
        <f t="shared" si="6"/>
        <v>800</v>
      </c>
      <c r="J8" s="1">
        <v>2.8</v>
      </c>
      <c r="K8" s="1"/>
      <c r="L8" s="1"/>
    </row>
    <row r="9" spans="1:12" ht="15.5" x14ac:dyDescent="0.35">
      <c r="A9" s="1">
        <v>1000</v>
      </c>
      <c r="B9" s="1">
        <v>1</v>
      </c>
      <c r="C9" s="1">
        <f t="shared" si="7"/>
        <v>1000</v>
      </c>
      <c r="D9" s="1">
        <v>0.36</v>
      </c>
      <c r="E9" s="1">
        <f t="shared" si="8"/>
        <v>1000</v>
      </c>
      <c r="F9" s="1">
        <v>0.53</v>
      </c>
      <c r="G9" s="1">
        <f t="shared" si="5"/>
        <v>1000</v>
      </c>
      <c r="H9" s="1">
        <v>2.9</v>
      </c>
      <c r="I9" s="1">
        <f t="shared" si="6"/>
        <v>1000</v>
      </c>
      <c r="J9" s="1">
        <v>2.7</v>
      </c>
      <c r="K9" s="1"/>
      <c r="L9" s="1"/>
    </row>
    <row r="10" spans="1:12" ht="15.5" x14ac:dyDescent="0.35">
      <c r="A10" s="1">
        <v>1600</v>
      </c>
      <c r="B10" s="1">
        <v>0.89</v>
      </c>
      <c r="C10" s="1">
        <f t="shared" si="7"/>
        <v>1600</v>
      </c>
      <c r="D10" s="1">
        <v>0.3</v>
      </c>
      <c r="E10" s="1">
        <f t="shared" si="8"/>
        <v>1600</v>
      </c>
      <c r="F10" s="1">
        <v>0.43</v>
      </c>
      <c r="G10" s="1">
        <f t="shared" si="5"/>
        <v>1600</v>
      </c>
      <c r="H10" s="1">
        <v>2.8</v>
      </c>
      <c r="I10" s="1">
        <f t="shared" si="6"/>
        <v>1600</v>
      </c>
      <c r="J10" s="1">
        <v>2.5</v>
      </c>
      <c r="K10" s="1"/>
      <c r="L10" s="1"/>
    </row>
    <row r="11" spans="1:12" ht="15.5" x14ac:dyDescent="0.35">
      <c r="A11" s="1">
        <v>2000</v>
      </c>
      <c r="B11" s="1">
        <v>0.81</v>
      </c>
      <c r="C11" s="1">
        <f t="shared" si="7"/>
        <v>2000</v>
      </c>
      <c r="D11" s="1">
        <v>0.28000000000000003</v>
      </c>
      <c r="E11" s="1">
        <f t="shared" si="8"/>
        <v>2000</v>
      </c>
      <c r="F11" s="1">
        <v>0.4</v>
      </c>
      <c r="G11" s="1">
        <f t="shared" si="5"/>
        <v>2000</v>
      </c>
      <c r="H11" s="1">
        <v>2.6</v>
      </c>
      <c r="I11" s="1">
        <f t="shared" si="6"/>
        <v>2000</v>
      </c>
      <c r="J11" s="1">
        <v>2.4</v>
      </c>
      <c r="K11" s="1"/>
      <c r="L11" s="1"/>
    </row>
    <row r="12" spans="1:12" ht="15.5" x14ac:dyDescent="0.35">
      <c r="A12" s="1">
        <v>3000</v>
      </c>
      <c r="B12" s="1">
        <v>0.79</v>
      </c>
      <c r="C12" s="1">
        <f t="shared" si="7"/>
        <v>3000</v>
      </c>
      <c r="D12" s="1">
        <v>0.23</v>
      </c>
      <c r="E12" s="1">
        <f t="shared" si="8"/>
        <v>3000</v>
      </c>
      <c r="F12" s="1">
        <v>0.33</v>
      </c>
      <c r="G12" s="1">
        <f t="shared" si="5"/>
        <v>3000</v>
      </c>
      <c r="H12" s="1">
        <v>2.5</v>
      </c>
      <c r="I12" s="1">
        <f t="shared" si="6"/>
        <v>3000</v>
      </c>
      <c r="J12" s="1">
        <v>2</v>
      </c>
      <c r="K12" s="1"/>
      <c r="L12" s="1"/>
    </row>
    <row r="13" spans="1:12" ht="15.5" x14ac:dyDescent="0.35">
      <c r="A13" s="1">
        <v>5000</v>
      </c>
      <c r="B13" s="1">
        <v>0.75</v>
      </c>
      <c r="C13" s="1">
        <f t="shared" si="7"/>
        <v>5000</v>
      </c>
      <c r="D13" s="1">
        <v>0.19</v>
      </c>
      <c r="E13" s="1">
        <f t="shared" si="8"/>
        <v>5000</v>
      </c>
      <c r="F13" s="1">
        <v>0.27</v>
      </c>
      <c r="G13" s="1">
        <f t="shared" si="5"/>
        <v>5000</v>
      </c>
      <c r="H13" s="1">
        <v>2.4</v>
      </c>
      <c r="I13" s="1">
        <f t="shared" si="6"/>
        <v>5000</v>
      </c>
      <c r="J13" s="1">
        <v>1.9</v>
      </c>
      <c r="K13" s="1"/>
      <c r="L13" s="1"/>
    </row>
    <row r="14" spans="1:12" ht="15.5" x14ac:dyDescent="0.35">
      <c r="A14" s="1">
        <v>10000</v>
      </c>
      <c r="B14" s="1">
        <v>0.65</v>
      </c>
      <c r="C14" s="1">
        <f t="shared" si="7"/>
        <v>10000</v>
      </c>
      <c r="D14" s="1">
        <v>0.15</v>
      </c>
      <c r="E14" s="1">
        <f t="shared" si="8"/>
        <v>10000</v>
      </c>
      <c r="F14" s="1">
        <v>0.21</v>
      </c>
      <c r="G14" s="1">
        <f t="shared" si="5"/>
        <v>10000</v>
      </c>
      <c r="H14" s="1">
        <v>2.1</v>
      </c>
      <c r="I14" s="1">
        <f t="shared" si="6"/>
        <v>10000</v>
      </c>
      <c r="J14" s="1">
        <v>1.5</v>
      </c>
      <c r="K14" s="1"/>
      <c r="L14" s="1"/>
    </row>
    <row r="15" spans="1:12" ht="15.5" x14ac:dyDescent="0.35">
      <c r="A15" s="1"/>
      <c r="B15" s="1"/>
      <c r="C15" s="1"/>
      <c r="D15" s="1"/>
      <c r="E15" s="1"/>
      <c r="F15" s="1"/>
      <c r="G15" s="1"/>
      <c r="I15" s="1"/>
      <c r="K15" s="1"/>
    </row>
    <row r="16" spans="1:12" x14ac:dyDescent="0.35">
      <c r="A16" s="2" t="s">
        <v>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5" x14ac:dyDescent="0.35">
      <c r="A18" s="3" t="str">
        <f>A3</f>
        <v>H2</v>
      </c>
      <c r="B18" s="3"/>
      <c r="C18" s="3" t="str">
        <f>C3</f>
        <v>LPG</v>
      </c>
      <c r="D18" s="3"/>
      <c r="E18" s="3" t="str">
        <f t="shared" ref="E18" si="9">E3</f>
        <v>CH4</v>
      </c>
      <c r="F18" s="3"/>
      <c r="G18" s="3" t="str">
        <f t="shared" ref="G18" si="10">G3</f>
        <v>CO</v>
      </c>
      <c r="H18" s="3"/>
      <c r="I18" s="3" t="str">
        <f t="shared" ref="I18" si="11">I3</f>
        <v>alcohol</v>
      </c>
      <c r="J18" s="3"/>
      <c r="K18" s="3" t="str">
        <f t="shared" ref="K18" si="12">K3</f>
        <v>air</v>
      </c>
      <c r="L18" s="3"/>
    </row>
    <row r="19" spans="1:12" ht="15.5" x14ac:dyDescent="0.35">
      <c r="A19" s="1" t="str">
        <f>A4</f>
        <v>mg/L</v>
      </c>
      <c r="B19" s="1" t="str">
        <f>B4</f>
        <v>Rs/Ro</v>
      </c>
      <c r="C19" s="1" t="str">
        <f t="shared" ref="C19:L19" si="13">C4</f>
        <v>mg/L</v>
      </c>
      <c r="D19" s="1" t="str">
        <f t="shared" si="13"/>
        <v>Rs/Ro</v>
      </c>
      <c r="E19" s="1" t="str">
        <f t="shared" si="13"/>
        <v>mg/L</v>
      </c>
      <c r="F19" s="1" t="str">
        <f t="shared" si="13"/>
        <v>Rs/Ro</v>
      </c>
      <c r="G19" s="1" t="str">
        <f t="shared" si="13"/>
        <v>mg/L</v>
      </c>
      <c r="H19" s="1" t="str">
        <f t="shared" si="13"/>
        <v>Rs/Ro</v>
      </c>
      <c r="I19" s="1" t="str">
        <f t="shared" si="13"/>
        <v>mg/L</v>
      </c>
      <c r="J19" s="1" t="str">
        <f t="shared" si="13"/>
        <v>Rs/Ro</v>
      </c>
      <c r="K19" s="1" t="str">
        <f t="shared" si="13"/>
        <v>mg/L</v>
      </c>
      <c r="L19" s="1" t="str">
        <f t="shared" si="13"/>
        <v>Rs/Ro</v>
      </c>
    </row>
    <row r="20" spans="1:12" ht="15.5" x14ac:dyDescent="0.35">
      <c r="A20" s="1" t="str">
        <f>A5</f>
        <v>mg/L</v>
      </c>
      <c r="B20" s="1" t="str">
        <f>B5</f>
        <v>H2</v>
      </c>
      <c r="C20" s="1" t="str">
        <f t="shared" ref="C20:L20" si="14">C5</f>
        <v>mg/L</v>
      </c>
      <c r="D20" s="1" t="str">
        <f t="shared" si="14"/>
        <v>LPG</v>
      </c>
      <c r="E20" s="1" t="str">
        <f t="shared" si="14"/>
        <v>mg/L</v>
      </c>
      <c r="F20" s="1" t="str">
        <f t="shared" si="14"/>
        <v>CH4</v>
      </c>
      <c r="G20" s="1" t="str">
        <f t="shared" si="14"/>
        <v>mg/L</v>
      </c>
      <c r="H20" s="1" t="str">
        <f t="shared" si="14"/>
        <v>CO</v>
      </c>
      <c r="I20" s="1" t="str">
        <f t="shared" si="14"/>
        <v>mg/L</v>
      </c>
      <c r="J20" s="1" t="str">
        <f t="shared" si="14"/>
        <v>alcohol</v>
      </c>
      <c r="K20" s="1" t="str">
        <f t="shared" si="14"/>
        <v>mg/L</v>
      </c>
      <c r="L20" s="1" t="str">
        <f t="shared" si="14"/>
        <v>air</v>
      </c>
    </row>
    <row r="21" spans="1:12" x14ac:dyDescent="0.35">
      <c r="A21">
        <f>LOG(A6)</f>
        <v>2.3010299956639813</v>
      </c>
      <c r="B21">
        <f>LOG(B6)</f>
        <v>0.25527250510330607</v>
      </c>
      <c r="C21">
        <f t="shared" ref="C21:L21" si="15">LOG(C6)</f>
        <v>2.3010299956639813</v>
      </c>
      <c r="D21">
        <f t="shared" si="15"/>
        <v>-0.15490195998574319</v>
      </c>
      <c r="E21">
        <f t="shared" si="15"/>
        <v>2.3010299956639813</v>
      </c>
      <c r="F21">
        <f t="shared" si="15"/>
        <v>-2.2276394711152253E-2</v>
      </c>
      <c r="G21">
        <f t="shared" si="15"/>
        <v>2.3010299956639813</v>
      </c>
      <c r="H21">
        <f t="shared" si="15"/>
        <v>0.59106460702649921</v>
      </c>
      <c r="I21">
        <f t="shared" si="15"/>
        <v>2.3010299956639813</v>
      </c>
      <c r="J21">
        <f t="shared" si="15"/>
        <v>0.54406804435027567</v>
      </c>
    </row>
    <row r="22" spans="1:12" x14ac:dyDescent="0.35">
      <c r="A22">
        <f>LOG(A7)</f>
        <v>2.6989700043360187</v>
      </c>
      <c r="B22">
        <f t="shared" ref="B22:C28" si="16">LOG(B7)</f>
        <v>0.11394335230683679</v>
      </c>
      <c r="C22">
        <f t="shared" si="16"/>
        <v>2.6989700043360187</v>
      </c>
      <c r="D22">
        <f t="shared" ref="D22:L22" si="17">LOG(D7)</f>
        <v>-0.30980391997148632</v>
      </c>
      <c r="E22">
        <f t="shared" si="17"/>
        <v>2.6989700043360187</v>
      </c>
      <c r="F22">
        <f t="shared" si="17"/>
        <v>-0.18708664335714442</v>
      </c>
      <c r="G22">
        <f t="shared" si="17"/>
        <v>2.6989700043360187</v>
      </c>
      <c r="H22">
        <f t="shared" si="17"/>
        <v>0.50514997831990605</v>
      </c>
      <c r="I22">
        <f t="shared" si="17"/>
        <v>2.6989700043360187</v>
      </c>
      <c r="J22">
        <f t="shared" si="17"/>
        <v>0.47712125471966244</v>
      </c>
    </row>
    <row r="23" spans="1:12" x14ac:dyDescent="0.35">
      <c r="A23">
        <f t="shared" ref="A23:L29" si="18">LOG(A8)</f>
        <v>2.9030899869919438</v>
      </c>
      <c r="B23">
        <f t="shared" si="16"/>
        <v>4.1392685158225077E-2</v>
      </c>
      <c r="C23">
        <f t="shared" si="18"/>
        <v>2.9030899869919438</v>
      </c>
      <c r="D23">
        <f t="shared" si="18"/>
        <v>-0.3979400086720376</v>
      </c>
      <c r="E23">
        <f t="shared" si="18"/>
        <v>2.9030899869919438</v>
      </c>
      <c r="F23">
        <f t="shared" si="18"/>
        <v>-0.25963731050575611</v>
      </c>
      <c r="G23">
        <f t="shared" si="18"/>
        <v>2.9030899869919438</v>
      </c>
      <c r="H23">
        <f t="shared" si="18"/>
        <v>0.47712125471966244</v>
      </c>
      <c r="I23">
        <f t="shared" si="18"/>
        <v>2.9030899869919438</v>
      </c>
      <c r="J23">
        <f t="shared" si="18"/>
        <v>0.44715803134221921</v>
      </c>
    </row>
    <row r="24" spans="1:12" x14ac:dyDescent="0.35">
      <c r="A24">
        <f t="shared" si="18"/>
        <v>3</v>
      </c>
      <c r="B24">
        <f t="shared" si="16"/>
        <v>0</v>
      </c>
      <c r="C24">
        <f t="shared" si="18"/>
        <v>3</v>
      </c>
      <c r="D24">
        <f t="shared" si="18"/>
        <v>-0.44369749923271273</v>
      </c>
      <c r="E24">
        <f t="shared" si="18"/>
        <v>3</v>
      </c>
      <c r="F24">
        <f t="shared" si="18"/>
        <v>-0.27572413039921095</v>
      </c>
      <c r="G24">
        <f t="shared" si="18"/>
        <v>3</v>
      </c>
      <c r="H24">
        <f t="shared" si="18"/>
        <v>0.46239799789895608</v>
      </c>
      <c r="I24">
        <f t="shared" si="18"/>
        <v>3</v>
      </c>
      <c r="J24">
        <f t="shared" si="18"/>
        <v>0.43136376415898736</v>
      </c>
    </row>
    <row r="25" spans="1:12" x14ac:dyDescent="0.35">
      <c r="A25">
        <f t="shared" si="18"/>
        <v>3.2041199826559246</v>
      </c>
      <c r="B25">
        <f t="shared" si="16"/>
        <v>-5.0609993355087209E-2</v>
      </c>
      <c r="C25">
        <f t="shared" si="18"/>
        <v>3.2041199826559246</v>
      </c>
      <c r="D25">
        <f t="shared" si="18"/>
        <v>-0.52287874528033762</v>
      </c>
      <c r="E25">
        <f t="shared" si="18"/>
        <v>3.2041199826559246</v>
      </c>
      <c r="F25">
        <f t="shared" si="18"/>
        <v>-0.36653154442041347</v>
      </c>
      <c r="G25">
        <f t="shared" si="18"/>
        <v>3.2041199826559246</v>
      </c>
      <c r="H25">
        <f t="shared" si="18"/>
        <v>0.44715803134221921</v>
      </c>
      <c r="I25">
        <f t="shared" si="18"/>
        <v>3.2041199826559246</v>
      </c>
      <c r="J25">
        <f t="shared" si="18"/>
        <v>0.3979400086720376</v>
      </c>
    </row>
    <row r="26" spans="1:12" x14ac:dyDescent="0.35">
      <c r="A26">
        <f t="shared" si="18"/>
        <v>3.3010299956639813</v>
      </c>
      <c r="B26">
        <f t="shared" si="16"/>
        <v>-9.1514981121350217E-2</v>
      </c>
      <c r="C26">
        <f t="shared" si="18"/>
        <v>3.3010299956639813</v>
      </c>
      <c r="D26">
        <f t="shared" si="18"/>
        <v>-0.55284196865778079</v>
      </c>
      <c r="E26">
        <f t="shared" si="18"/>
        <v>3.3010299956639813</v>
      </c>
      <c r="F26">
        <f t="shared" si="18"/>
        <v>-0.3979400086720376</v>
      </c>
      <c r="G26">
        <f t="shared" si="18"/>
        <v>3.3010299956639813</v>
      </c>
      <c r="H26">
        <f t="shared" si="18"/>
        <v>0.41497334797081797</v>
      </c>
      <c r="I26">
        <f t="shared" si="18"/>
        <v>3.3010299956639813</v>
      </c>
      <c r="J26">
        <f t="shared" si="18"/>
        <v>0.38021124171160603</v>
      </c>
    </row>
    <row r="27" spans="1:12" x14ac:dyDescent="0.35">
      <c r="A27">
        <f t="shared" si="18"/>
        <v>3.4771212547196626</v>
      </c>
      <c r="B27">
        <f t="shared" si="16"/>
        <v>-0.10237290870955855</v>
      </c>
      <c r="C27">
        <f t="shared" si="18"/>
        <v>3.4771212547196626</v>
      </c>
      <c r="D27">
        <f t="shared" si="18"/>
        <v>-0.63827216398240705</v>
      </c>
      <c r="E27">
        <f t="shared" si="18"/>
        <v>3.4771212547196626</v>
      </c>
      <c r="F27">
        <f t="shared" si="18"/>
        <v>-0.48148606012211248</v>
      </c>
      <c r="G27">
        <f t="shared" si="18"/>
        <v>3.4771212547196626</v>
      </c>
      <c r="H27">
        <f t="shared" si="18"/>
        <v>0.3979400086720376</v>
      </c>
      <c r="I27">
        <f t="shared" si="18"/>
        <v>3.4771212547196626</v>
      </c>
      <c r="J27">
        <f t="shared" si="18"/>
        <v>0.3010299956639812</v>
      </c>
    </row>
    <row r="28" spans="1:12" x14ac:dyDescent="0.35">
      <c r="A28">
        <f t="shared" si="18"/>
        <v>3.6989700043360187</v>
      </c>
      <c r="B28">
        <f t="shared" si="16"/>
        <v>-0.12493873660829995</v>
      </c>
      <c r="C28">
        <f t="shared" si="18"/>
        <v>3.6989700043360187</v>
      </c>
      <c r="D28">
        <f t="shared" si="18"/>
        <v>-0.72124639904717103</v>
      </c>
      <c r="E28">
        <f t="shared" si="18"/>
        <v>3.6989700043360187</v>
      </c>
      <c r="F28">
        <f t="shared" si="18"/>
        <v>-0.56863623584101264</v>
      </c>
      <c r="G28">
        <f t="shared" si="18"/>
        <v>3.6989700043360187</v>
      </c>
      <c r="H28">
        <f t="shared" si="18"/>
        <v>0.38021124171160603</v>
      </c>
      <c r="I28">
        <f t="shared" si="18"/>
        <v>3.6989700043360187</v>
      </c>
      <c r="J28">
        <f t="shared" si="18"/>
        <v>0.27875360095282892</v>
      </c>
    </row>
    <row r="29" spans="1:12" x14ac:dyDescent="0.35">
      <c r="A29">
        <f t="shared" si="18"/>
        <v>4</v>
      </c>
      <c r="B29">
        <f>LOG(B14)</f>
        <v>-0.18708664335714442</v>
      </c>
      <c r="C29">
        <f t="shared" si="18"/>
        <v>4</v>
      </c>
      <c r="D29">
        <f t="shared" si="18"/>
        <v>-0.82390874094431876</v>
      </c>
      <c r="E29">
        <f t="shared" si="18"/>
        <v>4</v>
      </c>
      <c r="F29">
        <f t="shared" si="18"/>
        <v>-0.6777807052660807</v>
      </c>
      <c r="G29">
        <f t="shared" si="18"/>
        <v>4</v>
      </c>
      <c r="H29">
        <f t="shared" si="18"/>
        <v>0.3222192947339193</v>
      </c>
      <c r="I29">
        <f t="shared" si="18"/>
        <v>4</v>
      </c>
      <c r="J29">
        <f t="shared" si="18"/>
        <v>0.17609125905568124</v>
      </c>
    </row>
  </sheetData>
  <mergeCells count="14">
    <mergeCell ref="A1:L2"/>
    <mergeCell ref="A16:L17"/>
    <mergeCell ref="A18:B18"/>
    <mergeCell ref="C18:D18"/>
    <mergeCell ref="E18:F18"/>
    <mergeCell ref="G18:H18"/>
    <mergeCell ref="I18:J18"/>
    <mergeCell ref="K18:L18"/>
    <mergeCell ref="A3:B3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miguell angel</dc:creator>
  <cp:lastModifiedBy>miguell angel</cp:lastModifiedBy>
  <dcterms:created xsi:type="dcterms:W3CDTF">2019-02-13T16:29:12Z</dcterms:created>
  <dcterms:modified xsi:type="dcterms:W3CDTF">2019-02-16T15:46:30Z</dcterms:modified>
</cp:coreProperties>
</file>