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lac\Documents\Vault\Designs\3D PRINTING\A-MULDEX\REFERENCE INFO\"/>
    </mc:Choice>
  </mc:AlternateContent>
  <xr:revisionPtr revIDLastSave="0" documentId="13_ncr:1_{E51CC942-CDAB-484D-BF67-BF2D5C67FA83}" xr6:coauthVersionLast="45" xr6:coauthVersionMax="45" xr10:uidLastSave="{00000000-0000-0000-0000-000000000000}"/>
  <bookViews>
    <workbookView xWindow="6750" yWindow="3420" windowWidth="21600" windowHeight="11385" xr2:uid="{73E0EBF5-CDED-4324-AE96-0D27C0609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10" i="1" s="1"/>
  <c r="C15" i="1" l="1"/>
  <c r="C18" i="1" s="1"/>
  <c r="C19" i="1" s="1"/>
  <c r="C20" i="1" s="1"/>
</calcChain>
</file>

<file path=xl/sharedStrings.xml><?xml version="1.0" encoding="utf-8"?>
<sst xmlns="http://schemas.openxmlformats.org/spreadsheetml/2006/main" count="24" uniqueCount="21">
  <si>
    <t>ncm</t>
  </si>
  <si>
    <t>cm</t>
  </si>
  <si>
    <t>n</t>
  </si>
  <si>
    <t>Gear ratio</t>
  </si>
  <si>
    <t>:1</t>
  </si>
  <si>
    <t>Reducer holding</t>
  </si>
  <si>
    <t>Stepper Holding power</t>
  </si>
  <si>
    <t>Total holding power</t>
  </si>
  <si>
    <t>lbs</t>
  </si>
  <si>
    <t>kg</t>
  </si>
  <si>
    <t>Stepper Holding torque</t>
  </si>
  <si>
    <t xml:space="preserve">Stepper Detent torque </t>
  </si>
  <si>
    <t>Number of Units</t>
  </si>
  <si>
    <t>Stepper Holding</t>
  </si>
  <si>
    <t>Stepper Reducer Holding</t>
  </si>
  <si>
    <t>Gear Efficency</t>
  </si>
  <si>
    <t>qty</t>
  </si>
  <si>
    <t>Detent torque ratio</t>
  </si>
  <si>
    <t>Pulley Pitch Diameter</t>
  </si>
  <si>
    <t>Stepper/planetary Holding Power</t>
  </si>
  <si>
    <t>3D Printing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</si>
</sst>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Ravie"/>
      <family val="5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0" borderId="6" xfId="0" applyFill="1" applyBorder="1"/>
    <xf numFmtId="0" fontId="0" fillId="0" borderId="4" xfId="0" applyFill="1" applyBorder="1"/>
    <xf numFmtId="0" fontId="0" fillId="3" borderId="5" xfId="0" applyFill="1" applyBorder="1"/>
    <xf numFmtId="0" fontId="0" fillId="0" borderId="7" xfId="0" applyFill="1" applyBorder="1"/>
    <xf numFmtId="165" fontId="0" fillId="0" borderId="4" xfId="0" applyNumberFormat="1" applyFill="1" applyBorder="1"/>
    <xf numFmtId="0" fontId="0" fillId="3" borderId="2" xfId="0" applyFill="1" applyBorder="1"/>
    <xf numFmtId="0" fontId="0" fillId="2" borderId="0" xfId="0" applyFill="1" applyBorder="1"/>
    <xf numFmtId="164" fontId="0" fillId="4" borderId="5" xfId="0" applyNumberFormat="1" applyFill="1" applyBorder="1"/>
    <xf numFmtId="0" fontId="0" fillId="6" borderId="4" xfId="0" applyFill="1" applyBorder="1"/>
    <xf numFmtId="0" fontId="0" fillId="0" borderId="12" xfId="0" applyBorder="1"/>
    <xf numFmtId="0" fontId="0" fillId="0" borderId="13" xfId="0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2" borderId="23" xfId="0" applyFill="1" applyBorder="1"/>
    <xf numFmtId="0" fontId="0" fillId="2" borderId="13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3" xfId="0" applyFill="1" applyBorder="1"/>
    <xf numFmtId="0" fontId="0" fillId="4" borderId="22" xfId="0" applyFill="1" applyBorder="1"/>
    <xf numFmtId="0" fontId="0" fillId="0" borderId="18" xfId="0" applyFill="1" applyBorder="1"/>
    <xf numFmtId="0" fontId="0" fillId="0" borderId="19" xfId="0" applyFill="1" applyBorder="1"/>
    <xf numFmtId="0" fontId="0" fillId="5" borderId="25" xfId="0" applyFill="1" applyBorder="1"/>
    <xf numFmtId="0" fontId="0" fillId="5" borderId="21" xfId="0" applyFill="1" applyBorder="1"/>
    <xf numFmtId="0" fontId="0" fillId="5" borderId="30" xfId="0" applyFill="1" applyBorder="1"/>
    <xf numFmtId="0" fontId="1" fillId="5" borderId="2" xfId="0" applyFont="1" applyFill="1" applyBorder="1"/>
    <xf numFmtId="164" fontId="1" fillId="5" borderId="1" xfId="0" applyNumberFormat="1" applyFont="1" applyFill="1" applyBorder="1"/>
    <xf numFmtId="164" fontId="1" fillId="5" borderId="29" xfId="0" applyNumberFormat="1" applyFont="1" applyFill="1" applyBorder="1"/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9455-B449-4F65-A241-BB069CCBC013}">
  <dimension ref="B1:D20"/>
  <sheetViews>
    <sheetView tabSelected="1" workbookViewId="0">
      <selection activeCell="F9" sqref="F9"/>
    </sheetView>
  </sheetViews>
  <sheetFormatPr defaultRowHeight="15" x14ac:dyDescent="0.25"/>
  <cols>
    <col min="2" max="2" width="22.42578125" customWidth="1"/>
    <col min="3" max="3" width="7.85546875" customWidth="1"/>
  </cols>
  <sheetData>
    <row r="1" spans="2:4" ht="15.75" thickBot="1" x14ac:dyDescent="0.3"/>
    <row r="2" spans="2:4" ht="26.25" thickBot="1" x14ac:dyDescent="0.55000000000000004">
      <c r="B2" s="48" t="s">
        <v>20</v>
      </c>
      <c r="C2" s="49"/>
      <c r="D2" s="50"/>
    </row>
    <row r="3" spans="2:4" ht="15.75" x14ac:dyDescent="0.25">
      <c r="B3" s="39" t="s">
        <v>19</v>
      </c>
      <c r="C3" s="40"/>
      <c r="D3" s="41"/>
    </row>
    <row r="4" spans="2:4" x14ac:dyDescent="0.25">
      <c r="B4" s="11"/>
      <c r="C4" s="1"/>
      <c r="D4" s="12"/>
    </row>
    <row r="5" spans="2:4" ht="15.75" thickBot="1" x14ac:dyDescent="0.3">
      <c r="B5" s="42" t="s">
        <v>13</v>
      </c>
      <c r="C5" s="43"/>
      <c r="D5" s="44"/>
    </row>
    <row r="6" spans="2:4" ht="16.5" thickTop="1" thickBot="1" x14ac:dyDescent="0.3">
      <c r="B6" s="13" t="s">
        <v>10</v>
      </c>
      <c r="C6" s="5">
        <v>39</v>
      </c>
      <c r="D6" s="14" t="s">
        <v>0</v>
      </c>
    </row>
    <row r="7" spans="2:4" ht="15.75" thickBot="1" x14ac:dyDescent="0.3">
      <c r="B7" s="15" t="s">
        <v>17</v>
      </c>
      <c r="C7" s="6">
        <v>0.04</v>
      </c>
      <c r="D7" s="16"/>
    </row>
    <row r="8" spans="2:4" ht="15.75" thickBot="1" x14ac:dyDescent="0.3">
      <c r="B8" s="17" t="s">
        <v>11</v>
      </c>
      <c r="C8" s="4">
        <f>C6*C7</f>
        <v>1.56</v>
      </c>
      <c r="D8" s="18" t="s">
        <v>0</v>
      </c>
    </row>
    <row r="9" spans="2:4" ht="15.75" thickBot="1" x14ac:dyDescent="0.3">
      <c r="B9" s="15" t="s">
        <v>18</v>
      </c>
      <c r="C9" s="3">
        <v>1</v>
      </c>
      <c r="D9" s="19" t="s">
        <v>1</v>
      </c>
    </row>
    <row r="10" spans="2:4" x14ac:dyDescent="0.25">
      <c r="B10" s="17" t="s">
        <v>6</v>
      </c>
      <c r="C10" s="7">
        <f>C8/(C9/2)</f>
        <v>3.12</v>
      </c>
      <c r="D10" s="18" t="s">
        <v>2</v>
      </c>
    </row>
    <row r="11" spans="2:4" x14ac:dyDescent="0.25">
      <c r="B11" s="20"/>
      <c r="C11" s="8"/>
      <c r="D11" s="21"/>
    </row>
    <row r="12" spans="2:4" ht="15.75" thickBot="1" x14ac:dyDescent="0.3">
      <c r="B12" s="45" t="s">
        <v>14</v>
      </c>
      <c r="C12" s="46"/>
      <c r="D12" s="47"/>
    </row>
    <row r="13" spans="2:4" ht="16.5" thickTop="1" thickBot="1" x14ac:dyDescent="0.3">
      <c r="B13" s="22" t="s">
        <v>3</v>
      </c>
      <c r="C13" s="10">
        <v>13.7</v>
      </c>
      <c r="D13" s="23" t="s">
        <v>4</v>
      </c>
    </row>
    <row r="14" spans="2:4" ht="15.75" thickBot="1" x14ac:dyDescent="0.3">
      <c r="B14" s="22" t="s">
        <v>15</v>
      </c>
      <c r="C14" s="6">
        <v>0.9</v>
      </c>
      <c r="D14" s="23"/>
    </row>
    <row r="15" spans="2:4" ht="15.75" thickBot="1" x14ac:dyDescent="0.3">
      <c r="B15" s="24" t="s">
        <v>5</v>
      </c>
      <c r="C15" s="9">
        <f>(C10*C13)/C14</f>
        <v>47.493333333333332</v>
      </c>
      <c r="D15" s="25" t="s">
        <v>2</v>
      </c>
    </row>
    <row r="16" spans="2:4" ht="15.75" thickBot="1" x14ac:dyDescent="0.3">
      <c r="B16" s="26" t="s">
        <v>12</v>
      </c>
      <c r="C16" s="10">
        <v>3</v>
      </c>
      <c r="D16" s="27" t="s">
        <v>16</v>
      </c>
    </row>
    <row r="17" spans="2:4" x14ac:dyDescent="0.25">
      <c r="B17" s="28"/>
      <c r="C17" s="2"/>
      <c r="D17" s="29"/>
    </row>
    <row r="18" spans="2:4" x14ac:dyDescent="0.25">
      <c r="B18" s="36" t="s">
        <v>7</v>
      </c>
      <c r="C18" s="33">
        <f>C16*C15</f>
        <v>142.47999999999999</v>
      </c>
      <c r="D18" s="30" t="s">
        <v>2</v>
      </c>
    </row>
    <row r="19" spans="2:4" x14ac:dyDescent="0.25">
      <c r="B19" s="37"/>
      <c r="C19" s="34">
        <f>C18*0.1019716</f>
        <v>14.528913567999998</v>
      </c>
      <c r="D19" s="31" t="s">
        <v>9</v>
      </c>
    </row>
    <row r="20" spans="2:4" ht="15.75" thickBot="1" x14ac:dyDescent="0.3">
      <c r="B20" s="38"/>
      <c r="C20" s="35">
        <f>C19*2.204623</f>
        <v>32.03077701702486</v>
      </c>
      <c r="D20" s="32" t="s">
        <v>8</v>
      </c>
    </row>
  </sheetData>
  <mergeCells count="5">
    <mergeCell ref="B18:B20"/>
    <mergeCell ref="B3:D3"/>
    <mergeCell ref="B5:D5"/>
    <mergeCell ref="B12:D12"/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JMulac</dc:creator>
  <cp:lastModifiedBy>JMulac</cp:lastModifiedBy>
  <dcterms:created xsi:type="dcterms:W3CDTF">2019-11-06T18:21:39Z</dcterms:created>
  <dcterms:modified xsi:type="dcterms:W3CDTF">2020-05-19T17:26:53Z</dcterms:modified>
</cp:coreProperties>
</file>