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385" yWindow="-15" windowWidth="14430" windowHeight="12825" activeTab="3"/>
  </bookViews>
  <sheets>
    <sheet name="product backlog" sheetId="4" r:id="rId1"/>
    <sheet name="backlog sprint 1" sheetId="1" r:id="rId2"/>
    <sheet name="backlog sprint 2" sheetId="5" r:id="rId3"/>
    <sheet name="backlog sprint 3" sheetId="6" r:id="rId4"/>
  </sheets>
  <calcPr calcId="144525"/>
</workbook>
</file>

<file path=xl/calcChain.xml><?xml version="1.0" encoding="utf-8"?>
<calcChain xmlns="http://schemas.openxmlformats.org/spreadsheetml/2006/main">
  <c r="I27" i="1" l="1"/>
  <c r="J27" i="1" s="1"/>
  <c r="K27" i="1" s="1"/>
  <c r="L27" i="1" s="1"/>
  <c r="M27" i="1" s="1"/>
  <c r="N27" i="1" s="1"/>
  <c r="O27" i="1" s="1"/>
  <c r="P27" i="1" s="1"/>
  <c r="Q27" i="1" s="1"/>
  <c r="R27" i="1" s="1"/>
  <c r="H27" i="1"/>
  <c r="G27" i="1"/>
  <c r="F27" i="1"/>
  <c r="E27" i="1"/>
  <c r="H28" i="1"/>
  <c r="I28" i="1"/>
  <c r="J28" i="1" s="1"/>
  <c r="K28" i="1" s="1"/>
  <c r="L28" i="1" s="1"/>
  <c r="M28" i="1" s="1"/>
  <c r="N28" i="1" s="1"/>
  <c r="O28" i="1" s="1"/>
  <c r="P28" i="1" s="1"/>
  <c r="G28" i="1"/>
  <c r="F28" i="1"/>
  <c r="E28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6" i="1"/>
  <c r="D15" i="6" l="1"/>
  <c r="D16" i="5"/>
  <c r="D26" i="1"/>
  <c r="E10" i="6" l="1"/>
  <c r="F10" i="6" s="1"/>
  <c r="G10" i="6" s="1"/>
  <c r="H10" i="6" s="1"/>
  <c r="I10" i="6" s="1"/>
  <c r="J10" i="6" s="1"/>
  <c r="K10" i="6" s="1"/>
  <c r="E10" i="5"/>
  <c r="F10" i="5" s="1"/>
  <c r="G10" i="5" s="1"/>
  <c r="H10" i="5" s="1"/>
  <c r="I10" i="5" s="1"/>
  <c r="J10" i="5" s="1"/>
  <c r="K10" i="5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</calcChain>
</file>

<file path=xl/sharedStrings.xml><?xml version="1.0" encoding="utf-8"?>
<sst xmlns="http://schemas.openxmlformats.org/spreadsheetml/2006/main" count="101" uniqueCount="58">
  <si>
    <t>Issue Key</t>
  </si>
  <si>
    <t>Description</t>
  </si>
  <si>
    <t>Title</t>
  </si>
  <si>
    <t xml:space="preserve">PR1 </t>
  </si>
  <si>
    <t xml:space="preserve">PR2 </t>
  </si>
  <si>
    <t>R1</t>
  </si>
  <si>
    <t>R2</t>
  </si>
  <si>
    <t>R3</t>
  </si>
  <si>
    <t>R4</t>
  </si>
  <si>
    <t>R5</t>
  </si>
  <si>
    <t>R6</t>
  </si>
  <si>
    <t>Δημιουργία του Διαγράμματος Κλάσεων της εφαρμογής</t>
  </si>
  <si>
    <t>Δημιουργία της ΒΔ της εφαρμογής</t>
  </si>
  <si>
    <t>Δημιουργία κεντρικού μενού επιλογών</t>
  </si>
  <si>
    <t>Άδειασμα της ΒΔ</t>
  </si>
  <si>
    <t>Αποθήκευση στον πίνακα GENRE της ΒΔ μόνο των ειδών Action, Romance, Sci-Fi</t>
  </si>
  <si>
    <t>Αποθήκευση στον πίνακα MOVIE της ΒΔ μόνο των πεδίων title, genre_id (είναι αυτό που εμφανίζεται πρώτο για κάθε ταινία), release_date, rating, overview με χρήση JPA</t>
  </si>
  <si>
    <t>Εμφάνιση σχετικού μηνύματος για την ολοκλήρωση ή όχι της παραπάνω διαδικασίας</t>
  </si>
  <si>
    <t>Λειτουργία κουμπιού "Δημιουργία" για την προσθήκη μέσω νέας διεπαφής μιας νέας εγγραφής στον πίνακα FAVORITE_LIST της ΒΔ και λειτουργία κουμπιών "Αποθήκευση" και "Ακύρωση" της διεπαφής αυτής</t>
  </si>
  <si>
    <t>Λειτουργία κουμπιού "Επεξεργασία" για την επεξεργασία μέσω νέας διεπαφής του ονόματος μιας αγαπημένης λίστας του πίνακα FAVORITE_LIST της ΒΔ και λειτουργία κουμπιών "Αποθήκευση" και "Ακύρωση" τηςδιεπαφής αυτής</t>
  </si>
  <si>
    <t>Λειτουργία κουμπιού "Διαγραφή" για την αφαίρεση μιας ή περισσότερων αγαπημένων λιστών του πίνακα FAVORITE_LIST της ΒΔ και λειτουργία κουμπιών "Ναι" και "Ακύρωση" του σχετικού μηνύματος</t>
  </si>
  <si>
    <t>Δημιουργία κουμπιών "Αναζήτηση" και "Καθαρισμός Κριτηρίων"
Η λειτουργία του 1ου εμφανίζει τα αποτελέσματα της αναζήτησης σε νέα διεπαφή 1 JTable με 3 στήλες Τίτλος Ταινίας, Βαθμολογία, Περιγραφή
Η λειτουργία του 2ου διαγράφει τα κριτήρια της αναζήτησης</t>
  </si>
  <si>
    <t>Στη διεπαφή εμφάνισης των αποτελεσμάτων αναζήτησης υπάρχει 1 JComboBox με ετικέτα "Προσθήκη σε Λίστα" και 1 Jbutton με τίτλο "Αφαίρεση από Λίστα"
Η λειτουργία του 1ου προσθέτει την επιλεγμένη ταινία σε μία αγαπημένη λίστα ή την ενημερώνει στη νέα αγαπημένη λίστα (μια ταινία ανήκει μόνο σε μία λίστα)
Η λειτουργία του 2ου αφαιρεί την επιλεγμένη ταινία από την αγαπημένη λίστα</t>
  </si>
  <si>
    <t>Δημιουργία κουμπιού για την ταξινόμηση των ταινιών με βάση τη βαθμολογία (αύξουσα, φθίνουσα)</t>
  </si>
  <si>
    <t>Λειτουργία 1ου κουμπιού Jbutton της διεπαφής "Οι Καλύτερες 10 Ταινίες"
Εμφάνιση σε JTable με 2 στήλες Όνομα Ταινίας και Βαθμολογία των 10 top rated ταινιών</t>
  </si>
  <si>
    <t>Λειτουργία 2ου κουμπιού Jbutton της διεπαφής "Οι Καλύτερες Ταινίες ανά Λίστα"
Εμφάνιση σε JTable με 1 στήλη Όνομα Ταινίας και top rated ταινίας κάθε αγαπημένης λίστας</t>
  </si>
  <si>
    <t>Λειτουργία 1ης επιλογής του μενού
 (Ανάκτηση και Αποθήκευση Δεδομένων Ταινιών)</t>
  </si>
  <si>
    <t>Λειτουργία 2ης επιλογής του μενού
 (Διαχείριση Λιστών Αγαπημένων Ταινιών)</t>
  </si>
  <si>
    <t>Λειτουργία 3ης επιλογής του μενού
 (Αναζήτηση Ταινιών)</t>
  </si>
  <si>
    <t>Λειτουργία 4ης επιλογής του μενού
 (Στατιστικά)</t>
  </si>
  <si>
    <t>Λειτουργία 5ης επιλογής του μενού
 (Έξοδος)</t>
  </si>
  <si>
    <t>PRODUCT BACKLOG LIST</t>
  </si>
  <si>
    <t>Task ID</t>
  </si>
  <si>
    <t>Περιγραφή</t>
  </si>
  <si>
    <t>Ανθρωποημέρες</t>
  </si>
  <si>
    <t>Ανθρωποώρες</t>
  </si>
  <si>
    <t>Remaining units (actual)</t>
  </si>
  <si>
    <t>Remaining units (ideal)</t>
  </si>
  <si>
    <t>BACKLOG 1ΟΥ SPRINT</t>
  </si>
  <si>
    <t>Έργο</t>
  </si>
  <si>
    <t>myMovies</t>
  </si>
  <si>
    <t>Έναρξη</t>
  </si>
  <si>
    <t>Λήξη</t>
  </si>
  <si>
    <t>Επανάληψη</t>
  </si>
  <si>
    <t>Εβδομάδα 1</t>
  </si>
  <si>
    <t>Εβδομάδα 2</t>
  </si>
  <si>
    <t>1η Κλήση API και λήψη από την ιστοσελίδα themoviedb.org όλων των διαθέσιμων ειδών σε αρχείο μορφής JSON</t>
  </si>
  <si>
    <t>2η Κλήση API και λήψη από την ιστοσελίδα themoviedb.org μόνο των ταινιών που είναι είτε Action, Romance, Sci-Fi και έχουν κυκλοφορήσει μετά το 2000 σε αρχείο μορφής JSON</t>
  </si>
  <si>
    <t>Δημιουργία διεπαφής για την εμφάνιση των αποθηκευμένων αγαπημένων λιστών σε 1 JList
Στη διεπαφή αυτή θα υπάρχουν 3 JButtons "Δημιουργία", "Επεξεργασία" και "Διαγραφή"
Επιλέγοντας μια από τις αγαπημένες λίστες, εμφανίζονται σε καινούργια διεπαφή οι ταινίες που περιέχει σε 1 JTable με 3 στήλες Τίτλος Ταινίας, Βαθμολογία, Περιγραφή</t>
  </si>
  <si>
    <t>Δημιουργία διεπαφής για την αναζήτηση ταινιών
Στη διεπαφή αυτή θα υπάρχουν 1 JComboBox (περίεχει τα είδη ταινιών της ΒΔ), 1 JTextField (για εισαγωγή του έτους κυκλοφορίας) και 2 JButtons "Αναζήτηση" και "Καθαρισμός Κριτηρίων"</t>
  </si>
  <si>
    <t>Λειτουργία 1ης επιλογής του μενού (Ανάκτηση και Αποθήκευση Δεδομένων Ταινιών)</t>
  </si>
  <si>
    <t>Λειτουργία 2ης επιλογής του μενού (Διαχείριση Λιστών Αγαπημένων Ταινιών)</t>
  </si>
  <si>
    <t>Λειτουργία 3ης επιλογής του μενού (Αναζήτηση Ταινιών)</t>
  </si>
  <si>
    <t>Λειτουργία 4ης επιλογής του μενού (Στατιστικά)</t>
  </si>
  <si>
    <t>Λειτουργία 5ης επιλογής του μενού (Έξοδος)</t>
  </si>
  <si>
    <t>BACKLOG 2ΟΥ SPRINT</t>
  </si>
  <si>
    <t>BACKLOG 3ΟΥ SPRINT</t>
  </si>
  <si>
    <t>Working units (per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</si>
</sst>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d/mm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9"/>
      <name val="Calibri"/>
      <family val="2"/>
      <charset val="161"/>
      <scheme val="minor"/>
    </font>
    <font>
      <b/>
      <sz val="11"/>
      <color rgb="FFC0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horizontal="center" vertical="center" wrapText="1"/>
    </xf>
    <xf numFmtId="164" fontId="5" fillId="2" borderId="19" xfId="0" applyNumberFormat="1" applyFont="1" applyFill="1" applyBorder="1" applyAlignment="1">
      <alignment horizontal="center"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justify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8" xfId="0" applyBorder="1" applyAlignment="1">
      <alignment horizontal="justify" vertical="center"/>
    </xf>
    <xf numFmtId="0" fontId="0" fillId="0" borderId="11" xfId="0" applyBorder="1" applyAlignment="1">
      <alignment horizontal="justify" vertical="center" wrapText="1"/>
    </xf>
    <xf numFmtId="0" fontId="0" fillId="0" borderId="29" xfId="0" applyBorder="1" applyAlignment="1">
      <alignment horizontal="justify" vertical="center" wrapText="1"/>
    </xf>
    <xf numFmtId="165" fontId="7" fillId="0" borderId="17" xfId="0" applyNumberFormat="1" applyFont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5" fillId="2" borderId="31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left" vertical="center" wrapText="1"/>
    </xf>
    <xf numFmtId="0" fontId="4" fillId="0" borderId="4" xfId="0" applyFont="1" applyFill="1" applyBorder="1" applyAlignment="1" applyProtection="1">
      <alignment horizontal="center" vertical="center"/>
      <protection locked="0"/>
    </xf>
    <xf numFmtId="0" fontId="4" fillId="0" borderId="5" xfId="0" applyFont="1" applyFill="1" applyBorder="1" applyAlignment="1" applyProtection="1">
      <alignment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7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3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vertical="center" wrapText="1"/>
      <protection locked="0"/>
    </xf>
    <xf numFmtId="0" fontId="4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5" fillId="2" borderId="34" xfId="0" applyNumberFormat="1" applyFont="1" applyFill="1" applyBorder="1" applyAlignment="1">
      <alignment horizontal="center" vertical="center" wrapText="1"/>
    </xf>
    <xf numFmtId="164" fontId="5" fillId="2" borderId="25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11" fillId="0" borderId="2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1" fontId="1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</cellXfs>
  <cellStyles count="1">
    <cellStyle name="Normal" xfId="0" builtinId="0"/>
  </cellStyles>
  <dxfs count="28">
    <dxf>
      <font>
        <color rgb="FFFF0000"/>
      </font>
    </dxf>
    <dxf>
      <font>
        <color rgb="FF00B050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lor rgb="FF00B05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57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 </a:t>
            </a:r>
            <a:r>
              <a:rPr lang="el-GR" baseline="0"/>
              <a:t>1ου </a:t>
            </a:r>
            <a:r>
              <a:rPr lang="en-US" baseline="0"/>
              <a:t>Sprint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'backlog sprint 1'!$E$27:$R$27</c:f>
              <c:numCache>
                <c:formatCode>0</c:formatCode>
                <c:ptCount val="14"/>
                <c:pt idx="0">
                  <c:v>57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36</c:v>
                </c:pt>
                <c:pt idx="5">
                  <c:v>32</c:v>
                </c:pt>
                <c:pt idx="6">
                  <c:v>26</c:v>
                </c:pt>
                <c:pt idx="7">
                  <c:v>20</c:v>
                </c:pt>
                <c:pt idx="8">
                  <c:v>14</c:v>
                </c:pt>
                <c:pt idx="9">
                  <c:v>11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'backlog sprint 1'!$E$28:$R$28</c:f>
              <c:numCache>
                <c:formatCode>General</c:formatCode>
                <c:ptCount val="14"/>
                <c:pt idx="0">
                  <c:v>57</c:v>
                </c:pt>
                <c:pt idx="1">
                  <c:v>52</c:v>
                </c:pt>
                <c:pt idx="2">
                  <c:v>47</c:v>
                </c:pt>
                <c:pt idx="3">
                  <c:v>42</c:v>
                </c:pt>
                <c:pt idx="4">
                  <c:v>37</c:v>
                </c:pt>
                <c:pt idx="5">
                  <c:v>32</c:v>
                </c:pt>
                <c:pt idx="6">
                  <c:v>27</c:v>
                </c:pt>
                <c:pt idx="7">
                  <c:v>22</c:v>
                </c:pt>
                <c:pt idx="8">
                  <c:v>17</c:v>
                </c:pt>
                <c:pt idx="9">
                  <c:v>12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65152"/>
        <c:axId val="197223936"/>
      </c:lineChart>
      <c:catAx>
        <c:axId val="1868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Ημέρες</a:t>
                </a:r>
                <a:r>
                  <a:rPr lang="el-GR" baseline="0"/>
                  <a:t> Διάρκειας </a:t>
                </a:r>
                <a:r>
                  <a:rPr lang="en-US" baseline="0"/>
                  <a:t>Sprint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97223936"/>
        <c:crosses val="autoZero"/>
        <c:auto val="1"/>
        <c:lblAlgn val="ctr"/>
        <c:lblOffset val="100"/>
        <c:noMultiLvlLbl val="0"/>
      </c:catAx>
      <c:valAx>
        <c:axId val="1972239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l-GR"/>
                  <a:t>Υπολοιπόμενες</a:t>
                </a:r>
                <a:r>
                  <a:rPr lang="el-GR" baseline="0"/>
                  <a:t> Εργατοώρες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68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30</xdr:row>
      <xdr:rowOff>9524</xdr:rowOff>
    </xdr:from>
    <xdr:to>
      <xdr:col>4</xdr:col>
      <xdr:colOff>628650</xdr:colOff>
      <xdr:row>51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zoomScaleNormal="100" workbookViewId="0">
      <selection activeCell="J13" sqref="J13"/>
    </sheetView>
  </sheetViews>
  <sheetFormatPr defaultRowHeight="15" x14ac:dyDescent="0.25"/>
  <cols>
    <col min="1" max="1" width="9.5703125" customWidth="1"/>
    <col min="2" max="2" width="57" customWidth="1"/>
    <col min="3" max="3" width="70.7109375" customWidth="1"/>
  </cols>
  <sheetData>
    <row r="1" spans="1:3" x14ac:dyDescent="0.25">
      <c r="A1" s="80" t="s">
        <v>31</v>
      </c>
      <c r="B1" s="80"/>
      <c r="C1" s="80"/>
    </row>
    <row r="2" spans="1:3" ht="15.75" thickBot="1" x14ac:dyDescent="0.3"/>
    <row r="3" spans="1:3" ht="26.25" customHeight="1" thickBot="1" x14ac:dyDescent="0.3">
      <c r="A3" s="23" t="s">
        <v>0</v>
      </c>
      <c r="B3" s="24" t="s">
        <v>2</v>
      </c>
      <c r="C3" s="25" t="s">
        <v>1</v>
      </c>
    </row>
    <row r="4" spans="1:3" ht="15.75" thickBot="1" x14ac:dyDescent="0.3">
      <c r="A4" s="26" t="s">
        <v>3</v>
      </c>
      <c r="B4" s="27" t="s">
        <v>11</v>
      </c>
      <c r="C4" s="28"/>
    </row>
    <row r="5" spans="1:3" ht="15.75" thickBot="1" x14ac:dyDescent="0.3">
      <c r="A5" s="26" t="s">
        <v>4</v>
      </c>
      <c r="B5" s="27" t="s">
        <v>12</v>
      </c>
      <c r="C5" s="28"/>
    </row>
    <row r="6" spans="1:3" ht="15.75" thickBot="1" x14ac:dyDescent="0.3">
      <c r="A6" s="26" t="s">
        <v>5</v>
      </c>
      <c r="B6" s="27" t="s">
        <v>13</v>
      </c>
      <c r="C6" s="28"/>
    </row>
    <row r="7" spans="1:3" x14ac:dyDescent="0.25">
      <c r="A7" s="76" t="s">
        <v>6</v>
      </c>
      <c r="B7" s="82" t="s">
        <v>26</v>
      </c>
      <c r="C7" s="29" t="s">
        <v>14</v>
      </c>
    </row>
    <row r="8" spans="1:3" ht="30" x14ac:dyDescent="0.25">
      <c r="A8" s="81"/>
      <c r="B8" s="83"/>
      <c r="C8" s="22" t="s">
        <v>46</v>
      </c>
    </row>
    <row r="9" spans="1:3" ht="30" x14ac:dyDescent="0.25">
      <c r="A9" s="81"/>
      <c r="B9" s="83"/>
      <c r="C9" s="22" t="s">
        <v>15</v>
      </c>
    </row>
    <row r="10" spans="1:3" ht="45" x14ac:dyDescent="0.25">
      <c r="A10" s="81"/>
      <c r="B10" s="83"/>
      <c r="C10" s="22" t="s">
        <v>47</v>
      </c>
    </row>
    <row r="11" spans="1:3" ht="45" x14ac:dyDescent="0.25">
      <c r="A11" s="81"/>
      <c r="B11" s="83"/>
      <c r="C11" s="22" t="s">
        <v>16</v>
      </c>
    </row>
    <row r="12" spans="1:3" ht="30.75" thickBot="1" x14ac:dyDescent="0.3">
      <c r="A12" s="77"/>
      <c r="B12" s="84"/>
      <c r="C12" s="30" t="s">
        <v>17</v>
      </c>
    </row>
    <row r="13" spans="1:3" ht="105" x14ac:dyDescent="0.25">
      <c r="A13" s="76" t="s">
        <v>7</v>
      </c>
      <c r="B13" s="78" t="s">
        <v>27</v>
      </c>
      <c r="C13" s="29" t="s">
        <v>48</v>
      </c>
    </row>
    <row r="14" spans="1:3" ht="45" x14ac:dyDescent="0.25">
      <c r="A14" s="81"/>
      <c r="B14" s="85"/>
      <c r="C14" s="22" t="s">
        <v>18</v>
      </c>
    </row>
    <row r="15" spans="1:3" ht="60" x14ac:dyDescent="0.25">
      <c r="A15" s="81"/>
      <c r="B15" s="85"/>
      <c r="C15" s="22" t="s">
        <v>19</v>
      </c>
    </row>
    <row r="16" spans="1:3" ht="45.75" thickBot="1" x14ac:dyDescent="0.3">
      <c r="A16" s="77"/>
      <c r="B16" s="79"/>
      <c r="C16" s="30" t="s">
        <v>20</v>
      </c>
    </row>
    <row r="17" spans="1:3" ht="60" x14ac:dyDescent="0.25">
      <c r="A17" s="76" t="s">
        <v>8</v>
      </c>
      <c r="B17" s="78" t="s">
        <v>28</v>
      </c>
      <c r="C17" s="29" t="s">
        <v>49</v>
      </c>
    </row>
    <row r="18" spans="1:3" ht="60" x14ac:dyDescent="0.25">
      <c r="A18" s="81"/>
      <c r="B18" s="85"/>
      <c r="C18" s="22" t="s">
        <v>21</v>
      </c>
    </row>
    <row r="19" spans="1:3" ht="120" x14ac:dyDescent="0.25">
      <c r="A19" s="81"/>
      <c r="B19" s="85"/>
      <c r="C19" s="22" t="s">
        <v>22</v>
      </c>
    </row>
    <row r="20" spans="1:3" ht="30.75" thickBot="1" x14ac:dyDescent="0.3">
      <c r="A20" s="77"/>
      <c r="B20" s="79"/>
      <c r="C20" s="30" t="s">
        <v>23</v>
      </c>
    </row>
    <row r="21" spans="1:3" ht="45" x14ac:dyDescent="0.25">
      <c r="A21" s="76" t="s">
        <v>9</v>
      </c>
      <c r="B21" s="78" t="s">
        <v>29</v>
      </c>
      <c r="C21" s="29" t="s">
        <v>24</v>
      </c>
    </row>
    <row r="22" spans="1:3" ht="60.75" thickBot="1" x14ac:dyDescent="0.3">
      <c r="A22" s="77"/>
      <c r="B22" s="79"/>
      <c r="C22" s="30" t="s">
        <v>25</v>
      </c>
    </row>
    <row r="23" spans="1:3" ht="30.75" thickBot="1" x14ac:dyDescent="0.3">
      <c r="A23" s="26" t="s">
        <v>10</v>
      </c>
      <c r="B23" s="27" t="s">
        <v>30</v>
      </c>
      <c r="C23" s="28"/>
    </row>
  </sheetData>
  <mergeCells count="9">
    <mergeCell ref="A21:A22"/>
    <mergeCell ref="B21:B22"/>
    <mergeCell ref="A1:C1"/>
    <mergeCell ref="A7:A12"/>
    <mergeCell ref="B7:B12"/>
    <mergeCell ref="A13:A16"/>
    <mergeCell ref="B13:B16"/>
    <mergeCell ref="A17:A20"/>
    <mergeCell ref="B17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22" zoomScaleNormal="100" workbookViewId="0">
      <selection activeCell="J37" sqref="J37"/>
    </sheetView>
  </sheetViews>
  <sheetFormatPr defaultRowHeight="15" x14ac:dyDescent="0.25"/>
  <cols>
    <col min="1" max="1" width="12.140625" customWidth="1"/>
    <col min="2" max="2" width="73.85546875" customWidth="1"/>
    <col min="3" max="3" width="23.5703125" customWidth="1"/>
    <col min="4" max="4" width="15.7109375" customWidth="1"/>
    <col min="5" max="5" width="10.42578125" bestFit="1" customWidth="1"/>
    <col min="6" max="6" width="9.5703125" bestFit="1" customWidth="1"/>
    <col min="7" max="7" width="10.5703125" bestFit="1" customWidth="1"/>
    <col min="8" max="8" width="9.5703125" bestFit="1" customWidth="1"/>
    <col min="10" max="11" width="9.5703125" bestFit="1" customWidth="1"/>
    <col min="12" max="12" width="10.42578125" bestFit="1" customWidth="1"/>
    <col min="13" max="13" width="9.5703125" bestFit="1" customWidth="1"/>
    <col min="14" max="14" width="10.5703125" bestFit="1" customWidth="1"/>
    <col min="15" max="16" width="9.5703125" bestFit="1" customWidth="1"/>
    <col min="18" max="18" width="9.5703125" bestFit="1" customWidth="1"/>
  </cols>
  <sheetData>
    <row r="1" spans="1:18" x14ac:dyDescent="0.25">
      <c r="B1" s="1" t="s">
        <v>38</v>
      </c>
    </row>
    <row r="3" spans="1:18" x14ac:dyDescent="0.25">
      <c r="A3" s="10" t="s">
        <v>39</v>
      </c>
      <c r="B3" s="8" t="s">
        <v>40</v>
      </c>
    </row>
    <row r="4" spans="1:18" x14ac:dyDescent="0.25">
      <c r="A4" s="10" t="s">
        <v>43</v>
      </c>
      <c r="B4" s="8">
        <v>1</v>
      </c>
    </row>
    <row r="5" spans="1:18" x14ac:dyDescent="0.25">
      <c r="A5" s="10" t="s">
        <v>41</v>
      </c>
      <c r="B5" s="9">
        <v>43507</v>
      </c>
    </row>
    <row r="6" spans="1:18" x14ac:dyDescent="0.25">
      <c r="A6" s="10" t="s">
        <v>42</v>
      </c>
      <c r="B6" s="9">
        <v>43520</v>
      </c>
    </row>
    <row r="7" spans="1:18" ht="15.75" thickBot="1" x14ac:dyDescent="0.3"/>
    <row r="8" spans="1:18" x14ac:dyDescent="0.25">
      <c r="A8" s="2"/>
      <c r="B8" s="3"/>
      <c r="C8" s="4"/>
      <c r="D8" s="5"/>
      <c r="E8" s="90" t="s">
        <v>44</v>
      </c>
      <c r="F8" s="91"/>
      <c r="G8" s="91"/>
      <c r="H8" s="91"/>
      <c r="I8" s="91"/>
      <c r="J8" s="91"/>
      <c r="K8" s="92"/>
      <c r="L8" s="86" t="s">
        <v>45</v>
      </c>
      <c r="M8" s="87"/>
      <c r="N8" s="87"/>
      <c r="O8" s="87"/>
      <c r="P8" s="88"/>
      <c r="Q8" s="88"/>
      <c r="R8" s="89"/>
    </row>
    <row r="9" spans="1:18" ht="15.75" thickBot="1" x14ac:dyDescent="0.3">
      <c r="A9" s="2"/>
      <c r="B9" s="3"/>
      <c r="C9" s="4"/>
      <c r="D9" s="5"/>
      <c r="E9" s="16">
        <v>1</v>
      </c>
      <c r="F9" s="17">
        <v>2</v>
      </c>
      <c r="G9" s="17">
        <v>3</v>
      </c>
      <c r="H9" s="17">
        <v>4</v>
      </c>
      <c r="I9" s="17">
        <v>5</v>
      </c>
      <c r="J9" s="17">
        <v>6</v>
      </c>
      <c r="K9" s="18">
        <v>7</v>
      </c>
      <c r="L9" s="16">
        <v>8</v>
      </c>
      <c r="M9" s="17">
        <v>9</v>
      </c>
      <c r="N9" s="17">
        <v>10</v>
      </c>
      <c r="O9" s="17">
        <v>11</v>
      </c>
      <c r="P9" s="19">
        <v>12</v>
      </c>
      <c r="Q9" s="19">
        <v>13</v>
      </c>
      <c r="R9" s="18">
        <v>14</v>
      </c>
    </row>
    <row r="10" spans="1:18" ht="15.75" thickBot="1" x14ac:dyDescent="0.3">
      <c r="A10" s="11" t="s">
        <v>32</v>
      </c>
      <c r="B10" s="12" t="s">
        <v>33</v>
      </c>
      <c r="C10" s="13" t="s">
        <v>34</v>
      </c>
      <c r="D10" s="13" t="s">
        <v>35</v>
      </c>
      <c r="E10" s="97">
        <f>B5</f>
        <v>43507</v>
      </c>
      <c r="F10" s="97">
        <f>E10+1</f>
        <v>43508</v>
      </c>
      <c r="G10" s="97">
        <f>F10+1</f>
        <v>43509</v>
      </c>
      <c r="H10" s="97">
        <f>G10+1</f>
        <v>43510</v>
      </c>
      <c r="I10" s="97">
        <f>H10+1</f>
        <v>43511</v>
      </c>
      <c r="J10" s="97">
        <f t="shared" ref="J10:R10" si="0">I10+1</f>
        <v>43512</v>
      </c>
      <c r="K10" s="97">
        <f t="shared" si="0"/>
        <v>43513</v>
      </c>
      <c r="L10" s="97">
        <f t="shared" si="0"/>
        <v>43514</v>
      </c>
      <c r="M10" s="97">
        <f t="shared" si="0"/>
        <v>43515</v>
      </c>
      <c r="N10" s="97">
        <f t="shared" si="0"/>
        <v>43516</v>
      </c>
      <c r="O10" s="97">
        <f t="shared" si="0"/>
        <v>43517</v>
      </c>
      <c r="P10" s="97">
        <f t="shared" si="0"/>
        <v>43518</v>
      </c>
      <c r="Q10" s="97">
        <f t="shared" si="0"/>
        <v>43519</v>
      </c>
      <c r="R10" s="98">
        <f t="shared" si="0"/>
        <v>43520</v>
      </c>
    </row>
    <row r="11" spans="1:18" x14ac:dyDescent="0.25">
      <c r="A11" s="32">
        <v>1</v>
      </c>
      <c r="B11" s="33" t="s">
        <v>11</v>
      </c>
      <c r="C11" s="34">
        <v>1</v>
      </c>
      <c r="D11" s="35">
        <v>8</v>
      </c>
      <c r="E11" s="32">
        <v>4</v>
      </c>
      <c r="F11" s="36">
        <v>2</v>
      </c>
      <c r="G11" s="36">
        <v>2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7">
        <v>0</v>
      </c>
    </row>
    <row r="12" spans="1:18" x14ac:dyDescent="0.25">
      <c r="A12" s="38">
        <v>2</v>
      </c>
      <c r="B12" s="39" t="s">
        <v>12</v>
      </c>
      <c r="C12" s="40">
        <v>1</v>
      </c>
      <c r="D12" s="41">
        <v>2</v>
      </c>
      <c r="E12" s="38">
        <v>1</v>
      </c>
      <c r="F12" s="42">
        <v>1</v>
      </c>
      <c r="G12" s="42"/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3">
        <v>0</v>
      </c>
    </row>
    <row r="13" spans="1:18" x14ac:dyDescent="0.25">
      <c r="A13" s="38">
        <v>3</v>
      </c>
      <c r="B13" s="39" t="s">
        <v>13</v>
      </c>
      <c r="C13" s="40">
        <v>1</v>
      </c>
      <c r="D13" s="41">
        <v>4</v>
      </c>
      <c r="E13" s="38">
        <v>0</v>
      </c>
      <c r="F13" s="42">
        <v>3</v>
      </c>
      <c r="G13" s="42">
        <v>1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3">
        <v>0</v>
      </c>
    </row>
    <row r="14" spans="1:18" ht="15" customHeight="1" x14ac:dyDescent="0.25">
      <c r="A14" s="38">
        <v>4</v>
      </c>
      <c r="B14" s="39" t="s">
        <v>50</v>
      </c>
      <c r="C14" s="40">
        <v>1</v>
      </c>
      <c r="D14" s="41">
        <v>1</v>
      </c>
      <c r="E14" s="38">
        <v>0</v>
      </c>
      <c r="F14" s="42">
        <v>0</v>
      </c>
      <c r="G14" s="42">
        <v>1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3">
        <v>0</v>
      </c>
    </row>
    <row r="15" spans="1:18" x14ac:dyDescent="0.25">
      <c r="A15" s="38">
        <v>5</v>
      </c>
      <c r="B15" s="39" t="s">
        <v>14</v>
      </c>
      <c r="C15" s="40">
        <v>1</v>
      </c>
      <c r="D15" s="41">
        <v>1</v>
      </c>
      <c r="E15" s="38">
        <v>0</v>
      </c>
      <c r="F15" s="42">
        <v>0</v>
      </c>
      <c r="G15" s="42">
        <v>1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3">
        <v>0</v>
      </c>
    </row>
    <row r="16" spans="1:18" ht="30" x14ac:dyDescent="0.25">
      <c r="A16" s="38">
        <v>6</v>
      </c>
      <c r="B16" s="45" t="s">
        <v>46</v>
      </c>
      <c r="C16" s="46">
        <v>1</v>
      </c>
      <c r="D16" s="47">
        <v>8</v>
      </c>
      <c r="E16" s="38">
        <v>0</v>
      </c>
      <c r="F16" s="42">
        <v>0</v>
      </c>
      <c r="G16" s="42">
        <v>0</v>
      </c>
      <c r="H16" s="42">
        <v>5</v>
      </c>
      <c r="I16" s="42">
        <v>2</v>
      </c>
      <c r="J16" s="42">
        <v>1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3">
        <v>0</v>
      </c>
    </row>
    <row r="17" spans="1:18" x14ac:dyDescent="0.25">
      <c r="A17" s="38">
        <v>7</v>
      </c>
      <c r="B17" s="45" t="s">
        <v>15</v>
      </c>
      <c r="C17" s="46">
        <v>1</v>
      </c>
      <c r="D17" s="47">
        <v>4</v>
      </c>
      <c r="E17" s="38">
        <v>0</v>
      </c>
      <c r="F17" s="42">
        <v>0</v>
      </c>
      <c r="G17" s="42">
        <v>0</v>
      </c>
      <c r="H17" s="42">
        <v>0</v>
      </c>
      <c r="I17" s="42">
        <v>2</v>
      </c>
      <c r="J17" s="42">
        <v>2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v>0</v>
      </c>
      <c r="R17" s="43">
        <v>0</v>
      </c>
    </row>
    <row r="18" spans="1:18" ht="45" x14ac:dyDescent="0.25">
      <c r="A18" s="38">
        <v>8</v>
      </c>
      <c r="B18" s="45" t="s">
        <v>47</v>
      </c>
      <c r="C18" s="46">
        <v>1</v>
      </c>
      <c r="D18" s="47">
        <v>8</v>
      </c>
      <c r="E18" s="38">
        <v>0</v>
      </c>
      <c r="F18" s="42">
        <v>0</v>
      </c>
      <c r="G18" s="42">
        <v>0</v>
      </c>
      <c r="H18" s="42">
        <v>0</v>
      </c>
      <c r="I18" s="42">
        <v>1</v>
      </c>
      <c r="J18" s="42">
        <v>1</v>
      </c>
      <c r="K18" s="42">
        <v>6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</v>
      </c>
      <c r="R18" s="43">
        <v>0</v>
      </c>
    </row>
    <row r="19" spans="1:18" ht="45" x14ac:dyDescent="0.25">
      <c r="A19" s="38">
        <v>9</v>
      </c>
      <c r="B19" s="45" t="s">
        <v>16</v>
      </c>
      <c r="C19" s="46">
        <v>1</v>
      </c>
      <c r="D19" s="47">
        <v>8</v>
      </c>
      <c r="E19" s="38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6</v>
      </c>
      <c r="M19" s="42">
        <v>2</v>
      </c>
      <c r="N19" s="42">
        <v>0</v>
      </c>
      <c r="O19" s="42">
        <v>0</v>
      </c>
      <c r="P19" s="42">
        <v>0</v>
      </c>
      <c r="Q19" s="42">
        <v>0</v>
      </c>
      <c r="R19" s="43">
        <v>0</v>
      </c>
    </row>
    <row r="20" spans="1:18" ht="15" customHeight="1" x14ac:dyDescent="0.25">
      <c r="A20" s="38">
        <v>10</v>
      </c>
      <c r="B20" s="45" t="s">
        <v>17</v>
      </c>
      <c r="C20" s="46">
        <v>1</v>
      </c>
      <c r="D20" s="47">
        <v>1</v>
      </c>
      <c r="E20" s="38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1</v>
      </c>
      <c r="N20" s="42">
        <v>0</v>
      </c>
      <c r="O20" s="42">
        <v>0</v>
      </c>
      <c r="P20" s="42">
        <v>0</v>
      </c>
      <c r="Q20" s="42">
        <v>0</v>
      </c>
      <c r="R20" s="43">
        <v>0</v>
      </c>
    </row>
    <row r="21" spans="1:18" x14ac:dyDescent="0.25">
      <c r="A21" s="38">
        <v>11</v>
      </c>
      <c r="B21" s="45" t="s">
        <v>51</v>
      </c>
      <c r="C21" s="46">
        <v>1</v>
      </c>
      <c r="D21" s="47">
        <v>1</v>
      </c>
      <c r="E21" s="38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</v>
      </c>
      <c r="N21" s="42">
        <v>0</v>
      </c>
      <c r="O21" s="42">
        <v>0</v>
      </c>
      <c r="P21" s="42">
        <v>0</v>
      </c>
      <c r="Q21" s="42">
        <v>0</v>
      </c>
      <c r="R21" s="43">
        <v>0</v>
      </c>
    </row>
    <row r="22" spans="1:18" ht="105" x14ac:dyDescent="0.25">
      <c r="A22" s="38">
        <v>12</v>
      </c>
      <c r="B22" s="45" t="s">
        <v>48</v>
      </c>
      <c r="C22" s="46">
        <v>1</v>
      </c>
      <c r="D22" s="47">
        <v>4</v>
      </c>
      <c r="E22" s="38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2</v>
      </c>
      <c r="N22" s="42">
        <v>2</v>
      </c>
      <c r="O22" s="42">
        <v>0</v>
      </c>
      <c r="P22" s="42">
        <v>0</v>
      </c>
      <c r="Q22" s="42">
        <v>0</v>
      </c>
      <c r="R22" s="43">
        <v>0</v>
      </c>
    </row>
    <row r="23" spans="1:18" ht="45" x14ac:dyDescent="0.25">
      <c r="A23" s="38">
        <v>13</v>
      </c>
      <c r="B23" s="45" t="s">
        <v>18</v>
      </c>
      <c r="C23" s="46">
        <v>1</v>
      </c>
      <c r="D23" s="47">
        <v>4</v>
      </c>
      <c r="E23" s="38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1</v>
      </c>
      <c r="O23" s="42">
        <v>2</v>
      </c>
      <c r="P23" s="42">
        <v>1</v>
      </c>
      <c r="Q23" s="42">
        <v>0</v>
      </c>
      <c r="R23" s="43">
        <v>0</v>
      </c>
    </row>
    <row r="24" spans="1:18" ht="45" x14ac:dyDescent="0.25">
      <c r="A24" s="38">
        <v>14</v>
      </c>
      <c r="B24" s="45" t="s">
        <v>19</v>
      </c>
      <c r="C24" s="46">
        <v>1</v>
      </c>
      <c r="D24" s="47">
        <v>4</v>
      </c>
      <c r="E24" s="38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2</v>
      </c>
      <c r="P24" s="42">
        <v>2</v>
      </c>
      <c r="Q24" s="42">
        <v>0</v>
      </c>
      <c r="R24" s="43">
        <v>0</v>
      </c>
    </row>
    <row r="25" spans="1:18" ht="45.75" thickBot="1" x14ac:dyDescent="0.3">
      <c r="A25" s="53">
        <v>15</v>
      </c>
      <c r="B25" s="56" t="s">
        <v>20</v>
      </c>
      <c r="C25" s="46">
        <v>1</v>
      </c>
      <c r="D25" s="54">
        <v>4</v>
      </c>
      <c r="E25" s="44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2</v>
      </c>
      <c r="R25" s="49">
        <v>2</v>
      </c>
    </row>
    <row r="26" spans="1:18" x14ac:dyDescent="0.25">
      <c r="C26" s="101" t="s">
        <v>57</v>
      </c>
      <c r="D26" s="109">
        <f>SUM(D11:D25)</f>
        <v>62</v>
      </c>
      <c r="E26" s="102">
        <f>SUM(E11:E25)</f>
        <v>5</v>
      </c>
      <c r="F26" s="103">
        <f t="shared" ref="F26:R26" si="1">SUM(F11:F25)</f>
        <v>6</v>
      </c>
      <c r="G26" s="103">
        <f t="shared" si="1"/>
        <v>5</v>
      </c>
      <c r="H26" s="103">
        <f t="shared" si="1"/>
        <v>5</v>
      </c>
      <c r="I26" s="103">
        <f t="shared" si="1"/>
        <v>5</v>
      </c>
      <c r="J26" s="103">
        <f t="shared" si="1"/>
        <v>4</v>
      </c>
      <c r="K26" s="103">
        <f t="shared" si="1"/>
        <v>6</v>
      </c>
      <c r="L26" s="103">
        <f t="shared" si="1"/>
        <v>6</v>
      </c>
      <c r="M26" s="103">
        <f t="shared" si="1"/>
        <v>6</v>
      </c>
      <c r="N26" s="103">
        <f t="shared" si="1"/>
        <v>3</v>
      </c>
      <c r="O26" s="103">
        <f t="shared" si="1"/>
        <v>4</v>
      </c>
      <c r="P26" s="103">
        <f t="shared" si="1"/>
        <v>3</v>
      </c>
      <c r="Q26" s="103">
        <f t="shared" si="1"/>
        <v>2</v>
      </c>
      <c r="R26" s="104">
        <f t="shared" si="1"/>
        <v>2</v>
      </c>
    </row>
    <row r="27" spans="1:18" x14ac:dyDescent="0.25">
      <c r="C27" s="55" t="s">
        <v>36</v>
      </c>
      <c r="D27" s="99"/>
      <c r="E27" s="105">
        <f>D26-E26</f>
        <v>57</v>
      </c>
      <c r="F27" s="106">
        <f>E27-F26</f>
        <v>51</v>
      </c>
      <c r="G27" s="106">
        <f>F27-G26</f>
        <v>46</v>
      </c>
      <c r="H27" s="106">
        <f>G27-H26</f>
        <v>41</v>
      </c>
      <c r="I27" s="106">
        <f t="shared" ref="I27:R27" si="2">H27-I26</f>
        <v>36</v>
      </c>
      <c r="J27" s="106">
        <f t="shared" si="2"/>
        <v>32</v>
      </c>
      <c r="K27" s="106">
        <f t="shared" si="2"/>
        <v>26</v>
      </c>
      <c r="L27" s="106">
        <f t="shared" si="2"/>
        <v>20</v>
      </c>
      <c r="M27" s="106">
        <f t="shared" si="2"/>
        <v>14</v>
      </c>
      <c r="N27" s="106">
        <f t="shared" si="2"/>
        <v>11</v>
      </c>
      <c r="O27" s="106">
        <f t="shared" si="2"/>
        <v>7</v>
      </c>
      <c r="P27" s="106">
        <f t="shared" si="2"/>
        <v>4</v>
      </c>
      <c r="Q27" s="106">
        <f t="shared" si="2"/>
        <v>2</v>
      </c>
      <c r="R27" s="110">
        <f t="shared" si="2"/>
        <v>0</v>
      </c>
    </row>
    <row r="28" spans="1:18" ht="15.75" thickBot="1" x14ac:dyDescent="0.3">
      <c r="C28" s="21" t="s">
        <v>37</v>
      </c>
      <c r="D28" s="100"/>
      <c r="E28" s="107">
        <f>D26-5</f>
        <v>57</v>
      </c>
      <c r="F28" s="108">
        <f>E28-5</f>
        <v>52</v>
      </c>
      <c r="G28" s="108">
        <f>F28-5</f>
        <v>47</v>
      </c>
      <c r="H28" s="108">
        <f t="shared" ref="H28:R28" si="3">G28-5</f>
        <v>42</v>
      </c>
      <c r="I28" s="108">
        <f t="shared" si="3"/>
        <v>37</v>
      </c>
      <c r="J28" s="108">
        <f t="shared" si="3"/>
        <v>32</v>
      </c>
      <c r="K28" s="108">
        <f t="shared" si="3"/>
        <v>27</v>
      </c>
      <c r="L28" s="108">
        <f t="shared" si="3"/>
        <v>22</v>
      </c>
      <c r="M28" s="108">
        <f t="shared" si="3"/>
        <v>17</v>
      </c>
      <c r="N28" s="108">
        <f t="shared" si="3"/>
        <v>12</v>
      </c>
      <c r="O28" s="108">
        <f t="shared" si="3"/>
        <v>7</v>
      </c>
      <c r="P28" s="108">
        <f t="shared" si="3"/>
        <v>2</v>
      </c>
      <c r="Q28" s="108">
        <v>0</v>
      </c>
      <c r="R28" s="111">
        <v>0</v>
      </c>
    </row>
  </sheetData>
  <mergeCells count="3">
    <mergeCell ref="L8:R8"/>
    <mergeCell ref="E8:K8"/>
    <mergeCell ref="D26:D28"/>
  </mergeCells>
  <conditionalFormatting sqref="E26:R26">
    <cfRule type="cellIs" dxfId="13" priority="3" operator="equal">
      <formula>6</formula>
    </cfRule>
    <cfRule type="cellIs" dxfId="12" priority="4" operator="lessThan">
      <formula>6</formula>
    </cfRule>
    <cfRule type="cellIs" dxfId="11" priority="7" stopIfTrue="1" operator="lessThan">
      <formula>#REF!</formula>
    </cfRule>
    <cfRule type="cellIs" dxfId="10" priority="8" stopIfTrue="1" operator="greaterThan">
      <formula>#REF!</formula>
    </cfRule>
  </conditionalFormatting>
  <conditionalFormatting sqref="E11:R25">
    <cfRule type="cellIs" dxfId="9" priority="5" operator="greaterThan">
      <formula>0</formula>
    </cfRule>
    <cfRule type="cellIs" dxfId="8" priority="6" operator="equal">
      <formula>0</formula>
    </cfRule>
  </conditionalFormatting>
  <conditionalFormatting sqref="E27:R28">
    <cfRule type="cellIs" dxfId="7" priority="2" operator="greaterThan">
      <formula>0</formula>
    </cfRule>
    <cfRule type="cellIs" dxfId="6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Normal="100" workbookViewId="0">
      <selection activeCell="B21" sqref="B21"/>
    </sheetView>
  </sheetViews>
  <sheetFormatPr defaultRowHeight="15" x14ac:dyDescent="0.25"/>
  <cols>
    <col min="1" max="1" width="12.140625" customWidth="1"/>
    <col min="2" max="2" width="57.140625" customWidth="1"/>
    <col min="3" max="3" width="22.85546875" bestFit="1" customWidth="1"/>
    <col min="5" max="5" width="10.42578125" bestFit="1" customWidth="1"/>
    <col min="6" max="6" width="9.5703125" bestFit="1" customWidth="1"/>
    <col min="7" max="7" width="10.5703125" bestFit="1" customWidth="1"/>
    <col min="8" max="8" width="9.5703125" bestFit="1" customWidth="1"/>
    <col min="10" max="11" width="9.5703125" bestFit="1" customWidth="1"/>
  </cols>
  <sheetData>
    <row r="1" spans="1:11" x14ac:dyDescent="0.25">
      <c r="B1" s="1" t="s">
        <v>55</v>
      </c>
    </row>
    <row r="3" spans="1:11" x14ac:dyDescent="0.25">
      <c r="A3" s="10" t="s">
        <v>39</v>
      </c>
      <c r="B3" s="8" t="s">
        <v>40</v>
      </c>
    </row>
    <row r="4" spans="1:11" x14ac:dyDescent="0.25">
      <c r="A4" s="10" t="s">
        <v>43</v>
      </c>
      <c r="B4" s="8">
        <v>2</v>
      </c>
    </row>
    <row r="5" spans="1:11" x14ac:dyDescent="0.25">
      <c r="A5" s="10" t="s">
        <v>41</v>
      </c>
      <c r="B5" s="9">
        <v>43521</v>
      </c>
    </row>
    <row r="6" spans="1:11" x14ac:dyDescent="0.25">
      <c r="A6" s="10" t="s">
        <v>42</v>
      </c>
      <c r="B6" s="9">
        <v>43527</v>
      </c>
    </row>
    <row r="7" spans="1:11" ht="15.75" thickBot="1" x14ac:dyDescent="0.3"/>
    <row r="8" spans="1:11" x14ac:dyDescent="0.25">
      <c r="A8" s="2"/>
      <c r="B8" s="3"/>
      <c r="C8" s="4"/>
      <c r="D8" s="5"/>
      <c r="E8" s="90" t="s">
        <v>44</v>
      </c>
      <c r="F8" s="91"/>
      <c r="G8" s="91"/>
      <c r="H8" s="91"/>
      <c r="I8" s="91"/>
      <c r="J8" s="91"/>
      <c r="K8" s="92"/>
    </row>
    <row r="9" spans="1:11" ht="15.75" thickBot="1" x14ac:dyDescent="0.3">
      <c r="A9" s="2"/>
      <c r="B9" s="3"/>
      <c r="C9" s="4"/>
      <c r="D9" s="5"/>
      <c r="E9" s="16">
        <v>1</v>
      </c>
      <c r="F9" s="17">
        <v>2</v>
      </c>
      <c r="G9" s="17">
        <v>3</v>
      </c>
      <c r="H9" s="17">
        <v>4</v>
      </c>
      <c r="I9" s="17">
        <v>5</v>
      </c>
      <c r="J9" s="17">
        <v>6</v>
      </c>
      <c r="K9" s="18">
        <v>7</v>
      </c>
    </row>
    <row r="10" spans="1:11" ht="30.75" thickBot="1" x14ac:dyDescent="0.3">
      <c r="A10" s="11" t="s">
        <v>32</v>
      </c>
      <c r="B10" s="12" t="s">
        <v>33</v>
      </c>
      <c r="C10" s="13" t="s">
        <v>34</v>
      </c>
      <c r="D10" s="13" t="s">
        <v>35</v>
      </c>
      <c r="E10" s="14">
        <f>B5</f>
        <v>43521</v>
      </c>
      <c r="F10" s="14">
        <f>E10+1</f>
        <v>43522</v>
      </c>
      <c r="G10" s="14">
        <f>F10+1</f>
        <v>43523</v>
      </c>
      <c r="H10" s="14">
        <f>G10+1</f>
        <v>43524</v>
      </c>
      <c r="I10" s="14">
        <f>H10+1</f>
        <v>43525</v>
      </c>
      <c r="J10" s="14">
        <f t="shared" ref="J10:K10" si="0">I10+1</f>
        <v>43526</v>
      </c>
      <c r="K10" s="15">
        <f t="shared" si="0"/>
        <v>43527</v>
      </c>
    </row>
    <row r="11" spans="1:11" x14ac:dyDescent="0.25">
      <c r="A11" s="57">
        <v>1</v>
      </c>
      <c r="B11" s="58" t="s">
        <v>52</v>
      </c>
      <c r="C11" s="59">
        <v>1</v>
      </c>
      <c r="D11" s="70">
        <v>1</v>
      </c>
      <c r="E11" s="57"/>
      <c r="F11" s="60"/>
      <c r="G11" s="60"/>
      <c r="H11" s="60"/>
      <c r="I11" s="60"/>
      <c r="J11" s="60"/>
      <c r="K11" s="61"/>
    </row>
    <row r="12" spans="1:11" ht="75" x14ac:dyDescent="0.25">
      <c r="A12" s="62">
        <v>2</v>
      </c>
      <c r="B12" s="63" t="s">
        <v>49</v>
      </c>
      <c r="C12" s="64">
        <v>2</v>
      </c>
      <c r="D12" s="70">
        <v>8</v>
      </c>
      <c r="E12" s="62"/>
      <c r="F12" s="65"/>
      <c r="G12" s="65"/>
      <c r="H12" s="65"/>
      <c r="I12" s="65"/>
      <c r="J12" s="65"/>
      <c r="K12" s="66"/>
    </row>
    <row r="13" spans="1:11" ht="90" x14ac:dyDescent="0.25">
      <c r="A13" s="62">
        <v>3</v>
      </c>
      <c r="B13" s="63" t="s">
        <v>21</v>
      </c>
      <c r="C13" s="64">
        <v>2</v>
      </c>
      <c r="D13" s="70">
        <v>8</v>
      </c>
      <c r="E13" s="62"/>
      <c r="F13" s="65"/>
      <c r="G13" s="65"/>
      <c r="H13" s="65"/>
      <c r="I13" s="65"/>
      <c r="J13" s="65"/>
      <c r="K13" s="66"/>
    </row>
    <row r="14" spans="1:11" ht="120" x14ac:dyDescent="0.25">
      <c r="A14" s="62">
        <v>4</v>
      </c>
      <c r="B14" s="63" t="s">
        <v>22</v>
      </c>
      <c r="C14" s="64">
        <v>1</v>
      </c>
      <c r="D14" s="70">
        <v>8</v>
      </c>
      <c r="E14" s="62"/>
      <c r="F14" s="65"/>
      <c r="G14" s="65"/>
      <c r="H14" s="65"/>
      <c r="I14" s="65"/>
      <c r="J14" s="65"/>
      <c r="K14" s="66"/>
    </row>
    <row r="15" spans="1:11" ht="30.75" thickBot="1" x14ac:dyDescent="0.3">
      <c r="A15" s="67">
        <v>5</v>
      </c>
      <c r="B15" s="68" t="s">
        <v>23</v>
      </c>
      <c r="C15" s="71">
        <v>1</v>
      </c>
      <c r="D15" s="72">
        <v>8</v>
      </c>
      <c r="E15" s="73"/>
      <c r="F15" s="74"/>
      <c r="G15" s="74"/>
      <c r="H15" s="74"/>
      <c r="I15" s="74"/>
      <c r="J15" s="74"/>
      <c r="K15" s="75"/>
    </row>
    <row r="16" spans="1:11" x14ac:dyDescent="0.25">
      <c r="A16" s="2"/>
      <c r="C16" s="20" t="s">
        <v>36</v>
      </c>
      <c r="D16" s="93">
        <f>SUM(D11:D15)</f>
        <v>33</v>
      </c>
      <c r="E16" s="50"/>
      <c r="F16" s="51"/>
      <c r="G16" s="51"/>
      <c r="H16" s="51"/>
      <c r="I16" s="51"/>
      <c r="J16" s="51"/>
      <c r="K16" s="52"/>
    </row>
    <row r="17" spans="1:11" ht="15.75" thickBot="1" x14ac:dyDescent="0.3">
      <c r="A17" s="2"/>
      <c r="C17" s="21" t="s">
        <v>37</v>
      </c>
      <c r="D17" s="94"/>
      <c r="E17" s="6"/>
      <c r="F17" s="7"/>
      <c r="G17" s="7"/>
      <c r="H17" s="7"/>
      <c r="I17" s="7"/>
      <c r="J17" s="7"/>
      <c r="K17" s="31"/>
    </row>
  </sheetData>
  <mergeCells count="2">
    <mergeCell ref="E8:K8"/>
    <mergeCell ref="D16:D17"/>
  </mergeCells>
  <conditionalFormatting sqref="E16">
    <cfRule type="cellIs" dxfId="21" priority="1" stopIfTrue="1" operator="lessThan">
      <formula>#REF!</formula>
    </cfRule>
    <cfRule type="cellIs" dxfId="20" priority="2" stopIfTrue="1" operator="greaterThan">
      <formula>#REF!</formula>
    </cfRule>
  </conditionalFormatting>
  <conditionalFormatting sqref="F16:K16">
    <cfRule type="cellIs" dxfId="19" priority="3" stopIfTrue="1" operator="lessThan">
      <formula>E17</formula>
    </cfRule>
    <cfRule type="cellIs" dxfId="18" priority="4" stopIfTrue="1" operator="greaterThan">
      <formula>E17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Normal="100" workbookViewId="0">
      <selection activeCell="M25" sqref="M25"/>
    </sheetView>
  </sheetViews>
  <sheetFormatPr defaultRowHeight="15" x14ac:dyDescent="0.25"/>
  <cols>
    <col min="1" max="1" width="12.140625" customWidth="1"/>
    <col min="2" max="2" width="48.7109375" bestFit="1" customWidth="1"/>
    <col min="3" max="3" width="22.85546875" bestFit="1" customWidth="1"/>
    <col min="5" max="5" width="10.42578125" bestFit="1" customWidth="1"/>
    <col min="6" max="6" width="9.5703125" bestFit="1" customWidth="1"/>
    <col min="7" max="7" width="10.5703125" bestFit="1" customWidth="1"/>
    <col min="8" max="8" width="9.5703125" bestFit="1" customWidth="1"/>
    <col min="10" max="11" width="9.5703125" bestFit="1" customWidth="1"/>
  </cols>
  <sheetData>
    <row r="1" spans="1:11" x14ac:dyDescent="0.25">
      <c r="B1" s="1" t="s">
        <v>56</v>
      </c>
    </row>
    <row r="3" spans="1:11" x14ac:dyDescent="0.25">
      <c r="A3" s="10" t="s">
        <v>39</v>
      </c>
      <c r="B3" s="8" t="s">
        <v>40</v>
      </c>
    </row>
    <row r="4" spans="1:11" x14ac:dyDescent="0.25">
      <c r="A4" s="10" t="s">
        <v>43</v>
      </c>
      <c r="B4" s="8">
        <v>3</v>
      </c>
    </row>
    <row r="5" spans="1:11" x14ac:dyDescent="0.25">
      <c r="A5" s="10" t="s">
        <v>41</v>
      </c>
      <c r="B5" s="9">
        <v>43528</v>
      </c>
    </row>
    <row r="6" spans="1:11" x14ac:dyDescent="0.25">
      <c r="A6" s="10" t="s">
        <v>42</v>
      </c>
      <c r="B6" s="9">
        <v>43534</v>
      </c>
    </row>
    <row r="7" spans="1:11" ht="15.75" thickBot="1" x14ac:dyDescent="0.3"/>
    <row r="8" spans="1:11" x14ac:dyDescent="0.25">
      <c r="A8" s="2"/>
      <c r="B8" s="3"/>
      <c r="C8" s="4"/>
      <c r="D8" s="5"/>
      <c r="E8" s="90" t="s">
        <v>44</v>
      </c>
      <c r="F8" s="91"/>
      <c r="G8" s="91"/>
      <c r="H8" s="91"/>
      <c r="I8" s="91"/>
      <c r="J8" s="91"/>
      <c r="K8" s="92"/>
    </row>
    <row r="9" spans="1:11" ht="15.75" thickBot="1" x14ac:dyDescent="0.3">
      <c r="A9" s="2"/>
      <c r="B9" s="3"/>
      <c r="C9" s="4"/>
      <c r="D9" s="5"/>
      <c r="E9" s="16">
        <v>1</v>
      </c>
      <c r="F9" s="17">
        <v>2</v>
      </c>
      <c r="G9" s="17">
        <v>3</v>
      </c>
      <c r="H9" s="17">
        <v>4</v>
      </c>
      <c r="I9" s="17">
        <v>5</v>
      </c>
      <c r="J9" s="17">
        <v>6</v>
      </c>
      <c r="K9" s="18">
        <v>7</v>
      </c>
    </row>
    <row r="10" spans="1:11" ht="30.75" thickBot="1" x14ac:dyDescent="0.3">
      <c r="A10" s="11" t="s">
        <v>32</v>
      </c>
      <c r="B10" s="12" t="s">
        <v>33</v>
      </c>
      <c r="C10" s="13" t="s">
        <v>34</v>
      </c>
      <c r="D10" s="13" t="s">
        <v>35</v>
      </c>
      <c r="E10" s="14">
        <f>B5</f>
        <v>43528</v>
      </c>
      <c r="F10" s="14">
        <f>E10+1</f>
        <v>43529</v>
      </c>
      <c r="G10" s="14">
        <f>F10+1</f>
        <v>43530</v>
      </c>
      <c r="H10" s="14">
        <f>G10+1</f>
        <v>43531</v>
      </c>
      <c r="I10" s="14">
        <f>H10+1</f>
        <v>43532</v>
      </c>
      <c r="J10" s="14">
        <f t="shared" ref="J10:K10" si="0">I10+1</f>
        <v>43533</v>
      </c>
      <c r="K10" s="15">
        <f t="shared" si="0"/>
        <v>43534</v>
      </c>
    </row>
    <row r="11" spans="1:11" x14ac:dyDescent="0.25">
      <c r="A11" s="57">
        <v>1</v>
      </c>
      <c r="B11" s="58" t="s">
        <v>53</v>
      </c>
      <c r="C11" s="59">
        <v>2</v>
      </c>
      <c r="D11" s="70">
        <v>1</v>
      </c>
      <c r="E11" s="57"/>
      <c r="F11" s="60"/>
      <c r="G11" s="60"/>
      <c r="H11" s="60"/>
      <c r="I11" s="60"/>
      <c r="J11" s="60"/>
      <c r="K11" s="61"/>
    </row>
    <row r="12" spans="1:11" ht="60" x14ac:dyDescent="0.25">
      <c r="A12" s="62">
        <v>2</v>
      </c>
      <c r="B12" s="63" t="s">
        <v>24</v>
      </c>
      <c r="C12" s="64">
        <v>2</v>
      </c>
      <c r="D12" s="70">
        <v>8</v>
      </c>
      <c r="E12" s="62"/>
      <c r="F12" s="65"/>
      <c r="G12" s="65"/>
      <c r="H12" s="65"/>
      <c r="I12" s="65"/>
      <c r="J12" s="65"/>
      <c r="K12" s="66"/>
    </row>
    <row r="13" spans="1:11" ht="60" x14ac:dyDescent="0.25">
      <c r="A13" s="62">
        <v>3</v>
      </c>
      <c r="B13" s="63" t="s">
        <v>25</v>
      </c>
      <c r="C13" s="64">
        <v>2</v>
      </c>
      <c r="D13" s="70">
        <v>8</v>
      </c>
      <c r="E13" s="62"/>
      <c r="F13" s="65"/>
      <c r="G13" s="65"/>
      <c r="H13" s="65"/>
      <c r="I13" s="65"/>
      <c r="J13" s="65"/>
      <c r="K13" s="66"/>
    </row>
    <row r="14" spans="1:11" ht="15.75" thickBot="1" x14ac:dyDescent="0.3">
      <c r="A14" s="67">
        <v>4</v>
      </c>
      <c r="B14" s="68" t="s">
        <v>54</v>
      </c>
      <c r="C14" s="69">
        <v>1</v>
      </c>
      <c r="D14" s="72">
        <v>1</v>
      </c>
      <c r="E14" s="73"/>
      <c r="F14" s="74"/>
      <c r="G14" s="74"/>
      <c r="H14" s="74"/>
      <c r="I14" s="74"/>
      <c r="J14" s="74"/>
      <c r="K14" s="75"/>
    </row>
    <row r="15" spans="1:11" x14ac:dyDescent="0.25">
      <c r="A15" s="2"/>
      <c r="C15" s="55" t="s">
        <v>36</v>
      </c>
      <c r="D15" s="95">
        <f>SUM(D11:D14)</f>
        <v>18</v>
      </c>
      <c r="E15" s="50"/>
      <c r="F15" s="51"/>
      <c r="G15" s="51"/>
      <c r="H15" s="51"/>
      <c r="I15" s="51"/>
      <c r="J15" s="51"/>
      <c r="K15" s="52"/>
    </row>
    <row r="16" spans="1:11" ht="15.75" thickBot="1" x14ac:dyDescent="0.3">
      <c r="A16" s="2"/>
      <c r="C16" s="21" t="s">
        <v>37</v>
      </c>
      <c r="D16" s="96"/>
      <c r="E16" s="6"/>
      <c r="F16" s="7"/>
      <c r="G16" s="7"/>
      <c r="H16" s="7"/>
      <c r="I16" s="7"/>
      <c r="J16" s="7"/>
      <c r="K16" s="31"/>
    </row>
  </sheetData>
  <mergeCells count="2">
    <mergeCell ref="E8:K8"/>
    <mergeCell ref="D15:D16"/>
  </mergeCells>
  <conditionalFormatting sqref="E15">
    <cfRule type="cellIs" dxfId="17" priority="1" stopIfTrue="1" operator="lessThan">
      <formula>#REF!</formula>
    </cfRule>
    <cfRule type="cellIs" dxfId="16" priority="2" stopIfTrue="1" operator="greaterThan">
      <formula>#REF!</formula>
    </cfRule>
  </conditionalFormatting>
  <conditionalFormatting sqref="F15:K15">
    <cfRule type="cellIs" dxfId="15" priority="3" stopIfTrue="1" operator="lessThan">
      <formula>E16</formula>
    </cfRule>
    <cfRule type="cellIs" dxfId="14" priority="4" stopIfTrue="1" operator="greaterThan">
      <formula>E16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backlog sprint 1</vt:lpstr>
      <vt:lpstr>backlog sprint 2</vt:lpstr>
      <vt:lpstr>backlog sprint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2019-02-19T07:56:14Z</dcterms:modified>
</cp:coreProperties>
</file>