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4385" yWindow="-15" windowWidth="14430" windowHeight="12825"/>
  </bookViews>
  <sheets>
    <sheet name="backlog sprint 2" sheetId="5" r:id="rId1"/>
  </sheets>
  <calcPr calcId="144525"/>
</workbook>
</file>

<file path=xl/calcChain.xml><?xml version="1.0" encoding="utf-8"?>
<calcChain xmlns="http://schemas.openxmlformats.org/spreadsheetml/2006/main">
  <c r="K17" i="5" l="1"/>
  <c r="J17" i="5"/>
  <c r="I17" i="5"/>
  <c r="H17" i="5"/>
  <c r="G17" i="5"/>
  <c r="F17" i="5"/>
  <c r="H18" i="5"/>
  <c r="I18" i="5" s="1"/>
  <c r="J18" i="5" s="1"/>
  <c r="G18" i="5"/>
  <c r="F18" i="5"/>
  <c r="E18" i="5"/>
  <c r="E17" i="5"/>
  <c r="F16" i="5"/>
  <c r="G16" i="5"/>
  <c r="H16" i="5"/>
  <c r="I16" i="5"/>
  <c r="J16" i="5"/>
  <c r="K16" i="5"/>
  <c r="E16" i="5"/>
  <c r="D16" i="5"/>
  <c r="E10" i="5" l="1"/>
  <c r="F10" i="5" s="1"/>
  <c r="G10" i="5" s="1"/>
  <c r="H10" i="5" s="1"/>
  <c r="I10" i="5" s="1"/>
  <c r="J10" i="5" s="1"/>
  <c r="K10" i="5" s="1"/>
</calcChain>
</file>

<file path=xl/sharedStrings.xml><?xml version="1.0" encoding="utf-8"?>
<sst xmlns="http://schemas.openxmlformats.org/spreadsheetml/2006/main" count="19" uniqueCount="19">
  <si>
    <t>Δημιουργία κουμπιών "Αναζήτηση" και "Καθαρισμός Κριτηρίων"
Η λειτουργία του 1ου εμφανίζει τα αποτελέσματα της αναζήτησης σε νέα διεπαφή 1 JTable με 3 στήλες Τίτλος Ταινίας, Βαθμολογία, Περιγραφή
Η λειτουργία του 2ου διαγράφει τα κριτήρια της αναζήτησης</t>
  </si>
  <si>
    <t>Στη διεπαφή εμφάνισης των αποτελεσμάτων αναζήτησης υπάρχει 1 JComboBox με ετικέτα "Προσθήκη σε Λίστα" και 1 Jbutton με τίτλο "Αφαίρεση από Λίστα"
Η λειτουργία του 1ου προσθέτει την επιλεγμένη ταινία σε μία αγαπημένη λίστα ή την ενημερώνει στη νέα αγαπημένη λίστα (μια ταινία ανήκει μόνο σε μία λίστα)
Η λειτουργία του 2ου αφαιρεί την επιλεγμένη ταινία από την αγαπημένη λίστα</t>
  </si>
  <si>
    <t>Δημιουργία κουμπιού για την ταξινόμηση των ταινιών με βάση τη βαθμολογία (αύξουσα, φθίνουσα)</t>
  </si>
  <si>
    <t>Task ID</t>
  </si>
  <si>
    <t>Περιγραφή</t>
  </si>
  <si>
    <t>Ανθρωποημέρες</t>
  </si>
  <si>
    <t>Ανθρωποώρες</t>
  </si>
  <si>
    <t>Remaining units (actual)</t>
  </si>
  <si>
    <t>Remaining units (ideal)</t>
  </si>
  <si>
    <t>Έργο</t>
  </si>
  <si>
    <t>myMovies</t>
  </si>
  <si>
    <t>Έναρξη</t>
  </si>
  <si>
    <t>Λήξη</t>
  </si>
  <si>
    <t>Επανάληψη</t>
  </si>
  <si>
    <t>Εβδομάδα 1</t>
  </si>
  <si>
    <t>Δημιουργία διεπαφής για την αναζήτηση ταινιών
Στη διεπαφή αυτή θα υπάρχουν 1 JComboBox (περίεχει τα είδη ταινιών της ΒΔ), 1 JTextField (για εισαγωγή του έτους κυκλοφορίας) και 2 JButtons "Αναζήτηση" και "Καθαρισμός Κριτηρίων"</t>
  </si>
  <si>
    <t>Λειτουργία 3ης επιλογής του μενού (Αναζήτηση Ταινιών)</t>
  </si>
  <si>
    <t>BACKLOG 2ΟΥ SPRINT</t>
  </si>
  <si>
    <t>Working units (per day)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</si>
</sst>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d\ dd/mm"/>
  </numFmts>
  <fonts count="8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charset val="161"/>
      <scheme val="minor"/>
    </font>
    <font>
      <b/>
      <sz val="11"/>
      <name val="Calibri"/>
      <family val="2"/>
      <charset val="161"/>
      <scheme val="minor"/>
    </font>
    <font>
      <b/>
      <sz val="11"/>
      <color theme="9"/>
      <name val="Calibri"/>
      <family val="2"/>
      <charset val="161"/>
      <scheme val="minor"/>
    </font>
    <font>
      <b/>
      <sz val="11"/>
      <color rgb="FFC00000"/>
      <name val="Calibri"/>
      <family val="2"/>
      <charset val="161"/>
      <scheme val="minor"/>
    </font>
    <font>
      <b/>
      <sz val="11"/>
      <color rgb="FFFF0000"/>
      <name val="Calibri"/>
      <family val="2"/>
      <charset val="161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14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4" fillId="2" borderId="17" xfId="0" applyFont="1" applyFill="1" applyBorder="1" applyAlignment="1">
      <alignment horizontal="center" vertical="center" wrapText="1"/>
    </xf>
    <xf numFmtId="0" fontId="4" fillId="2" borderId="18" xfId="0" applyFont="1" applyFill="1" applyBorder="1" applyAlignment="1">
      <alignment vertical="center" wrapText="1"/>
    </xf>
    <xf numFmtId="0" fontId="4" fillId="2" borderId="19" xfId="0" applyFont="1" applyFill="1" applyBorder="1" applyAlignment="1">
      <alignment horizontal="center" vertical="center" wrapText="1"/>
    </xf>
    <xf numFmtId="164" fontId="4" fillId="2" borderId="17" xfId="0" applyNumberFormat="1" applyFont="1" applyFill="1" applyBorder="1" applyAlignment="1">
      <alignment horizontal="center" vertical="center" wrapText="1"/>
    </xf>
    <xf numFmtId="164" fontId="4" fillId="2" borderId="16" xfId="0" applyNumberFormat="1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4" fillId="2" borderId="23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 applyProtection="1">
      <alignment horizontal="center" vertical="center"/>
      <protection locked="0"/>
    </xf>
    <xf numFmtId="0" fontId="3" fillId="0" borderId="5" xfId="0" applyFont="1" applyFill="1" applyBorder="1" applyAlignment="1" applyProtection="1">
      <alignment vertical="center" wrapText="1"/>
      <protection locked="0"/>
    </xf>
    <xf numFmtId="0" fontId="3" fillId="0" borderId="6" xfId="0" applyFont="1" applyFill="1" applyBorder="1" applyAlignment="1" applyProtection="1">
      <alignment horizontal="center" vertical="center" wrapText="1"/>
      <protection locked="0"/>
    </xf>
    <xf numFmtId="0" fontId="3" fillId="0" borderId="5" xfId="0" applyFont="1" applyFill="1" applyBorder="1" applyAlignment="1" applyProtection="1">
      <alignment horizontal="center" vertical="center"/>
      <protection locked="0"/>
    </xf>
    <xf numFmtId="0" fontId="3" fillId="0" borderId="7" xfId="0" applyFont="1" applyFill="1" applyBorder="1" applyAlignment="1" applyProtection="1">
      <alignment horizontal="center" vertical="center"/>
      <protection locked="0"/>
    </xf>
    <xf numFmtId="0" fontId="3" fillId="0" borderId="11" xfId="0" applyFont="1" applyFill="1" applyBorder="1" applyAlignment="1" applyProtection="1">
      <alignment horizontal="center" vertical="center"/>
      <protection locked="0"/>
    </xf>
    <xf numFmtId="0" fontId="3" fillId="0" borderId="1" xfId="0" applyFont="1" applyFill="1" applyBorder="1" applyAlignment="1" applyProtection="1">
      <alignment vertical="center" wrapText="1"/>
      <protection locked="0"/>
    </xf>
    <xf numFmtId="0" fontId="3" fillId="0" borderId="3" xfId="0" applyFont="1" applyFill="1" applyBorder="1" applyAlignment="1" applyProtection="1">
      <alignment horizontal="center" vertical="center" wrapText="1"/>
      <protection locked="0"/>
    </xf>
    <xf numFmtId="0" fontId="3" fillId="0" borderId="1" xfId="0" applyFont="1" applyFill="1" applyBorder="1" applyAlignment="1" applyProtection="1">
      <alignment horizontal="center" vertical="center"/>
      <protection locked="0"/>
    </xf>
    <xf numFmtId="0" fontId="3" fillId="0" borderId="12" xfId="0" applyFont="1" applyFill="1" applyBorder="1" applyAlignment="1" applyProtection="1">
      <alignment horizontal="center" vertical="center"/>
      <protection locked="0"/>
    </xf>
    <xf numFmtId="0" fontId="3" fillId="0" borderId="14" xfId="0" applyFont="1" applyFill="1" applyBorder="1" applyAlignment="1" applyProtection="1">
      <alignment horizontal="center" vertical="center"/>
      <protection locked="0"/>
    </xf>
    <xf numFmtId="0" fontId="3" fillId="0" borderId="13" xfId="0" applyFont="1" applyFill="1" applyBorder="1" applyAlignment="1" applyProtection="1">
      <alignment vertical="center" wrapText="1"/>
      <protection locked="0"/>
    </xf>
    <xf numFmtId="0" fontId="0" fillId="0" borderId="1" xfId="0" applyBorder="1" applyAlignment="1">
      <alignment horizontal="center" vertical="center"/>
    </xf>
    <xf numFmtId="0" fontId="3" fillId="0" borderId="9" xfId="0" applyFont="1" applyFill="1" applyBorder="1" applyAlignment="1" applyProtection="1">
      <alignment horizontal="center" vertical="center" wrapText="1"/>
      <protection locked="0"/>
    </xf>
    <xf numFmtId="0" fontId="0" fillId="0" borderId="2" xfId="0" applyBorder="1" applyAlignment="1">
      <alignment horizontal="center" vertical="center"/>
    </xf>
    <xf numFmtId="0" fontId="3" fillId="0" borderId="8" xfId="0" applyFont="1" applyFill="1" applyBorder="1" applyAlignment="1" applyProtection="1">
      <alignment horizontal="center" vertical="center"/>
      <protection locked="0"/>
    </xf>
    <xf numFmtId="0" fontId="3" fillId="0" borderId="2" xfId="0" applyFont="1" applyFill="1" applyBorder="1" applyAlignment="1" applyProtection="1">
      <alignment horizontal="center" vertical="center"/>
      <protection locked="0"/>
    </xf>
    <xf numFmtId="0" fontId="3" fillId="0" borderId="10" xfId="0" applyFont="1" applyFill="1" applyBorder="1" applyAlignment="1" applyProtection="1">
      <alignment horizontal="center" vertical="center"/>
      <protection locked="0"/>
    </xf>
    <xf numFmtId="0" fontId="3" fillId="0" borderId="0" xfId="0" applyFont="1" applyFill="1" applyBorder="1" applyAlignment="1" applyProtection="1">
      <alignment horizontal="center" vertical="center"/>
      <protection locked="0"/>
    </xf>
    <xf numFmtId="0" fontId="3" fillId="0" borderId="0" xfId="0" applyFont="1" applyFill="1" applyBorder="1" applyAlignment="1" applyProtection="1">
      <alignment vertical="center" wrapText="1"/>
      <protection locked="0"/>
    </xf>
    <xf numFmtId="0" fontId="4" fillId="2" borderId="24" xfId="0" applyFont="1" applyFill="1" applyBorder="1" applyAlignment="1">
      <alignment horizontal="center" vertical="center" wrapText="1"/>
    </xf>
    <xf numFmtId="0" fontId="4" fillId="2" borderId="28" xfId="0" applyFont="1" applyFill="1" applyBorder="1" applyAlignment="1">
      <alignment horizontal="center" vertical="center" wrapText="1"/>
    </xf>
    <xf numFmtId="0" fontId="5" fillId="0" borderId="29" xfId="0" applyFont="1" applyBorder="1" applyAlignment="1">
      <alignment horizontal="center" vertical="center"/>
    </xf>
    <xf numFmtId="0" fontId="5" fillId="0" borderId="30" xfId="0" applyFont="1" applyBorder="1" applyAlignment="1">
      <alignment horizontal="center" vertical="center"/>
    </xf>
    <xf numFmtId="0" fontId="5" fillId="0" borderId="31" xfId="0" applyFont="1" applyBorder="1" applyAlignment="1">
      <alignment horizontal="center" vertical="center"/>
    </xf>
    <xf numFmtId="1" fontId="6" fillId="0" borderId="14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4" fillId="2" borderId="20" xfId="0" applyFont="1" applyFill="1" applyBorder="1" applyAlignment="1">
      <alignment horizontal="center" vertical="center"/>
    </xf>
    <xf numFmtId="0" fontId="4" fillId="2" borderId="21" xfId="0" applyFont="1" applyFill="1" applyBorder="1" applyAlignment="1">
      <alignment horizontal="center" vertical="center"/>
    </xf>
    <xf numFmtId="0" fontId="4" fillId="2" borderId="22" xfId="0" applyFont="1" applyFill="1" applyBorder="1" applyAlignment="1">
      <alignment horizontal="center" vertical="center"/>
    </xf>
    <xf numFmtId="0" fontId="7" fillId="0" borderId="27" xfId="0" applyFont="1" applyBorder="1" applyAlignment="1">
      <alignment horizontal="center" vertical="center"/>
    </xf>
    <xf numFmtId="0" fontId="7" fillId="0" borderId="25" xfId="0" applyFont="1" applyBorder="1" applyAlignment="1">
      <alignment horizontal="center" vertical="center"/>
    </xf>
    <xf numFmtId="0" fontId="7" fillId="0" borderId="26" xfId="0" applyFont="1" applyBorder="1" applyAlignment="1">
      <alignment horizontal="center" vertical="center"/>
    </xf>
  </cellXfs>
  <cellStyles count="1">
    <cellStyle name="Normal" xfId="0" builtinId="0"/>
  </cellStyles>
  <dxfs count="6"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FF0000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Burndown</a:t>
            </a:r>
            <a:r>
              <a:rPr lang="en-US" baseline="0"/>
              <a:t> Chart 2</a:t>
            </a:r>
            <a:r>
              <a:rPr lang="el-GR" baseline="0"/>
              <a:t>ου </a:t>
            </a:r>
            <a:r>
              <a:rPr lang="en-US" baseline="0"/>
              <a:t>Sprint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'backlog sprint 2'!$E$17:$K$17</c:f>
              <c:numCache>
                <c:formatCode>General</c:formatCode>
                <c:ptCount val="7"/>
                <c:pt idx="0">
                  <c:v>28</c:v>
                </c:pt>
                <c:pt idx="1">
                  <c:v>23</c:v>
                </c:pt>
                <c:pt idx="2">
                  <c:v>19</c:v>
                </c:pt>
                <c:pt idx="3">
                  <c:v>15</c:v>
                </c:pt>
                <c:pt idx="4">
                  <c:v>10</c:v>
                </c:pt>
                <c:pt idx="5">
                  <c:v>5</c:v>
                </c:pt>
                <c:pt idx="6">
                  <c:v>0</c:v>
                </c:pt>
              </c:numCache>
            </c:numRef>
          </c:val>
          <c:smooth val="0"/>
        </c:ser>
        <c:ser>
          <c:idx val="1"/>
          <c:order val="1"/>
          <c:val>
            <c:numRef>
              <c:f>'backlog sprint 2'!$E$18:$K$18</c:f>
              <c:numCache>
                <c:formatCode>0</c:formatCode>
                <c:ptCount val="7"/>
                <c:pt idx="0">
                  <c:v>28</c:v>
                </c:pt>
                <c:pt idx="1">
                  <c:v>23</c:v>
                </c:pt>
                <c:pt idx="2">
                  <c:v>18</c:v>
                </c:pt>
                <c:pt idx="3">
                  <c:v>13</c:v>
                </c:pt>
                <c:pt idx="4">
                  <c:v>8</c:v>
                </c:pt>
                <c:pt idx="5">
                  <c:v>3</c:v>
                </c:pt>
                <c:pt idx="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894016"/>
        <c:axId val="183895936"/>
      </c:lineChart>
      <c:catAx>
        <c:axId val="183894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l-GR"/>
                  <a:t>Ημέρες</a:t>
                </a:r>
                <a:r>
                  <a:rPr lang="el-GR" baseline="0"/>
                  <a:t> Διάρκειας </a:t>
                </a:r>
                <a:r>
                  <a:rPr lang="en-US" baseline="0"/>
                  <a:t>Sprint</a:t>
                </a:r>
                <a:endParaRPr 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183895936"/>
        <c:crosses val="autoZero"/>
        <c:auto val="1"/>
        <c:lblAlgn val="ctr"/>
        <c:lblOffset val="100"/>
        <c:noMultiLvlLbl val="0"/>
      </c:catAx>
      <c:valAx>
        <c:axId val="183895936"/>
        <c:scaling>
          <c:orientation val="minMax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l-GR"/>
                  <a:t>Υπολοιπόμενες</a:t>
                </a:r>
                <a:r>
                  <a:rPr lang="el-GR" baseline="0"/>
                  <a:t> Εργατοώρες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38940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40821</xdr:colOff>
      <xdr:row>20</xdr:row>
      <xdr:rowOff>27214</xdr:rowOff>
    </xdr:from>
    <xdr:to>
      <xdr:col>7</xdr:col>
      <xdr:colOff>214992</xdr:colOff>
      <xdr:row>41</xdr:row>
      <xdr:rowOff>112939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tabSelected="1" topLeftCell="A10" zoomScale="70" zoomScaleNormal="70" workbookViewId="0">
      <selection activeCell="M24" sqref="M24"/>
    </sheetView>
  </sheetViews>
  <sheetFormatPr defaultRowHeight="15" x14ac:dyDescent="0.25"/>
  <cols>
    <col min="1" max="1" width="13.85546875" bestFit="1" customWidth="1"/>
    <col min="2" max="2" width="57.140625" customWidth="1"/>
    <col min="3" max="3" width="22.85546875" bestFit="1" customWidth="1"/>
    <col min="5" max="5" width="10.42578125" bestFit="1" customWidth="1"/>
    <col min="6" max="6" width="9.5703125" bestFit="1" customWidth="1"/>
    <col min="7" max="7" width="10.5703125" bestFit="1" customWidth="1"/>
    <col min="8" max="8" width="9.5703125" bestFit="1" customWidth="1"/>
    <col min="10" max="11" width="9.5703125" bestFit="1" customWidth="1"/>
  </cols>
  <sheetData>
    <row r="1" spans="1:11" x14ac:dyDescent="0.25">
      <c r="B1" s="1" t="s">
        <v>17</v>
      </c>
    </row>
    <row r="3" spans="1:11" x14ac:dyDescent="0.25">
      <c r="A3" s="8" t="s">
        <v>9</v>
      </c>
      <c r="B3" s="6" t="s">
        <v>10</v>
      </c>
    </row>
    <row r="4" spans="1:11" x14ac:dyDescent="0.25">
      <c r="A4" s="8" t="s">
        <v>13</v>
      </c>
      <c r="B4" s="6">
        <v>2</v>
      </c>
    </row>
    <row r="5" spans="1:11" x14ac:dyDescent="0.25">
      <c r="A5" s="8" t="s">
        <v>11</v>
      </c>
      <c r="B5" s="7">
        <v>43521</v>
      </c>
    </row>
    <row r="6" spans="1:11" x14ac:dyDescent="0.25">
      <c r="A6" s="8" t="s">
        <v>12</v>
      </c>
      <c r="B6" s="7">
        <v>43527</v>
      </c>
    </row>
    <row r="7" spans="1:11" ht="15.75" thickBot="1" x14ac:dyDescent="0.3"/>
    <row r="8" spans="1:11" x14ac:dyDescent="0.25">
      <c r="A8" s="2"/>
      <c r="B8" s="3"/>
      <c r="C8" s="4"/>
      <c r="D8" s="5"/>
      <c r="E8" s="45" t="s">
        <v>14</v>
      </c>
      <c r="F8" s="46"/>
      <c r="G8" s="46"/>
      <c r="H8" s="46"/>
      <c r="I8" s="46"/>
      <c r="J8" s="46"/>
      <c r="K8" s="47"/>
    </row>
    <row r="9" spans="1:11" ht="15.75" thickBot="1" x14ac:dyDescent="0.3">
      <c r="A9" s="2"/>
      <c r="B9" s="3"/>
      <c r="C9" s="4"/>
      <c r="D9" s="5"/>
      <c r="E9" s="14">
        <v>1</v>
      </c>
      <c r="F9" s="15">
        <v>2</v>
      </c>
      <c r="G9" s="15">
        <v>3</v>
      </c>
      <c r="H9" s="15">
        <v>4</v>
      </c>
      <c r="I9" s="15">
        <v>5</v>
      </c>
      <c r="J9" s="15">
        <v>6</v>
      </c>
      <c r="K9" s="16">
        <v>7</v>
      </c>
    </row>
    <row r="10" spans="1:11" ht="30.75" thickBot="1" x14ac:dyDescent="0.3">
      <c r="A10" s="9" t="s">
        <v>3</v>
      </c>
      <c r="B10" s="10" t="s">
        <v>4</v>
      </c>
      <c r="C10" s="11" t="s">
        <v>5</v>
      </c>
      <c r="D10" s="11" t="s">
        <v>6</v>
      </c>
      <c r="E10" s="12">
        <f>B5</f>
        <v>43521</v>
      </c>
      <c r="F10" s="12">
        <f>E10+1</f>
        <v>43522</v>
      </c>
      <c r="G10" s="12">
        <f>F10+1</f>
        <v>43523</v>
      </c>
      <c r="H10" s="12">
        <f>G10+1</f>
        <v>43524</v>
      </c>
      <c r="I10" s="12">
        <f>H10+1</f>
        <v>43525</v>
      </c>
      <c r="J10" s="12">
        <f t="shared" ref="J10:K10" si="0">I10+1</f>
        <v>43526</v>
      </c>
      <c r="K10" s="13">
        <f t="shared" si="0"/>
        <v>43527</v>
      </c>
    </row>
    <row r="11" spans="1:11" x14ac:dyDescent="0.25">
      <c r="A11" s="18">
        <v>1</v>
      </c>
      <c r="B11" s="19" t="s">
        <v>16</v>
      </c>
      <c r="C11" s="20">
        <v>1</v>
      </c>
      <c r="D11" s="30">
        <v>1</v>
      </c>
      <c r="E11" s="18">
        <v>1</v>
      </c>
      <c r="F11" s="21">
        <v>0</v>
      </c>
      <c r="G11" s="21">
        <v>0</v>
      </c>
      <c r="H11" s="21">
        <v>0</v>
      </c>
      <c r="I11" s="21">
        <v>0</v>
      </c>
      <c r="J11" s="21">
        <v>0</v>
      </c>
      <c r="K11" s="22">
        <v>0</v>
      </c>
    </row>
    <row r="12" spans="1:11" ht="75" x14ac:dyDescent="0.25">
      <c r="A12" s="23">
        <v>2</v>
      </c>
      <c r="B12" s="24" t="s">
        <v>15</v>
      </c>
      <c r="C12" s="25">
        <v>2</v>
      </c>
      <c r="D12" s="30">
        <v>8</v>
      </c>
      <c r="E12" s="23">
        <v>3</v>
      </c>
      <c r="F12" s="26">
        <v>3</v>
      </c>
      <c r="G12" s="26">
        <v>2</v>
      </c>
      <c r="H12" s="26">
        <v>0</v>
      </c>
      <c r="I12" s="26">
        <v>0</v>
      </c>
      <c r="J12" s="26">
        <v>0</v>
      </c>
      <c r="K12" s="27">
        <v>0</v>
      </c>
    </row>
    <row r="13" spans="1:11" ht="90" x14ac:dyDescent="0.25">
      <c r="A13" s="23">
        <v>3</v>
      </c>
      <c r="B13" s="24" t="s">
        <v>0</v>
      </c>
      <c r="C13" s="25">
        <v>2</v>
      </c>
      <c r="D13" s="30">
        <v>8</v>
      </c>
      <c r="E13" s="23">
        <v>1</v>
      </c>
      <c r="F13" s="26">
        <v>2</v>
      </c>
      <c r="G13" s="26">
        <v>2</v>
      </c>
      <c r="H13" s="26">
        <v>2</v>
      </c>
      <c r="I13" s="26">
        <v>1</v>
      </c>
      <c r="J13" s="26">
        <v>0</v>
      </c>
      <c r="K13" s="27">
        <v>0</v>
      </c>
    </row>
    <row r="14" spans="1:11" ht="120" x14ac:dyDescent="0.25">
      <c r="A14" s="23">
        <v>4</v>
      </c>
      <c r="B14" s="24" t="s">
        <v>1</v>
      </c>
      <c r="C14" s="25">
        <v>1</v>
      </c>
      <c r="D14" s="30">
        <v>8</v>
      </c>
      <c r="E14" s="23">
        <v>0</v>
      </c>
      <c r="F14" s="26">
        <v>0</v>
      </c>
      <c r="G14" s="26">
        <v>0</v>
      </c>
      <c r="H14" s="26">
        <v>2</v>
      </c>
      <c r="I14" s="26">
        <v>3</v>
      </c>
      <c r="J14" s="26">
        <v>3</v>
      </c>
      <c r="K14" s="27">
        <v>0</v>
      </c>
    </row>
    <row r="15" spans="1:11" ht="30.75" thickBot="1" x14ac:dyDescent="0.3">
      <c r="A15" s="28">
        <v>5</v>
      </c>
      <c r="B15" s="29" t="s">
        <v>2</v>
      </c>
      <c r="C15" s="31">
        <v>1</v>
      </c>
      <c r="D15" s="32">
        <v>8</v>
      </c>
      <c r="E15" s="33">
        <v>0</v>
      </c>
      <c r="F15" s="34">
        <v>0</v>
      </c>
      <c r="G15" s="34">
        <v>0</v>
      </c>
      <c r="H15" s="34">
        <v>0</v>
      </c>
      <c r="I15" s="34">
        <v>1</v>
      </c>
      <c r="J15" s="34">
        <v>2</v>
      </c>
      <c r="K15" s="35">
        <v>5</v>
      </c>
    </row>
    <row r="16" spans="1:11" ht="15.75" customHeight="1" x14ac:dyDescent="0.25">
      <c r="A16" s="36"/>
      <c r="B16" s="37"/>
      <c r="C16" s="17" t="s">
        <v>18</v>
      </c>
      <c r="D16" s="48">
        <f>SUM(D11:D15)</f>
        <v>33</v>
      </c>
      <c r="E16" s="18">
        <f>SUM(E11:E15)</f>
        <v>5</v>
      </c>
      <c r="F16" s="21">
        <f t="shared" ref="F16:K16" si="1">SUM(F11:F15)</f>
        <v>5</v>
      </c>
      <c r="G16" s="21">
        <f t="shared" si="1"/>
        <v>4</v>
      </c>
      <c r="H16" s="21">
        <f t="shared" si="1"/>
        <v>4</v>
      </c>
      <c r="I16" s="21">
        <f t="shared" si="1"/>
        <v>5</v>
      </c>
      <c r="J16" s="21">
        <f t="shared" si="1"/>
        <v>5</v>
      </c>
      <c r="K16" s="22">
        <f t="shared" si="1"/>
        <v>5</v>
      </c>
    </row>
    <row r="17" spans="1:11" ht="16.5" customHeight="1" x14ac:dyDescent="0.25">
      <c r="A17" s="2"/>
      <c r="C17" s="39" t="s">
        <v>7</v>
      </c>
      <c r="D17" s="49"/>
      <c r="E17" s="40">
        <f>D16-E16</f>
        <v>28</v>
      </c>
      <c r="F17" s="41">
        <f t="shared" ref="F17:K17" si="2">E17-F16</f>
        <v>23</v>
      </c>
      <c r="G17" s="41">
        <f t="shared" si="2"/>
        <v>19</v>
      </c>
      <c r="H17" s="41">
        <f t="shared" si="2"/>
        <v>15</v>
      </c>
      <c r="I17" s="41">
        <f t="shared" si="2"/>
        <v>10</v>
      </c>
      <c r="J17" s="41">
        <f t="shared" si="2"/>
        <v>5</v>
      </c>
      <c r="K17" s="42">
        <f t="shared" si="2"/>
        <v>0</v>
      </c>
    </row>
    <row r="18" spans="1:11" ht="15.75" thickBot="1" x14ac:dyDescent="0.3">
      <c r="A18" s="2"/>
      <c r="C18" s="38" t="s">
        <v>8</v>
      </c>
      <c r="D18" s="50"/>
      <c r="E18" s="43">
        <f>D16-5</f>
        <v>28</v>
      </c>
      <c r="F18" s="44">
        <f>E18-5</f>
        <v>23</v>
      </c>
      <c r="G18" s="44">
        <f>F18-5</f>
        <v>18</v>
      </c>
      <c r="H18" s="44">
        <f t="shared" ref="H18:J18" si="3">G18-5</f>
        <v>13</v>
      </c>
      <c r="I18" s="44">
        <f t="shared" si="3"/>
        <v>8</v>
      </c>
      <c r="J18" s="44">
        <f t="shared" si="3"/>
        <v>3</v>
      </c>
      <c r="K18" s="44">
        <v>0</v>
      </c>
    </row>
  </sheetData>
  <mergeCells count="2">
    <mergeCell ref="E8:K8"/>
    <mergeCell ref="D16:D18"/>
  </mergeCells>
  <conditionalFormatting sqref="E11:K15">
    <cfRule type="cellIs" dxfId="5" priority="7" operator="equal">
      <formula>0</formula>
    </cfRule>
    <cfRule type="cellIs" dxfId="4" priority="8" operator="greaterThan">
      <formula>0</formula>
    </cfRule>
  </conditionalFormatting>
  <conditionalFormatting sqref="E16:K16">
    <cfRule type="cellIs" dxfId="3" priority="5" operator="equal">
      <formula>5</formula>
    </cfRule>
    <cfRule type="cellIs" dxfId="2" priority="6" operator="lessThan">
      <formula>5</formula>
    </cfRule>
  </conditionalFormatting>
  <conditionalFormatting sqref="E17:K18">
    <cfRule type="cellIs" dxfId="1" priority="1" operator="greaterThan">
      <formula>0</formula>
    </cfRule>
    <cfRule type="cellIs" dxfId="0" priority="2" operator="equal">
      <formula>0</formula>
    </cfRule>
  </conditionalFormatting>
  <pageMargins left="0.7" right="0.7" top="0.75" bottom="0.75" header="0.3" footer="0.3"/>
  <pageSetup orientation="portrait" r:id="rId1"/>
  <ignoredErrors>
    <ignoredError sqref="E16:F16 G16:K16" unlocked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backlog sprint 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2019-03-05T12:19:17Z</dcterms:modified>
</cp:coreProperties>
</file>