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51CF0062-AD2D-4434-8779-3B488B8DCBBE}" xr6:coauthVersionLast="47" xr6:coauthVersionMax="47" xr10:uidLastSave="{00000000-0000-0000-0000-000000000000}"/>
  <bookViews>
    <workbookView xWindow="-120" yWindow="-120" windowWidth="29040" windowHeight="15840" xr2:uid="{C5291A71-2812-45A7-BAE3-28ACB48CFB35}"/>
  </bookViews>
  <sheets>
    <sheet name="Лист1" sheetId="1" r:id="rId1"/>
  </sheets>
  <definedNames>
    <definedName name="solver_adj" localSheetId="0" hidden="1">Лист1!$B$2:$I$2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Лист1!$B$2:$I$2</definedName>
    <definedName name="solver_lhs2" localSheetId="0" hidden="1">Лист1!$B$2:$I$2</definedName>
    <definedName name="solver_lhs3" localSheetId="0" hidden="1">Лист1!$L$5:$L$11</definedName>
    <definedName name="solver_lhs4" localSheetId="0" hidden="1">Лист1!$G$13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Лист1!$B$15:$I$15</definedName>
    <definedName name="solver_rhs2" localSheetId="0" hidden="1">"целое"</definedName>
    <definedName name="solver_rhs3" localSheetId="0" hidden="1">Лист1!$N$5:$N$11</definedName>
    <definedName name="solver_rhs4" localSheetId="0" hidden="1">Лист1!$F$13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N6" i="1"/>
  <c r="N7" i="1"/>
  <c r="N8" i="1"/>
  <c r="N9" i="1"/>
  <c r="N10" i="1"/>
  <c r="N11" i="1"/>
  <c r="N5" i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5" i="1"/>
  <c r="O5" i="1" s="1"/>
</calcChain>
</file>

<file path=xl/sharedStrings.xml><?xml version="1.0" encoding="utf-8"?>
<sst xmlns="http://schemas.openxmlformats.org/spreadsheetml/2006/main" count="33" uniqueCount="27">
  <si>
    <t>&lt;=</t>
  </si>
  <si>
    <t>Тип детали</t>
  </si>
  <si>
    <t>Производство</t>
  </si>
  <si>
    <t>A</t>
  </si>
  <si>
    <t>B</t>
  </si>
  <si>
    <t>C1</t>
  </si>
  <si>
    <t>C2</t>
  </si>
  <si>
    <t>C3</t>
  </si>
  <si>
    <t>D</t>
  </si>
  <si>
    <t>E6</t>
  </si>
  <si>
    <t>F</t>
  </si>
  <si>
    <t>Станки</t>
  </si>
  <si>
    <t>Время обработки деталей на станках</t>
  </si>
  <si>
    <t>ADF</t>
  </si>
  <si>
    <t>SHG</t>
  </si>
  <si>
    <t>BSD</t>
  </si>
  <si>
    <t>AVP</t>
  </si>
  <si>
    <t>BFG</t>
  </si>
  <si>
    <t>ABM</t>
  </si>
  <si>
    <t>RL</t>
  </si>
  <si>
    <t>Прибыльность</t>
  </si>
  <si>
    <t>Потребность рынка</t>
  </si>
  <si>
    <t>Парк станков</t>
  </si>
  <si>
    <t>Потребность времени</t>
  </si>
  <si>
    <t>Предел времени</t>
  </si>
  <si>
    <t>Остаток времени</t>
  </si>
  <si>
    <t>Суммарная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</si>
</sst>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20.140625" bestFit="1" customWidth="1"/>
    <col min="2" max="2" width="14" customWidth="1"/>
    <col min="12" max="12" width="13.42578125" customWidth="1"/>
  </cols>
  <sheetData>
    <row r="1" spans="1:15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2</v>
      </c>
      <c r="B2" s="5">
        <v>155</v>
      </c>
      <c r="C2" s="5">
        <v>224</v>
      </c>
      <c r="D2" s="5">
        <v>280</v>
      </c>
      <c r="E2" s="5">
        <v>300</v>
      </c>
      <c r="F2" s="5">
        <v>350</v>
      </c>
      <c r="G2" s="5">
        <v>220</v>
      </c>
      <c r="H2" s="5">
        <v>100</v>
      </c>
      <c r="I2" s="5">
        <v>199</v>
      </c>
    </row>
    <row r="3" spans="1:15" x14ac:dyDescent="0.25">
      <c r="K3" s="3" t="s">
        <v>22</v>
      </c>
      <c r="L3" s="3" t="s">
        <v>23</v>
      </c>
      <c r="N3" s="2" t="s">
        <v>24</v>
      </c>
      <c r="O3" s="2" t="s">
        <v>25</v>
      </c>
    </row>
    <row r="4" spans="1:15" x14ac:dyDescent="0.25">
      <c r="A4" t="s">
        <v>11</v>
      </c>
      <c r="B4" s="4" t="s">
        <v>12</v>
      </c>
      <c r="C4" s="4"/>
      <c r="D4" s="4"/>
      <c r="E4" s="4"/>
      <c r="F4" s="4"/>
      <c r="G4" s="4"/>
      <c r="H4" s="4"/>
      <c r="I4" s="4"/>
      <c r="K4" s="3"/>
      <c r="L4" s="3"/>
      <c r="N4" s="2"/>
      <c r="O4" s="2"/>
    </row>
    <row r="5" spans="1:15" x14ac:dyDescent="0.25">
      <c r="A5" t="s">
        <v>13</v>
      </c>
      <c r="B5" s="1">
        <v>0.24</v>
      </c>
      <c r="C5" s="1">
        <v>0.23</v>
      </c>
      <c r="D5" s="1">
        <v>0.19</v>
      </c>
      <c r="E5" s="1">
        <v>0.15</v>
      </c>
      <c r="F5" s="1">
        <v>0.19</v>
      </c>
      <c r="G5" s="1">
        <v>0.18</v>
      </c>
      <c r="H5" s="1">
        <v>0.23</v>
      </c>
      <c r="I5" s="1">
        <v>0.18</v>
      </c>
      <c r="K5">
        <v>2</v>
      </c>
      <c r="L5">
        <f>SUMPRODUCT($B$2:$I$2,B5:I5)</f>
        <v>351.84000000000003</v>
      </c>
      <c r="M5" t="s">
        <v>0</v>
      </c>
      <c r="N5">
        <f>312*K5</f>
        <v>624</v>
      </c>
      <c r="O5">
        <f>N5-L5</f>
        <v>272.15999999999997</v>
      </c>
    </row>
    <row r="6" spans="1:15" x14ac:dyDescent="0.25">
      <c r="A6" t="s">
        <v>14</v>
      </c>
      <c r="B6" s="1">
        <v>0.05</v>
      </c>
      <c r="C6" s="1">
        <v>0.03</v>
      </c>
      <c r="D6" s="1">
        <v>0</v>
      </c>
      <c r="E6" s="1">
        <v>0.7</v>
      </c>
      <c r="F6" s="1">
        <v>0.1</v>
      </c>
      <c r="G6" s="1">
        <v>0</v>
      </c>
      <c r="H6" s="1">
        <v>0.08</v>
      </c>
      <c r="I6" s="1">
        <v>0.08</v>
      </c>
      <c r="K6">
        <v>3</v>
      </c>
      <c r="L6">
        <f t="shared" ref="L6:L11" si="0">SUMPRODUCT($B$2:$I$2,B6:I6)</f>
        <v>283.39000000000004</v>
      </c>
      <c r="M6" t="s">
        <v>0</v>
      </c>
      <c r="N6">
        <f t="shared" ref="N6:N11" si="1">312*K6</f>
        <v>936</v>
      </c>
      <c r="O6">
        <f t="shared" ref="O6:O11" si="2">N6-L6</f>
        <v>652.6099999999999</v>
      </c>
    </row>
    <row r="7" spans="1:15" x14ac:dyDescent="0.25">
      <c r="A7" t="s">
        <v>15</v>
      </c>
      <c r="B7" s="1">
        <v>0.37</v>
      </c>
      <c r="C7" s="1">
        <v>0.59</v>
      </c>
      <c r="D7" s="1">
        <v>0.71</v>
      </c>
      <c r="E7" s="1">
        <v>0.5</v>
      </c>
      <c r="F7" s="1">
        <v>0.32</v>
      </c>
      <c r="G7" s="1">
        <v>0.74</v>
      </c>
      <c r="H7" s="1">
        <v>0.43</v>
      </c>
      <c r="I7" s="1">
        <v>0.4</v>
      </c>
      <c r="K7">
        <v>3</v>
      </c>
      <c r="L7">
        <f t="shared" si="0"/>
        <v>935.70999999999992</v>
      </c>
      <c r="M7" t="s">
        <v>0</v>
      </c>
      <c r="N7">
        <f t="shared" si="1"/>
        <v>936</v>
      </c>
      <c r="O7">
        <f t="shared" si="2"/>
        <v>0.29000000000007731</v>
      </c>
    </row>
    <row r="8" spans="1:15" x14ac:dyDescent="0.25">
      <c r="A8" t="s">
        <v>16</v>
      </c>
      <c r="B8" s="1">
        <v>0.11</v>
      </c>
      <c r="C8" s="1">
        <v>0.11</v>
      </c>
      <c r="D8" s="1">
        <v>0.12</v>
      </c>
      <c r="E8" s="1">
        <v>0.1</v>
      </c>
      <c r="F8" s="1">
        <v>0.09</v>
      </c>
      <c r="G8" s="1">
        <v>0.12</v>
      </c>
      <c r="H8" s="1">
        <v>7.0000000000000007E-2</v>
      </c>
      <c r="I8" s="1">
        <v>0.1</v>
      </c>
      <c r="K8">
        <v>1</v>
      </c>
      <c r="L8">
        <f t="shared" si="0"/>
        <v>190.09</v>
      </c>
      <c r="M8" t="s">
        <v>0</v>
      </c>
      <c r="N8">
        <f t="shared" si="1"/>
        <v>312</v>
      </c>
      <c r="O8">
        <f t="shared" si="2"/>
        <v>121.91</v>
      </c>
    </row>
    <row r="9" spans="1:15" x14ac:dyDescent="0.25">
      <c r="A9" t="s">
        <v>17</v>
      </c>
      <c r="B9" s="1">
        <v>0.28999999999999998</v>
      </c>
      <c r="C9" s="1">
        <v>0.22</v>
      </c>
      <c r="D9" s="1">
        <v>0</v>
      </c>
      <c r="E9" s="1">
        <v>0.2</v>
      </c>
      <c r="F9" s="1">
        <v>0.16</v>
      </c>
      <c r="G9" s="1">
        <v>0.28999999999999998</v>
      </c>
      <c r="H9" s="1">
        <v>0.14000000000000001</v>
      </c>
      <c r="I9" s="1">
        <v>0.12</v>
      </c>
      <c r="K9">
        <v>1</v>
      </c>
      <c r="L9">
        <f t="shared" si="0"/>
        <v>311.90999999999997</v>
      </c>
      <c r="M9" t="s">
        <v>0</v>
      </c>
      <c r="N9">
        <f t="shared" si="1"/>
        <v>312</v>
      </c>
      <c r="O9">
        <f t="shared" si="2"/>
        <v>9.0000000000031832E-2</v>
      </c>
    </row>
    <row r="10" spans="1:15" x14ac:dyDescent="0.25">
      <c r="A10" t="s">
        <v>18</v>
      </c>
      <c r="B10" s="1">
        <v>0</v>
      </c>
      <c r="C10" s="1">
        <v>0.57999999999999996</v>
      </c>
      <c r="D10" s="1">
        <v>0.7</v>
      </c>
      <c r="E10" s="1">
        <v>0.69</v>
      </c>
      <c r="F10" s="1">
        <v>0.46</v>
      </c>
      <c r="G10" s="1">
        <v>0.31</v>
      </c>
      <c r="H10" s="1">
        <v>0.31</v>
      </c>
      <c r="I10" s="1">
        <v>0.65</v>
      </c>
      <c r="K10">
        <v>3</v>
      </c>
      <c r="L10">
        <f t="shared" si="0"/>
        <v>922.47</v>
      </c>
      <c r="M10" t="s">
        <v>0</v>
      </c>
      <c r="N10">
        <f t="shared" si="1"/>
        <v>936</v>
      </c>
      <c r="O10">
        <f t="shared" si="2"/>
        <v>13.529999999999973</v>
      </c>
    </row>
    <row r="11" spans="1:15" x14ac:dyDescent="0.25">
      <c r="A11" t="s">
        <v>19</v>
      </c>
      <c r="B11" s="1">
        <v>0.08</v>
      </c>
      <c r="C11" s="1">
        <v>0.01</v>
      </c>
      <c r="D11" s="1">
        <v>0.08</v>
      </c>
      <c r="E11" s="1">
        <v>0.11</v>
      </c>
      <c r="F11" s="1">
        <v>0.12</v>
      </c>
      <c r="G11" s="1">
        <v>0.08</v>
      </c>
      <c r="H11" s="1">
        <v>0</v>
      </c>
      <c r="I11" s="1">
        <v>0.12</v>
      </c>
      <c r="K11">
        <v>2</v>
      </c>
      <c r="L11">
        <f t="shared" si="0"/>
        <v>153.52000000000001</v>
      </c>
      <c r="M11" t="s">
        <v>0</v>
      </c>
      <c r="N11">
        <f t="shared" si="1"/>
        <v>624</v>
      </c>
      <c r="O11">
        <f t="shared" si="2"/>
        <v>470.48</v>
      </c>
    </row>
    <row r="13" spans="1:15" x14ac:dyDescent="0.25">
      <c r="A13" t="s">
        <v>20</v>
      </c>
      <c r="B13">
        <v>5</v>
      </c>
      <c r="C13">
        <v>6</v>
      </c>
      <c r="D13">
        <v>8</v>
      </c>
      <c r="E13">
        <v>6</v>
      </c>
      <c r="F13">
        <v>7</v>
      </c>
      <c r="G13">
        <v>8</v>
      </c>
      <c r="H13">
        <v>6</v>
      </c>
      <c r="I13">
        <v>4</v>
      </c>
    </row>
    <row r="15" spans="1:15" x14ac:dyDescent="0.25">
      <c r="A15" t="s">
        <v>21</v>
      </c>
      <c r="B15">
        <v>200</v>
      </c>
      <c r="C15">
        <v>350</v>
      </c>
      <c r="D15">
        <v>280</v>
      </c>
      <c r="E15">
        <v>300</v>
      </c>
      <c r="F15">
        <v>350</v>
      </c>
      <c r="G15">
        <v>220</v>
      </c>
      <c r="H15">
        <v>100</v>
      </c>
      <c r="I15">
        <v>200</v>
      </c>
    </row>
    <row r="16" spans="1:15" ht="15" customHeight="1" x14ac:dyDescent="0.25"/>
    <row r="17" spans="1:2" ht="15" customHeight="1" x14ac:dyDescent="0.25">
      <c r="A17" t="s">
        <v>26</v>
      </c>
      <c r="B17" s="6">
        <f>SUMPRODUCT(B2:I2,B13:I13)</f>
        <v>11765</v>
      </c>
    </row>
  </sheetData>
  <mergeCells count="5">
    <mergeCell ref="B4:I4"/>
    <mergeCell ref="K3:K4"/>
    <mergeCell ref="L3:L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2024-01-19T07:14:28Z</dcterms:modified>
</cp:coreProperties>
</file>