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Spreadsheets\"/>
    </mc:Choice>
  </mc:AlternateContent>
  <bookViews>
    <workbookView xWindow="0" yWindow="0" windowWidth="24000" windowHeight="8775"/>
  </bookViews>
  <sheets>
    <sheet name="Instructions" sheetId="10" r:id="rId1"/>
    <sheet name="Your Data" sheetId="1" r:id="rId2"/>
    <sheet name="Throughput" sheetId="2" r:id="rId3"/>
    <sheet name="Cycle Time" sheetId="9" r:id="rId4"/>
    <sheet name="Settings" sheetId="3" r:id="rId5"/>
    <sheet name="Calculations" sheetId="6" state="hidden" r:id="rId6"/>
  </sheets>
  <definedNames>
    <definedName name="_xlnm._FilterDatabase" localSheetId="2"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Range">OFFSET(Calculations!$G$2,0,0,COUNTIF(Calculations!$A:$A,"&gt;0"))</definedName>
    <definedName name="CycleTimeValues">'Cycle Time'!$B:$B</definedName>
    <definedName name="IndirectCompletedDates">Calculations!$A:$A</definedName>
    <definedName name="PriorSundays">Calculations!$C:$C</definedName>
    <definedName name="SameDayCycleTimeSettingValue">Settings!$A$3</definedName>
    <definedName name="StartDateValues">'Your Data'!$B:$B</definedName>
    <definedName name="ThroughputValues">Throughput!$D:$D</definedName>
    <definedName name="WeekGroupRange">OFFSET(Throughput!$C$2,0,0,COUNTIF(Throughput!$A:$A,"&gt;0"))</definedName>
    <definedName name="WeekThroughputRange">OFFSET(Throughput!$D$2,0,0,COUNTIF(Throughput!$A:$A,"&gt;0"))</definedName>
    <definedName name="YearWeekValues">Calculations!$F:$F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 i="2"/>
  <c r="D35" i="9"/>
  <c r="D36" i="9" s="1"/>
  <c r="J32" i="9"/>
  <c r="F32" i="9"/>
  <c r="G32" i="9"/>
  <c r="H32" i="9"/>
  <c r="I32" i="9"/>
  <c r="E32" i="9"/>
  <c r="D32" i="9"/>
  <c r="D37" i="9" l="1"/>
  <c r="D38" i="9" s="1"/>
  <c r="D39" i="9" s="1"/>
  <c r="D40" i="9" s="1"/>
  <c r="D41" i="9" s="1"/>
  <c r="D42" i="9" s="1"/>
  <c r="D43" i="9" s="1"/>
  <c r="D44" i="9" s="1"/>
  <c r="D45" i="9" s="1"/>
  <c r="D46" i="9" s="1"/>
  <c r="D47" i="9" s="1"/>
  <c r="D48" i="9" s="1"/>
  <c r="D49" i="9" s="1"/>
  <c r="D50" i="9" s="1"/>
  <c r="D51" i="9" s="1"/>
  <c r="D52" i="9" s="1"/>
  <c r="D53" i="9" s="1"/>
  <c r="D54" i="9" s="1"/>
  <c r="E35" i="9" l="1" a="1"/>
  <c r="E35" i="9" l="1"/>
  <c r="E44" i="9"/>
  <c r="E40" i="9"/>
  <c r="E52" i="9"/>
  <c r="E51" i="9"/>
  <c r="E54" i="9"/>
  <c r="E38" i="9"/>
  <c r="E41" i="9"/>
  <c r="E47" i="9"/>
  <c r="E50" i="9"/>
  <c r="E53" i="9"/>
  <c r="E37" i="9"/>
  <c r="E43" i="9"/>
  <c r="E46" i="9"/>
  <c r="E49" i="9"/>
  <c r="E36" i="9"/>
  <c r="E39" i="9"/>
  <c r="E42" i="9"/>
  <c r="E45" i="9"/>
  <c r="E48" i="9"/>
  <c r="B3" i="9" l="1"/>
  <c r="G68" i="6"/>
  <c r="B68" i="9" s="1"/>
  <c r="G76" i="6"/>
  <c r="B76" i="9" s="1"/>
  <c r="G84" i="6"/>
  <c r="B84" i="9" s="1"/>
  <c r="G92" i="6"/>
  <c r="B92" i="9" s="1"/>
  <c r="G3" i="6"/>
  <c r="G4" i="6"/>
  <c r="B4" i="9"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 i="9"/>
  <c r="B4" i="6"/>
  <c r="B5" i="6"/>
  <c r="G5" i="6" s="1"/>
  <c r="B5" i="9" s="1"/>
  <c r="B6" i="6"/>
  <c r="G6" i="6" s="1"/>
  <c r="B6" i="9" s="1"/>
  <c r="B7" i="6"/>
  <c r="G7" i="6" s="1"/>
  <c r="B7" i="9" s="1"/>
  <c r="B8" i="6"/>
  <c r="G8" i="6" s="1"/>
  <c r="B8" i="9" s="1"/>
  <c r="B9" i="6"/>
  <c r="G9" i="6" s="1"/>
  <c r="B9" i="9" s="1"/>
  <c r="B10" i="6"/>
  <c r="G10" i="6" s="1"/>
  <c r="B10" i="9" s="1"/>
  <c r="B11" i="6"/>
  <c r="G11" i="6" s="1"/>
  <c r="B11" i="9" s="1"/>
  <c r="B12" i="6"/>
  <c r="G12" i="6" s="1"/>
  <c r="B12" i="9" s="1"/>
  <c r="B13" i="6"/>
  <c r="G13" i="6" s="1"/>
  <c r="B13" i="9" s="1"/>
  <c r="B14" i="6"/>
  <c r="G14" i="6" s="1"/>
  <c r="B14" i="9" s="1"/>
  <c r="B15" i="6"/>
  <c r="G15" i="6" s="1"/>
  <c r="B15" i="9" s="1"/>
  <c r="B16" i="6"/>
  <c r="G16" i="6" s="1"/>
  <c r="B16" i="9" s="1"/>
  <c r="B17" i="6"/>
  <c r="G17" i="6" s="1"/>
  <c r="B17" i="9" s="1"/>
  <c r="B18" i="6"/>
  <c r="G18" i="6" s="1"/>
  <c r="B18" i="9" s="1"/>
  <c r="B19" i="6"/>
  <c r="G19" i="6" s="1"/>
  <c r="B19" i="9" s="1"/>
  <c r="B20" i="6"/>
  <c r="G20" i="6" s="1"/>
  <c r="B20" i="9" s="1"/>
  <c r="B21" i="6"/>
  <c r="G21" i="6" s="1"/>
  <c r="B21" i="9" s="1"/>
  <c r="B22" i="6"/>
  <c r="G22" i="6" s="1"/>
  <c r="B22" i="9" s="1"/>
  <c r="B23" i="6"/>
  <c r="G23" i="6" s="1"/>
  <c r="B23" i="9" s="1"/>
  <c r="B24" i="6"/>
  <c r="G24" i="6" s="1"/>
  <c r="B24" i="9" s="1"/>
  <c r="B25" i="6"/>
  <c r="G25" i="6" s="1"/>
  <c r="B25" i="9" s="1"/>
  <c r="B26" i="6"/>
  <c r="G26" i="6" s="1"/>
  <c r="B26" i="9" s="1"/>
  <c r="B27" i="6"/>
  <c r="G27" i="6" s="1"/>
  <c r="B27" i="9" s="1"/>
  <c r="B28" i="6"/>
  <c r="G28" i="6" s="1"/>
  <c r="B28" i="9" s="1"/>
  <c r="B29" i="6"/>
  <c r="G29" i="6" s="1"/>
  <c r="B29" i="9" s="1"/>
  <c r="B30" i="6"/>
  <c r="G30" i="6" s="1"/>
  <c r="B30" i="9" s="1"/>
  <c r="B31" i="6"/>
  <c r="G31" i="6" s="1"/>
  <c r="B31" i="9" s="1"/>
  <c r="B32" i="6"/>
  <c r="G32" i="6" s="1"/>
  <c r="B32" i="9" s="1"/>
  <c r="B33" i="6"/>
  <c r="G33" i="6" s="1"/>
  <c r="B33" i="9" s="1"/>
  <c r="B34" i="6"/>
  <c r="G34" i="6" s="1"/>
  <c r="B34" i="9" s="1"/>
  <c r="B35" i="6"/>
  <c r="G35" i="6" s="1"/>
  <c r="B35" i="9" s="1"/>
  <c r="B36" i="6"/>
  <c r="G36" i="6" s="1"/>
  <c r="B36" i="9" s="1"/>
  <c r="B37" i="6"/>
  <c r="G37" i="6" s="1"/>
  <c r="B37" i="9" s="1"/>
  <c r="B38" i="6"/>
  <c r="G38" i="6" s="1"/>
  <c r="B38" i="9" s="1"/>
  <c r="B39" i="6"/>
  <c r="G39" i="6" s="1"/>
  <c r="B39" i="9" s="1"/>
  <c r="B40" i="6"/>
  <c r="G40" i="6" s="1"/>
  <c r="B40" i="9" s="1"/>
  <c r="B41" i="6"/>
  <c r="G41" i="6" s="1"/>
  <c r="B41" i="9" s="1"/>
  <c r="B42" i="6"/>
  <c r="G42" i="6" s="1"/>
  <c r="B42" i="9" s="1"/>
  <c r="B43" i="6"/>
  <c r="G43" i="6" s="1"/>
  <c r="B43" i="9" s="1"/>
  <c r="B44" i="6"/>
  <c r="G44" i="6" s="1"/>
  <c r="B44" i="9" s="1"/>
  <c r="B45" i="6"/>
  <c r="G45" i="6" s="1"/>
  <c r="B45" i="9" s="1"/>
  <c r="B46" i="6"/>
  <c r="G46" i="6" s="1"/>
  <c r="B46" i="9" s="1"/>
  <c r="B47" i="6"/>
  <c r="G47" i="6" s="1"/>
  <c r="B47" i="9" s="1"/>
  <c r="B48" i="6"/>
  <c r="G48" i="6" s="1"/>
  <c r="B48" i="9" s="1"/>
  <c r="B49" i="6"/>
  <c r="G49" i="6" s="1"/>
  <c r="B49" i="9" s="1"/>
  <c r="B50" i="6"/>
  <c r="G50" i="6" s="1"/>
  <c r="B50" i="9" s="1"/>
  <c r="B51" i="6"/>
  <c r="G51" i="6" s="1"/>
  <c r="B51" i="9" s="1"/>
  <c r="B52" i="6"/>
  <c r="G52" i="6" s="1"/>
  <c r="B52" i="9" s="1"/>
  <c r="B53" i="6"/>
  <c r="G53" i="6" s="1"/>
  <c r="B53" i="9" s="1"/>
  <c r="B54" i="6"/>
  <c r="G54" i="6" s="1"/>
  <c r="B54" i="9" s="1"/>
  <c r="B55" i="6"/>
  <c r="G55" i="6" s="1"/>
  <c r="B55" i="9" s="1"/>
  <c r="B56" i="6"/>
  <c r="G56" i="6" s="1"/>
  <c r="B56" i="9" s="1"/>
  <c r="B57" i="6"/>
  <c r="G57" i="6" s="1"/>
  <c r="B57" i="9" s="1"/>
  <c r="B58" i="6"/>
  <c r="G58" i="6" s="1"/>
  <c r="B58" i="9" s="1"/>
  <c r="B59" i="6"/>
  <c r="G59" i="6" s="1"/>
  <c r="B59" i="9" s="1"/>
  <c r="B60" i="6"/>
  <c r="G60" i="6" s="1"/>
  <c r="B60" i="9" s="1"/>
  <c r="B61" i="6"/>
  <c r="G61" i="6" s="1"/>
  <c r="B61" i="9" s="1"/>
  <c r="B62" i="6"/>
  <c r="G62" i="6" s="1"/>
  <c r="B62" i="9" s="1"/>
  <c r="B63" i="6"/>
  <c r="G63" i="6" s="1"/>
  <c r="B63" i="9" s="1"/>
  <c r="B64" i="6"/>
  <c r="G64" i="6" s="1"/>
  <c r="B64" i="9" s="1"/>
  <c r="B65" i="6"/>
  <c r="G65" i="6" s="1"/>
  <c r="B65" i="9" s="1"/>
  <c r="B66" i="6"/>
  <c r="G66" i="6" s="1"/>
  <c r="B66" i="9" s="1"/>
  <c r="B67" i="6"/>
  <c r="G67" i="6" s="1"/>
  <c r="B67" i="9" s="1"/>
  <c r="B68" i="6"/>
  <c r="B69" i="6"/>
  <c r="G69" i="6" s="1"/>
  <c r="B69" i="9" s="1"/>
  <c r="B70" i="6"/>
  <c r="G70" i="6" s="1"/>
  <c r="B70" i="9" s="1"/>
  <c r="B71" i="6"/>
  <c r="G71" i="6" s="1"/>
  <c r="B71" i="9" s="1"/>
  <c r="B72" i="6"/>
  <c r="G72" i="6" s="1"/>
  <c r="B72" i="9" s="1"/>
  <c r="B73" i="6"/>
  <c r="G73" i="6" s="1"/>
  <c r="B73" i="9" s="1"/>
  <c r="B74" i="6"/>
  <c r="G74" i="6" s="1"/>
  <c r="B74" i="9" s="1"/>
  <c r="B75" i="6"/>
  <c r="G75" i="6" s="1"/>
  <c r="B75" i="9" s="1"/>
  <c r="B76" i="6"/>
  <c r="B77" i="6"/>
  <c r="G77" i="6" s="1"/>
  <c r="B77" i="9" s="1"/>
  <c r="B78" i="6"/>
  <c r="G78" i="6" s="1"/>
  <c r="B78" i="9" s="1"/>
  <c r="B79" i="6"/>
  <c r="G79" i="6" s="1"/>
  <c r="B79" i="9" s="1"/>
  <c r="B80" i="6"/>
  <c r="G80" i="6" s="1"/>
  <c r="B80" i="9" s="1"/>
  <c r="B81" i="6"/>
  <c r="G81" i="6" s="1"/>
  <c r="B81" i="9" s="1"/>
  <c r="B82" i="6"/>
  <c r="G82" i="6" s="1"/>
  <c r="B82" i="9" s="1"/>
  <c r="B83" i="6"/>
  <c r="G83" i="6" s="1"/>
  <c r="B83" i="9" s="1"/>
  <c r="B84" i="6"/>
  <c r="B85" i="6"/>
  <c r="G85" i="6" s="1"/>
  <c r="B85" i="9" s="1"/>
  <c r="B86" i="6"/>
  <c r="G86" i="6" s="1"/>
  <c r="B86" i="9" s="1"/>
  <c r="B87" i="6"/>
  <c r="G87" i="6" s="1"/>
  <c r="B87" i="9" s="1"/>
  <c r="B88" i="6"/>
  <c r="G88" i="6" s="1"/>
  <c r="B88" i="9" s="1"/>
  <c r="B89" i="6"/>
  <c r="G89" i="6" s="1"/>
  <c r="B89" i="9" s="1"/>
  <c r="B90" i="6"/>
  <c r="G90" i="6" s="1"/>
  <c r="B90" i="9" s="1"/>
  <c r="B91" i="6"/>
  <c r="G91" i="6" s="1"/>
  <c r="B91" i="9" s="1"/>
  <c r="B92" i="6"/>
  <c r="B93" i="6"/>
  <c r="G93" i="6" s="1"/>
  <c r="B93" i="9" s="1"/>
  <c r="B94" i="6"/>
  <c r="G94" i="6" s="1"/>
  <c r="B94" i="9" s="1"/>
  <c r="B95" i="6"/>
  <c r="G95" i="6" s="1"/>
  <c r="B95" i="9" s="1"/>
  <c r="B96" i="6"/>
  <c r="G96" i="6" s="1"/>
  <c r="B96" i="9" s="1"/>
  <c r="B97" i="6"/>
  <c r="G97" i="6" s="1"/>
  <c r="B97" i="9" s="1"/>
  <c r="B98" i="6"/>
  <c r="G98" i="6" s="1"/>
  <c r="B98" i="9" s="1"/>
  <c r="B99" i="6"/>
  <c r="G99" i="6" s="1"/>
  <c r="B99" i="9" s="1"/>
  <c r="B100" i="6"/>
  <c r="G100" i="6" s="1"/>
  <c r="B100" i="9" s="1"/>
  <c r="B101" i="6"/>
  <c r="G101" i="6" s="1"/>
  <c r="B101" i="9" s="1"/>
  <c r="B102" i="6"/>
  <c r="G102" i="6" s="1"/>
  <c r="B102" i="9" s="1"/>
  <c r="B103" i="6"/>
  <c r="G103" i="6" s="1"/>
  <c r="B103" i="9" s="1"/>
  <c r="B104" i="6"/>
  <c r="G104" i="6" s="1"/>
  <c r="B104" i="9" s="1"/>
  <c r="B105" i="6"/>
  <c r="G105" i="6" s="1"/>
  <c r="B105" i="9" s="1"/>
  <c r="B106" i="6"/>
  <c r="G106" i="6" s="1"/>
  <c r="B106" i="9" s="1"/>
  <c r="B107" i="6"/>
  <c r="G107" i="6" s="1"/>
  <c r="B107" i="9" s="1"/>
  <c r="B108" i="6"/>
  <c r="G108" i="6" s="1"/>
  <c r="B108" i="9" s="1"/>
  <c r="B109" i="6"/>
  <c r="G109" i="6" s="1"/>
  <c r="B109" i="9" s="1"/>
  <c r="B110" i="6"/>
  <c r="G110" i="6" s="1"/>
  <c r="B110" i="9" s="1"/>
  <c r="B111" i="6"/>
  <c r="G111" i="6" s="1"/>
  <c r="B111" i="9" s="1"/>
  <c r="B112" i="6"/>
  <c r="G112" i="6" s="1"/>
  <c r="B112" i="9" s="1"/>
  <c r="B113" i="6"/>
  <c r="G113" i="6" s="1"/>
  <c r="B113" i="9" s="1"/>
  <c r="B114" i="6"/>
  <c r="G114" i="6" s="1"/>
  <c r="B114" i="9" s="1"/>
  <c r="B115" i="6"/>
  <c r="G115" i="6" s="1"/>
  <c r="B115" i="9" s="1"/>
  <c r="B116" i="6"/>
  <c r="G116" i="6" s="1"/>
  <c r="B116" i="9" s="1"/>
  <c r="B117" i="6"/>
  <c r="G117" i="6" s="1"/>
  <c r="B117" i="9" s="1"/>
  <c r="B118" i="6"/>
  <c r="G118" i="6" s="1"/>
  <c r="B118" i="9" s="1"/>
  <c r="B119" i="6"/>
  <c r="G119" i="6" s="1"/>
  <c r="B119" i="9" s="1"/>
  <c r="B120" i="6"/>
  <c r="G120" i="6" s="1"/>
  <c r="B120" i="9" s="1"/>
  <c r="B121" i="6"/>
  <c r="G121" i="6" s="1"/>
  <c r="B121" i="9" s="1"/>
  <c r="B122" i="6"/>
  <c r="G122" i="6" s="1"/>
  <c r="B122" i="9" s="1"/>
  <c r="B123" i="6"/>
  <c r="G123" i="6" s="1"/>
  <c r="B123" i="9" s="1"/>
  <c r="B124" i="6"/>
  <c r="G124" i="6" s="1"/>
  <c r="B124" i="9" s="1"/>
  <c r="B125" i="6"/>
  <c r="G125" i="6" s="1"/>
  <c r="B125" i="9" s="1"/>
  <c r="B126" i="6"/>
  <c r="G126" i="6" s="1"/>
  <c r="B126" i="9" s="1"/>
  <c r="B127" i="6"/>
  <c r="G127" i="6" s="1"/>
  <c r="B127" i="9" s="1"/>
  <c r="B128" i="6"/>
  <c r="G128" i="6" s="1"/>
  <c r="B128" i="9" s="1"/>
  <c r="B129" i="6"/>
  <c r="G129" i="6" s="1"/>
  <c r="B129" i="9" s="1"/>
  <c r="B130" i="6"/>
  <c r="G130" i="6" s="1"/>
  <c r="B130" i="9" s="1"/>
  <c r="B131" i="6"/>
  <c r="G131" i="6" s="1"/>
  <c r="B131" i="9" s="1"/>
  <c r="B132" i="6"/>
  <c r="G132" i="6" s="1"/>
  <c r="B132" i="9" s="1"/>
  <c r="B133" i="6"/>
  <c r="G133" i="6" s="1"/>
  <c r="B133" i="9" s="1"/>
  <c r="B134" i="6"/>
  <c r="G134" i="6" s="1"/>
  <c r="B134" i="9" s="1"/>
  <c r="B135" i="6"/>
  <c r="G135" i="6" s="1"/>
  <c r="B135" i="9" s="1"/>
  <c r="B136" i="6"/>
  <c r="G136" i="6" s="1"/>
  <c r="B136" i="9" s="1"/>
  <c r="B137" i="6"/>
  <c r="G137" i="6" s="1"/>
  <c r="B137" i="9" s="1"/>
  <c r="B138" i="6"/>
  <c r="G138" i="6" s="1"/>
  <c r="B138" i="9" s="1"/>
  <c r="B139" i="6"/>
  <c r="G139" i="6" s="1"/>
  <c r="B139" i="9" s="1"/>
  <c r="B140" i="6"/>
  <c r="G140" i="6" s="1"/>
  <c r="B140" i="9" s="1"/>
  <c r="B141" i="6"/>
  <c r="G141" i="6" s="1"/>
  <c r="B141" i="9" s="1"/>
  <c r="B142" i="6"/>
  <c r="G142" i="6" s="1"/>
  <c r="B142" i="9" s="1"/>
  <c r="B143" i="6"/>
  <c r="G143" i="6" s="1"/>
  <c r="B143" i="9" s="1"/>
  <c r="B144" i="6"/>
  <c r="G144" i="6" s="1"/>
  <c r="B144" i="9" s="1"/>
  <c r="B145" i="6"/>
  <c r="G145" i="6" s="1"/>
  <c r="B145" i="9" s="1"/>
  <c r="B146" i="6"/>
  <c r="G146" i="6" s="1"/>
  <c r="B146" i="9" s="1"/>
  <c r="B147" i="6"/>
  <c r="G147" i="6" s="1"/>
  <c r="B147" i="9" s="1"/>
  <c r="B148" i="6"/>
  <c r="G148" i="6" s="1"/>
  <c r="B148" i="9" s="1"/>
  <c r="B149" i="6"/>
  <c r="G149" i="6" s="1"/>
  <c r="B149" i="9" s="1"/>
  <c r="B150" i="6"/>
  <c r="G150" i="6" s="1"/>
  <c r="B150" i="9" s="1"/>
  <c r="B151" i="6"/>
  <c r="G151" i="6" s="1"/>
  <c r="B151" i="9" s="1"/>
  <c r="B152" i="6"/>
  <c r="G152" i="6" s="1"/>
  <c r="B152" i="9" s="1"/>
  <c r="B153" i="6"/>
  <c r="G153" i="6" s="1"/>
  <c r="B153" i="9" s="1"/>
  <c r="B154" i="6"/>
  <c r="G154" i="6" s="1"/>
  <c r="B154" i="9" s="1"/>
  <c r="B155" i="6"/>
  <c r="G155" i="6" s="1"/>
  <c r="B155" i="9" s="1"/>
  <c r="B156" i="6"/>
  <c r="G156" i="6" s="1"/>
  <c r="B156" i="9" s="1"/>
  <c r="B157" i="6"/>
  <c r="G157" i="6" s="1"/>
  <c r="B157" i="9" s="1"/>
  <c r="B158" i="6"/>
  <c r="G158" i="6" s="1"/>
  <c r="B158" i="9" s="1"/>
  <c r="B159" i="6"/>
  <c r="G159" i="6" s="1"/>
  <c r="B159" i="9" s="1"/>
  <c r="B160" i="6"/>
  <c r="G160" i="6" s="1"/>
  <c r="B160" i="9" s="1"/>
  <c r="B161" i="6"/>
  <c r="G161" i="6" s="1"/>
  <c r="B161" i="9" s="1"/>
  <c r="B162" i="6"/>
  <c r="G162" i="6" s="1"/>
  <c r="B162" i="9" s="1"/>
  <c r="B163" i="6"/>
  <c r="G163" i="6" s="1"/>
  <c r="B163" i="9" s="1"/>
  <c r="B164" i="6"/>
  <c r="G164" i="6" s="1"/>
  <c r="B164" i="9" s="1"/>
  <c r="B165" i="6"/>
  <c r="G165" i="6" s="1"/>
  <c r="B165" i="9" s="1"/>
  <c r="B166" i="6"/>
  <c r="G166" i="6" s="1"/>
  <c r="B166" i="9" s="1"/>
  <c r="B167" i="6"/>
  <c r="G167" i="6" s="1"/>
  <c r="B167" i="9" s="1"/>
  <c r="B168" i="6"/>
  <c r="G168" i="6" s="1"/>
  <c r="B168" i="9" s="1"/>
  <c r="B169" i="6"/>
  <c r="G169" i="6" s="1"/>
  <c r="B169" i="9" s="1"/>
  <c r="B170" i="6"/>
  <c r="G170" i="6" s="1"/>
  <c r="B170" i="9" s="1"/>
  <c r="B171" i="6"/>
  <c r="G171" i="6" s="1"/>
  <c r="B171" i="9" s="1"/>
  <c r="B172" i="6"/>
  <c r="G172" i="6" s="1"/>
  <c r="B172" i="9" s="1"/>
  <c r="B173" i="6"/>
  <c r="G173" i="6" s="1"/>
  <c r="B173" i="9" s="1"/>
  <c r="B174" i="6"/>
  <c r="G174" i="6" s="1"/>
  <c r="B174" i="9" s="1"/>
  <c r="B175" i="6"/>
  <c r="G175" i="6" s="1"/>
  <c r="B175" i="9" s="1"/>
  <c r="B176" i="6"/>
  <c r="G176" i="6" s="1"/>
  <c r="B176" i="9" s="1"/>
  <c r="B177" i="6"/>
  <c r="G177" i="6" s="1"/>
  <c r="B177" i="9" s="1"/>
  <c r="B178" i="6"/>
  <c r="G178" i="6" s="1"/>
  <c r="B178" i="9" s="1"/>
  <c r="B179" i="6"/>
  <c r="G179" i="6" s="1"/>
  <c r="B179" i="9" s="1"/>
  <c r="B180" i="6"/>
  <c r="G180" i="6" s="1"/>
  <c r="B180" i="9" s="1"/>
  <c r="B181" i="6"/>
  <c r="G181" i="6" s="1"/>
  <c r="B181" i="9" s="1"/>
  <c r="B182" i="6"/>
  <c r="G182" i="6" s="1"/>
  <c r="B182" i="9" s="1"/>
  <c r="B183" i="6"/>
  <c r="G183" i="6" s="1"/>
  <c r="B183" i="9" s="1"/>
  <c r="B184" i="6"/>
  <c r="G184" i="6" s="1"/>
  <c r="B184" i="9" s="1"/>
  <c r="B185" i="6"/>
  <c r="G185" i="6" s="1"/>
  <c r="B185" i="9" s="1"/>
  <c r="B186" i="6"/>
  <c r="G186" i="6" s="1"/>
  <c r="B186" i="9" s="1"/>
  <c r="B187" i="6"/>
  <c r="G187" i="6" s="1"/>
  <c r="B187" i="9" s="1"/>
  <c r="B188" i="6"/>
  <c r="G188" i="6" s="1"/>
  <c r="B188" i="9" s="1"/>
  <c r="B189" i="6"/>
  <c r="G189" i="6" s="1"/>
  <c r="B189" i="9" s="1"/>
  <c r="B190" i="6"/>
  <c r="G190" i="6" s="1"/>
  <c r="B190" i="9" s="1"/>
  <c r="B191" i="6"/>
  <c r="G191" i="6" s="1"/>
  <c r="B191" i="9" s="1"/>
  <c r="B192" i="6"/>
  <c r="G192" i="6" s="1"/>
  <c r="B192" i="9" s="1"/>
  <c r="B193" i="6"/>
  <c r="G193" i="6" s="1"/>
  <c r="B193" i="9" s="1"/>
  <c r="B194" i="6"/>
  <c r="G194" i="6" s="1"/>
  <c r="B194" i="9" s="1"/>
  <c r="B195" i="6"/>
  <c r="G195" i="6" s="1"/>
  <c r="B195" i="9" s="1"/>
  <c r="B196" i="6"/>
  <c r="G196" i="6" s="1"/>
  <c r="B196" i="9" s="1"/>
  <c r="B197" i="6"/>
  <c r="G197" i="6" s="1"/>
  <c r="B197" i="9" s="1"/>
  <c r="B198" i="6"/>
  <c r="G198" i="6" s="1"/>
  <c r="B198" i="9" s="1"/>
  <c r="B199" i="6"/>
  <c r="G199" i="6" s="1"/>
  <c r="B199" i="9" s="1"/>
  <c r="B200" i="6"/>
  <c r="G200" i="6" s="1"/>
  <c r="B200" i="9" s="1"/>
  <c r="B201" i="6"/>
  <c r="G201" i="6" s="1"/>
  <c r="B201" i="9" s="1"/>
  <c r="B202" i="6"/>
  <c r="G202" i="6" s="1"/>
  <c r="B202" i="9" s="1"/>
  <c r="B203" i="6"/>
  <c r="G203" i="6" s="1"/>
  <c r="B203" i="9" s="1"/>
  <c r="B204" i="6"/>
  <c r="G204" i="6" s="1"/>
  <c r="B204" i="9" s="1"/>
  <c r="B205" i="6"/>
  <c r="G205" i="6" s="1"/>
  <c r="B205" i="9" s="1"/>
  <c r="B206" i="6"/>
  <c r="G206" i="6" s="1"/>
  <c r="B206" i="9" s="1"/>
  <c r="B207" i="6"/>
  <c r="G207" i="6" s="1"/>
  <c r="B207" i="9" s="1"/>
  <c r="B208" i="6"/>
  <c r="G208" i="6" s="1"/>
  <c r="B208" i="9" s="1"/>
  <c r="B209" i="6"/>
  <c r="G209" i="6" s="1"/>
  <c r="B209" i="9" s="1"/>
  <c r="B210" i="6"/>
  <c r="G210" i="6" s="1"/>
  <c r="B210" i="9" s="1"/>
  <c r="B211" i="6"/>
  <c r="G211" i="6" s="1"/>
  <c r="B211" i="9" s="1"/>
  <c r="B212" i="6"/>
  <c r="G212" i="6" s="1"/>
  <c r="B212" i="9" s="1"/>
  <c r="B213" i="6"/>
  <c r="G213" i="6" s="1"/>
  <c r="B213" i="9" s="1"/>
  <c r="B214" i="6"/>
  <c r="G214" i="6" s="1"/>
  <c r="B214" i="9" s="1"/>
  <c r="B215" i="6"/>
  <c r="G215" i="6" s="1"/>
  <c r="B215" i="9" s="1"/>
  <c r="B216" i="6"/>
  <c r="G216" i="6" s="1"/>
  <c r="B216" i="9" s="1"/>
  <c r="B217" i="6"/>
  <c r="G217" i="6" s="1"/>
  <c r="B217" i="9" s="1"/>
  <c r="B218" i="6"/>
  <c r="G218" i="6" s="1"/>
  <c r="B218" i="9" s="1"/>
  <c r="B219" i="6"/>
  <c r="G219" i="6" s="1"/>
  <c r="B219" i="9" s="1"/>
  <c r="B220" i="6"/>
  <c r="G220" i="6" s="1"/>
  <c r="B220" i="9" s="1"/>
  <c r="B221" i="6"/>
  <c r="G221" i="6" s="1"/>
  <c r="B221" i="9" s="1"/>
  <c r="B222" i="6"/>
  <c r="G222" i="6" s="1"/>
  <c r="B222" i="9" s="1"/>
  <c r="B223" i="6"/>
  <c r="G223" i="6" s="1"/>
  <c r="B223" i="9" s="1"/>
  <c r="B224" i="6"/>
  <c r="G224" i="6" s="1"/>
  <c r="B224" i="9" s="1"/>
  <c r="B225" i="6"/>
  <c r="G225" i="6" s="1"/>
  <c r="B225" i="9" s="1"/>
  <c r="B226" i="6"/>
  <c r="G226" i="6" s="1"/>
  <c r="B226" i="9" s="1"/>
  <c r="B227" i="6"/>
  <c r="G227" i="6" s="1"/>
  <c r="B227" i="9" s="1"/>
  <c r="B228" i="6"/>
  <c r="G228" i="6" s="1"/>
  <c r="B228" i="9" s="1"/>
  <c r="B229" i="6"/>
  <c r="G229" i="6" s="1"/>
  <c r="B229" i="9" s="1"/>
  <c r="B230" i="6"/>
  <c r="G230" i="6" s="1"/>
  <c r="B230" i="9" s="1"/>
  <c r="B231" i="6"/>
  <c r="G231" i="6" s="1"/>
  <c r="B231" i="9" s="1"/>
  <c r="B232" i="6"/>
  <c r="G232" i="6" s="1"/>
  <c r="B232" i="9" s="1"/>
  <c r="B233" i="6"/>
  <c r="G233" i="6" s="1"/>
  <c r="B233" i="9" s="1"/>
  <c r="B234" i="6"/>
  <c r="G234" i="6" s="1"/>
  <c r="B234" i="9" s="1"/>
  <c r="B235" i="6"/>
  <c r="G235" i="6" s="1"/>
  <c r="B235" i="9" s="1"/>
  <c r="B236" i="6"/>
  <c r="G236" i="6" s="1"/>
  <c r="B236" i="9" s="1"/>
  <c r="B237" i="6"/>
  <c r="G237" i="6" s="1"/>
  <c r="B237" i="9" s="1"/>
  <c r="B238" i="6"/>
  <c r="G238" i="6" s="1"/>
  <c r="B238" i="9" s="1"/>
  <c r="B239" i="6"/>
  <c r="G239" i="6" s="1"/>
  <c r="B239" i="9" s="1"/>
  <c r="B240" i="6"/>
  <c r="G240" i="6" s="1"/>
  <c r="B240" i="9" s="1"/>
  <c r="B241" i="6"/>
  <c r="G241" i="6" s="1"/>
  <c r="B241" i="9" s="1"/>
  <c r="B242" i="6"/>
  <c r="G242" i="6" s="1"/>
  <c r="B242" i="9" s="1"/>
  <c r="B243" i="6"/>
  <c r="G243" i="6" s="1"/>
  <c r="B243" i="9" s="1"/>
  <c r="B244" i="6"/>
  <c r="G244" i="6" s="1"/>
  <c r="B244" i="9" s="1"/>
  <c r="B245" i="6"/>
  <c r="G245" i="6" s="1"/>
  <c r="B245" i="9" s="1"/>
  <c r="B246" i="6"/>
  <c r="G246" i="6" s="1"/>
  <c r="B246" i="9" s="1"/>
  <c r="B247" i="6"/>
  <c r="G247" i="6" s="1"/>
  <c r="B247" i="9" s="1"/>
  <c r="B248" i="6"/>
  <c r="G248" i="6" s="1"/>
  <c r="B248" i="9" s="1"/>
  <c r="B249" i="6"/>
  <c r="G249" i="6" s="1"/>
  <c r="B249" i="9" s="1"/>
  <c r="B250" i="6"/>
  <c r="G250" i="6" s="1"/>
  <c r="B250" i="9" s="1"/>
  <c r="B251" i="6"/>
  <c r="G251" i="6" s="1"/>
  <c r="B251" i="9" s="1"/>
  <c r="B252" i="6"/>
  <c r="G252" i="6" s="1"/>
  <c r="B252" i="9" s="1"/>
  <c r="B2" i="6"/>
  <c r="G2" i="6" s="1"/>
  <c r="B2" i="9" s="1"/>
  <c r="C147" i="6"/>
  <c r="C211" i="6"/>
  <c r="A3" i="6"/>
  <c r="C3" i="6" s="1"/>
  <c r="A4" i="6"/>
  <c r="C4" i="6" s="1"/>
  <c r="A5" i="6"/>
  <c r="C5" i="6" s="1"/>
  <c r="A6" i="6"/>
  <c r="A7" i="6"/>
  <c r="C7" i="6" s="1"/>
  <c r="E7" i="6" s="1"/>
  <c r="A8" i="6"/>
  <c r="C8" i="6" s="1"/>
  <c r="A9" i="6"/>
  <c r="C9" i="6" s="1"/>
  <c r="A10" i="6"/>
  <c r="A11" i="6"/>
  <c r="C11" i="6" s="1"/>
  <c r="A12" i="6"/>
  <c r="C12" i="6" s="1"/>
  <c r="A13" i="6"/>
  <c r="C13" i="6" s="1"/>
  <c r="A14" i="6"/>
  <c r="A15" i="6"/>
  <c r="C15" i="6" s="1"/>
  <c r="A16" i="6"/>
  <c r="C16" i="6" s="1"/>
  <c r="A17" i="6"/>
  <c r="C17" i="6" s="1"/>
  <c r="A18" i="6"/>
  <c r="A19" i="6"/>
  <c r="C19" i="6" s="1"/>
  <c r="A20" i="6"/>
  <c r="C20" i="6" s="1"/>
  <c r="A21" i="6"/>
  <c r="C21" i="6" s="1"/>
  <c r="A22" i="6"/>
  <c r="A23" i="6"/>
  <c r="C23" i="6" s="1"/>
  <c r="A24" i="6"/>
  <c r="C24" i="6" s="1"/>
  <c r="A25" i="6"/>
  <c r="C25" i="6" s="1"/>
  <c r="A26" i="6"/>
  <c r="A27" i="6"/>
  <c r="C27" i="6" s="1"/>
  <c r="A28" i="6"/>
  <c r="C28" i="6" s="1"/>
  <c r="A29" i="6"/>
  <c r="C29" i="6" s="1"/>
  <c r="A30" i="6"/>
  <c r="A31" i="6"/>
  <c r="C31" i="6" s="1"/>
  <c r="A32" i="6"/>
  <c r="C32" i="6" s="1"/>
  <c r="A33" i="6"/>
  <c r="C33" i="6" s="1"/>
  <c r="A34" i="6"/>
  <c r="A35" i="6"/>
  <c r="C35" i="6" s="1"/>
  <c r="A36" i="6"/>
  <c r="C36" i="6" s="1"/>
  <c r="A37" i="6"/>
  <c r="C37" i="6" s="1"/>
  <c r="A38" i="6"/>
  <c r="A39" i="6"/>
  <c r="C39" i="6" s="1"/>
  <c r="A40" i="6"/>
  <c r="C40" i="6" s="1"/>
  <c r="A41" i="6"/>
  <c r="C41" i="6" s="1"/>
  <c r="A42" i="6"/>
  <c r="A43" i="6"/>
  <c r="C43" i="6" s="1"/>
  <c r="A44" i="6"/>
  <c r="C44" i="6" s="1"/>
  <c r="A45" i="6"/>
  <c r="C45" i="6" s="1"/>
  <c r="A46" i="6"/>
  <c r="A47" i="6"/>
  <c r="C47" i="6" s="1"/>
  <c r="A48" i="6"/>
  <c r="C48" i="6" s="1"/>
  <c r="A49" i="6"/>
  <c r="C49" i="6" s="1"/>
  <c r="A50" i="6"/>
  <c r="A51" i="6"/>
  <c r="C51" i="6" s="1"/>
  <c r="A52" i="6"/>
  <c r="C52" i="6" s="1"/>
  <c r="A53" i="6"/>
  <c r="C53" i="6" s="1"/>
  <c r="A54" i="6"/>
  <c r="A55" i="6"/>
  <c r="C55" i="6" s="1"/>
  <c r="A56" i="6"/>
  <c r="C56" i="6" s="1"/>
  <c r="A57" i="6"/>
  <c r="C57" i="6" s="1"/>
  <c r="A58" i="6"/>
  <c r="A59" i="6"/>
  <c r="C59" i="6" s="1"/>
  <c r="A60" i="6"/>
  <c r="C60" i="6" s="1"/>
  <c r="A61" i="6"/>
  <c r="C61" i="6" s="1"/>
  <c r="A62" i="6"/>
  <c r="A63" i="6"/>
  <c r="C63" i="6" s="1"/>
  <c r="A64" i="6"/>
  <c r="C64" i="6" s="1"/>
  <c r="A65" i="6"/>
  <c r="C65" i="6" s="1"/>
  <c r="A66" i="6"/>
  <c r="A67" i="6"/>
  <c r="C67" i="6" s="1"/>
  <c r="A68" i="6"/>
  <c r="C68" i="6" s="1"/>
  <c r="A69" i="6"/>
  <c r="C69" i="6" s="1"/>
  <c r="A70" i="6"/>
  <c r="A71" i="6"/>
  <c r="C71" i="6" s="1"/>
  <c r="A72" i="6"/>
  <c r="C72" i="6" s="1"/>
  <c r="A73" i="6"/>
  <c r="C73" i="6" s="1"/>
  <c r="A74" i="6"/>
  <c r="A75" i="6"/>
  <c r="C75" i="6" s="1"/>
  <c r="A76" i="6"/>
  <c r="C76" i="6" s="1"/>
  <c r="A77" i="6"/>
  <c r="C77" i="6" s="1"/>
  <c r="A78" i="6"/>
  <c r="A79" i="6"/>
  <c r="C79" i="6" s="1"/>
  <c r="A80" i="6"/>
  <c r="C80" i="6" s="1"/>
  <c r="A81" i="6"/>
  <c r="C81" i="6" s="1"/>
  <c r="A82" i="6"/>
  <c r="A83" i="6"/>
  <c r="C83" i="6" s="1"/>
  <c r="A84" i="6"/>
  <c r="C84" i="6" s="1"/>
  <c r="A85" i="6"/>
  <c r="C85" i="6" s="1"/>
  <c r="A86" i="6"/>
  <c r="A87" i="6"/>
  <c r="C87" i="6" s="1"/>
  <c r="A88" i="6"/>
  <c r="C88" i="6" s="1"/>
  <c r="A89" i="6"/>
  <c r="C89" i="6" s="1"/>
  <c r="A90" i="6"/>
  <c r="A91" i="6"/>
  <c r="C91" i="6" s="1"/>
  <c r="D91" i="6" s="1"/>
  <c r="A92" i="6"/>
  <c r="C92" i="6" s="1"/>
  <c r="A93" i="6"/>
  <c r="C93" i="6" s="1"/>
  <c r="A94" i="6"/>
  <c r="A95" i="6"/>
  <c r="C95" i="6" s="1"/>
  <c r="D95" i="6" s="1"/>
  <c r="A96" i="6"/>
  <c r="C96" i="6" s="1"/>
  <c r="A97" i="6"/>
  <c r="C97" i="6" s="1"/>
  <c r="A98" i="6"/>
  <c r="A99" i="6"/>
  <c r="C99" i="6" s="1"/>
  <c r="A100" i="6"/>
  <c r="C100" i="6" s="1"/>
  <c r="A101" i="6"/>
  <c r="C101" i="6" s="1"/>
  <c r="A102" i="6"/>
  <c r="A103" i="6"/>
  <c r="C103" i="6" s="1"/>
  <c r="A104" i="6"/>
  <c r="C104" i="6" s="1"/>
  <c r="A105" i="6"/>
  <c r="C105" i="6" s="1"/>
  <c r="A106" i="6"/>
  <c r="A107" i="6"/>
  <c r="C107" i="6" s="1"/>
  <c r="E107" i="6" s="1"/>
  <c r="A108" i="6"/>
  <c r="C108" i="6" s="1"/>
  <c r="A109" i="6"/>
  <c r="C109" i="6" s="1"/>
  <c r="A110" i="6"/>
  <c r="A111" i="6"/>
  <c r="C111" i="6" s="1"/>
  <c r="D111" i="6" s="1"/>
  <c r="A112" i="6"/>
  <c r="C112" i="6" s="1"/>
  <c r="A113" i="6"/>
  <c r="C113" i="6" s="1"/>
  <c r="A114" i="6"/>
  <c r="A115" i="6"/>
  <c r="C115" i="6" s="1"/>
  <c r="A116" i="6"/>
  <c r="C116" i="6" s="1"/>
  <c r="A117" i="6"/>
  <c r="C117" i="6" s="1"/>
  <c r="A118" i="6"/>
  <c r="A119" i="6"/>
  <c r="C119" i="6" s="1"/>
  <c r="A120" i="6"/>
  <c r="C120" i="6" s="1"/>
  <c r="A121" i="6"/>
  <c r="C121" i="6" s="1"/>
  <c r="A122" i="6"/>
  <c r="A123" i="6"/>
  <c r="C123" i="6" s="1"/>
  <c r="D123" i="6" s="1"/>
  <c r="A124" i="6"/>
  <c r="C124" i="6" s="1"/>
  <c r="A125" i="6"/>
  <c r="C125" i="6" s="1"/>
  <c r="A126" i="6"/>
  <c r="A127" i="6"/>
  <c r="C127" i="6" s="1"/>
  <c r="D127" i="6" s="1"/>
  <c r="A128" i="6"/>
  <c r="C128" i="6" s="1"/>
  <c r="A129" i="6"/>
  <c r="C129" i="6" s="1"/>
  <c r="A130" i="6"/>
  <c r="A131" i="6"/>
  <c r="C131" i="6" s="1"/>
  <c r="A132" i="6"/>
  <c r="C132" i="6" s="1"/>
  <c r="A133" i="6"/>
  <c r="C133" i="6" s="1"/>
  <c r="A134" i="6"/>
  <c r="A135" i="6"/>
  <c r="C135" i="6" s="1"/>
  <c r="A136" i="6"/>
  <c r="C136" i="6" s="1"/>
  <c r="A137" i="6"/>
  <c r="C137" i="6" s="1"/>
  <c r="A138" i="6"/>
  <c r="A139" i="6"/>
  <c r="C139" i="6" s="1"/>
  <c r="D139" i="6" s="1"/>
  <c r="A140" i="6"/>
  <c r="C140" i="6" s="1"/>
  <c r="A141" i="6"/>
  <c r="C141" i="6" s="1"/>
  <c r="A142" i="6"/>
  <c r="A143" i="6"/>
  <c r="C143" i="6" s="1"/>
  <c r="D143" i="6" s="1"/>
  <c r="A144" i="6"/>
  <c r="C144" i="6" s="1"/>
  <c r="A145" i="6"/>
  <c r="C145" i="6" s="1"/>
  <c r="A146" i="6"/>
  <c r="A147" i="6"/>
  <c r="A148" i="6"/>
  <c r="C148" i="6" s="1"/>
  <c r="A149" i="6"/>
  <c r="C149" i="6" s="1"/>
  <c r="A150" i="6"/>
  <c r="A151" i="6"/>
  <c r="C151" i="6" s="1"/>
  <c r="A152" i="6"/>
  <c r="C152" i="6" s="1"/>
  <c r="A153" i="6"/>
  <c r="C153" i="6" s="1"/>
  <c r="A154" i="6"/>
  <c r="A155" i="6"/>
  <c r="C155" i="6" s="1"/>
  <c r="F155" i="6" s="1"/>
  <c r="A156" i="6"/>
  <c r="C156" i="6" s="1"/>
  <c r="A157" i="6"/>
  <c r="C157" i="6" s="1"/>
  <c r="A158" i="6"/>
  <c r="A159" i="6"/>
  <c r="C159" i="6" s="1"/>
  <c r="A160" i="6"/>
  <c r="C160" i="6" s="1"/>
  <c r="A161" i="6"/>
  <c r="C161" i="6" s="1"/>
  <c r="A162" i="6"/>
  <c r="A163" i="6"/>
  <c r="C163" i="6" s="1"/>
  <c r="A164" i="6"/>
  <c r="C164" i="6" s="1"/>
  <c r="A165" i="6"/>
  <c r="C165" i="6" s="1"/>
  <c r="A166" i="6"/>
  <c r="A167" i="6"/>
  <c r="C167" i="6" s="1"/>
  <c r="A168" i="6"/>
  <c r="C168" i="6" s="1"/>
  <c r="A169" i="6"/>
  <c r="C169" i="6" s="1"/>
  <c r="A170" i="6"/>
  <c r="A171" i="6"/>
  <c r="C171" i="6" s="1"/>
  <c r="F171" i="6" s="1"/>
  <c r="A172" i="6"/>
  <c r="C172" i="6" s="1"/>
  <c r="A173" i="6"/>
  <c r="C173" i="6" s="1"/>
  <c r="A174" i="6"/>
  <c r="A175" i="6"/>
  <c r="C175" i="6" s="1"/>
  <c r="A176" i="6"/>
  <c r="C176" i="6" s="1"/>
  <c r="A177" i="6"/>
  <c r="C177" i="6" s="1"/>
  <c r="A178" i="6"/>
  <c r="A179" i="6"/>
  <c r="C179" i="6" s="1"/>
  <c r="A180" i="6"/>
  <c r="C180" i="6" s="1"/>
  <c r="A181" i="6"/>
  <c r="C181" i="6" s="1"/>
  <c r="A182" i="6"/>
  <c r="A183" i="6"/>
  <c r="C183" i="6" s="1"/>
  <c r="D183" i="6" s="1"/>
  <c r="A184" i="6"/>
  <c r="C184" i="6" s="1"/>
  <c r="A185" i="6"/>
  <c r="C185" i="6" s="1"/>
  <c r="A186" i="6"/>
  <c r="A187" i="6"/>
  <c r="C187" i="6" s="1"/>
  <c r="F187" i="6" s="1"/>
  <c r="A188" i="6"/>
  <c r="C188" i="6" s="1"/>
  <c r="A189" i="6"/>
  <c r="C189" i="6" s="1"/>
  <c r="A190" i="6"/>
  <c r="A191" i="6"/>
  <c r="C191" i="6" s="1"/>
  <c r="A192" i="6"/>
  <c r="C192" i="6" s="1"/>
  <c r="A193" i="6"/>
  <c r="C193" i="6" s="1"/>
  <c r="A194" i="6"/>
  <c r="A195" i="6"/>
  <c r="C195" i="6" s="1"/>
  <c r="A196" i="6"/>
  <c r="C196" i="6" s="1"/>
  <c r="A197" i="6"/>
  <c r="C197" i="6" s="1"/>
  <c r="A198" i="6"/>
  <c r="A199" i="6"/>
  <c r="C199" i="6" s="1"/>
  <c r="A200" i="6"/>
  <c r="C200" i="6" s="1"/>
  <c r="A201" i="6"/>
  <c r="C201" i="6" s="1"/>
  <c r="A202" i="6"/>
  <c r="A203" i="6"/>
  <c r="C203" i="6" s="1"/>
  <c r="F203" i="6" s="1"/>
  <c r="A204" i="6"/>
  <c r="C204" i="6" s="1"/>
  <c r="A205" i="6"/>
  <c r="C205" i="6" s="1"/>
  <c r="A206" i="6"/>
  <c r="C206" i="6" s="1"/>
  <c r="A207" i="6"/>
  <c r="C207" i="6" s="1"/>
  <c r="D207" i="6" s="1"/>
  <c r="A208" i="6"/>
  <c r="C208" i="6" s="1"/>
  <c r="A209" i="6"/>
  <c r="C209" i="6" s="1"/>
  <c r="A210" i="6"/>
  <c r="A211" i="6"/>
  <c r="A212" i="6"/>
  <c r="C212" i="6" s="1"/>
  <c r="A213" i="6"/>
  <c r="C213" i="6" s="1"/>
  <c r="A214" i="6"/>
  <c r="C214" i="6" s="1"/>
  <c r="A215" i="6"/>
  <c r="C215" i="6" s="1"/>
  <c r="D215" i="6" s="1"/>
  <c r="A216" i="6"/>
  <c r="C216" i="6" s="1"/>
  <c r="A217" i="6"/>
  <c r="C217" i="6" s="1"/>
  <c r="A218" i="6"/>
  <c r="C218" i="6" s="1"/>
  <c r="A219" i="6"/>
  <c r="C219" i="6" s="1"/>
  <c r="F219" i="6" s="1"/>
  <c r="A220" i="6"/>
  <c r="C220" i="6" s="1"/>
  <c r="A221" i="6"/>
  <c r="C221" i="6" s="1"/>
  <c r="A222" i="6"/>
  <c r="C222" i="6" s="1"/>
  <c r="A223" i="6"/>
  <c r="C223" i="6" s="1"/>
  <c r="D223" i="6" s="1"/>
  <c r="A224" i="6"/>
  <c r="C224" i="6" s="1"/>
  <c r="A225" i="6"/>
  <c r="C225" i="6" s="1"/>
  <c r="A226" i="6"/>
  <c r="C226" i="6" s="1"/>
  <c r="A227" i="6"/>
  <c r="C227" i="6" s="1"/>
  <c r="A228" i="6"/>
  <c r="C228" i="6" s="1"/>
  <c r="A229" i="6"/>
  <c r="C229" i="6" s="1"/>
  <c r="A230" i="6"/>
  <c r="C230" i="6" s="1"/>
  <c r="A231" i="6"/>
  <c r="C231" i="6" s="1"/>
  <c r="A232" i="6"/>
  <c r="C232" i="6" s="1"/>
  <c r="A233" i="6"/>
  <c r="C233" i="6" s="1"/>
  <c r="A234" i="6"/>
  <c r="C234" i="6" s="1"/>
  <c r="A235" i="6"/>
  <c r="C235" i="6" s="1"/>
  <c r="F235" i="6" s="1"/>
  <c r="A236" i="6"/>
  <c r="C236" i="6" s="1"/>
  <c r="A237" i="6"/>
  <c r="C237" i="6" s="1"/>
  <c r="A238" i="6"/>
  <c r="C238" i="6" s="1"/>
  <c r="A239" i="6"/>
  <c r="C239" i="6" s="1"/>
  <c r="A240" i="6"/>
  <c r="C240" i="6" s="1"/>
  <c r="A241" i="6"/>
  <c r="C241" i="6" s="1"/>
  <c r="A242" i="6"/>
  <c r="C242" i="6" s="1"/>
  <c r="A243" i="6"/>
  <c r="C243" i="6" s="1"/>
  <c r="A244" i="6"/>
  <c r="C244" i="6" s="1"/>
  <c r="A245" i="6"/>
  <c r="C245" i="6" s="1"/>
  <c r="A246" i="6"/>
  <c r="C246" i="6" s="1"/>
  <c r="A247" i="6"/>
  <c r="C247" i="6" s="1"/>
  <c r="A248" i="6"/>
  <c r="C248" i="6" s="1"/>
  <c r="A249" i="6"/>
  <c r="C249" i="6" s="1"/>
  <c r="A250" i="6"/>
  <c r="C250" i="6" s="1"/>
  <c r="A251" i="6"/>
  <c r="C251" i="6" s="1"/>
  <c r="F251" i="6" s="1"/>
  <c r="A252" i="6"/>
  <c r="C252" i="6" s="1"/>
  <c r="A2" i="6"/>
  <c r="C2" i="6" s="1"/>
  <c r="C198" i="6" l="1"/>
  <c r="C186" i="6"/>
  <c r="C174" i="6"/>
  <c r="C162" i="6"/>
  <c r="C154" i="6"/>
  <c r="C138" i="6"/>
  <c r="C130" i="6"/>
  <c r="C118" i="6"/>
  <c r="C106" i="6"/>
  <c r="C90" i="6"/>
  <c r="C82" i="6"/>
  <c r="C70" i="6"/>
  <c r="C58" i="6"/>
  <c r="C46" i="6"/>
  <c r="C34" i="6"/>
  <c r="C22" i="6"/>
  <c r="C10" i="6"/>
  <c r="C210" i="6"/>
  <c r="C194" i="6"/>
  <c r="C182" i="6"/>
  <c r="C170" i="6"/>
  <c r="C158" i="6"/>
  <c r="C150" i="6"/>
  <c r="C142" i="6"/>
  <c r="C126" i="6"/>
  <c r="C114" i="6"/>
  <c r="C102" i="6"/>
  <c r="C94" i="6"/>
  <c r="C78" i="6"/>
  <c r="C66" i="6"/>
  <c r="C54" i="6"/>
  <c r="C42" i="6"/>
  <c r="C30" i="6"/>
  <c r="C18" i="6"/>
  <c r="C6" i="6"/>
  <c r="C202" i="6"/>
  <c r="C190" i="6"/>
  <c r="C178" i="6"/>
  <c r="C166" i="6"/>
  <c r="C146" i="6"/>
  <c r="C134" i="6"/>
  <c r="C122" i="6"/>
  <c r="C110" i="6"/>
  <c r="C98" i="6"/>
  <c r="C86" i="6"/>
  <c r="C74" i="6"/>
  <c r="C62" i="6"/>
  <c r="C50" i="6"/>
  <c r="C38" i="6"/>
  <c r="C26" i="6"/>
  <c r="C14" i="6"/>
  <c r="E123" i="6"/>
  <c r="E2" i="6"/>
  <c r="D2" i="6"/>
  <c r="F241" i="6"/>
  <c r="E241" i="6"/>
  <c r="D241" i="6"/>
  <c r="F229" i="6"/>
  <c r="E229" i="6"/>
  <c r="D229" i="6"/>
  <c r="F217" i="6"/>
  <c r="E217" i="6"/>
  <c r="D217" i="6"/>
  <c r="F205" i="6"/>
  <c r="E205" i="6"/>
  <c r="D205" i="6"/>
  <c r="F193" i="6"/>
  <c r="E193" i="6"/>
  <c r="D193" i="6"/>
  <c r="F181" i="6"/>
  <c r="E181" i="6"/>
  <c r="D181" i="6"/>
  <c r="F169" i="6"/>
  <c r="E169" i="6"/>
  <c r="D169" i="6"/>
  <c r="F157" i="6"/>
  <c r="E157" i="6"/>
  <c r="D157" i="6"/>
  <c r="F145" i="6"/>
  <c r="E145" i="6"/>
  <c r="D145" i="6"/>
  <c r="E133" i="6"/>
  <c r="D133" i="6"/>
  <c r="E121" i="6"/>
  <c r="D121" i="6"/>
  <c r="E109" i="6"/>
  <c r="D109" i="6"/>
  <c r="E97" i="6"/>
  <c r="D97" i="6"/>
  <c r="E85" i="6"/>
  <c r="D85" i="6"/>
  <c r="E77" i="6"/>
  <c r="D77" i="6"/>
  <c r="F252" i="6"/>
  <c r="E252" i="6"/>
  <c r="D252" i="6"/>
  <c r="F240" i="6"/>
  <c r="E240" i="6"/>
  <c r="D240" i="6"/>
  <c r="F232" i="6"/>
  <c r="E232" i="6"/>
  <c r="D232" i="6"/>
  <c r="F216" i="6"/>
  <c r="E216" i="6"/>
  <c r="D216" i="6"/>
  <c r="F204" i="6"/>
  <c r="E204" i="6"/>
  <c r="D204" i="6"/>
  <c r="F192" i="6"/>
  <c r="E192" i="6"/>
  <c r="D192" i="6"/>
  <c r="F180" i="6"/>
  <c r="E180" i="6"/>
  <c r="D180" i="6"/>
  <c r="F168" i="6"/>
  <c r="E168" i="6"/>
  <c r="D168" i="6"/>
  <c r="F156" i="6"/>
  <c r="E156" i="6"/>
  <c r="D156" i="6"/>
  <c r="F152" i="6"/>
  <c r="E152" i="6"/>
  <c r="D152" i="6"/>
  <c r="F144" i="6"/>
  <c r="E144" i="6"/>
  <c r="D144" i="6"/>
  <c r="E136" i="6"/>
  <c r="D136" i="6"/>
  <c r="E124" i="6"/>
  <c r="D124" i="6"/>
  <c r="E116" i="6"/>
  <c r="D116" i="6"/>
  <c r="E108" i="6"/>
  <c r="D108" i="6"/>
  <c r="E100" i="6"/>
  <c r="D100" i="6"/>
  <c r="E92" i="6"/>
  <c r="D92" i="6"/>
  <c r="E84" i="6"/>
  <c r="F84" i="6" s="1"/>
  <c r="D84" i="6"/>
  <c r="E80" i="6"/>
  <c r="D80" i="6"/>
  <c r="E72" i="6"/>
  <c r="D72" i="6"/>
  <c r="E64" i="6"/>
  <c r="D64" i="6"/>
  <c r="E60" i="6"/>
  <c r="D60" i="6"/>
  <c r="E56" i="6"/>
  <c r="D56" i="6"/>
  <c r="E48" i="6"/>
  <c r="D48" i="6"/>
  <c r="E44" i="6"/>
  <c r="D44" i="6"/>
  <c r="E40" i="6"/>
  <c r="D40" i="6"/>
  <c r="E32" i="6"/>
  <c r="D32" i="6"/>
  <c r="E28" i="6"/>
  <c r="D28" i="6"/>
  <c r="E24" i="6"/>
  <c r="D24" i="6"/>
  <c r="E16" i="6"/>
  <c r="D16" i="6"/>
  <c r="E12" i="6"/>
  <c r="D12" i="6"/>
  <c r="F12" i="6" s="1"/>
  <c r="E8" i="6"/>
  <c r="D8" i="6"/>
  <c r="F8" i="6" s="1"/>
  <c r="F249" i="6"/>
  <c r="E249" i="6"/>
  <c r="D249" i="6"/>
  <c r="F237" i="6"/>
  <c r="E237" i="6"/>
  <c r="D237" i="6"/>
  <c r="F225" i="6"/>
  <c r="E225" i="6"/>
  <c r="D225" i="6"/>
  <c r="F213" i="6"/>
  <c r="E213" i="6"/>
  <c r="D213" i="6"/>
  <c r="F201" i="6"/>
  <c r="E201" i="6"/>
  <c r="D201" i="6"/>
  <c r="F189" i="6"/>
  <c r="E189" i="6"/>
  <c r="D189" i="6"/>
  <c r="F177" i="6"/>
  <c r="E177" i="6"/>
  <c r="D177" i="6"/>
  <c r="F165" i="6"/>
  <c r="E165" i="6"/>
  <c r="D165" i="6"/>
  <c r="F153" i="6"/>
  <c r="E153" i="6"/>
  <c r="D153" i="6"/>
  <c r="E141" i="6"/>
  <c r="D141" i="6"/>
  <c r="E129" i="6"/>
  <c r="D129" i="6"/>
  <c r="E117" i="6"/>
  <c r="D117" i="6"/>
  <c r="E105" i="6"/>
  <c r="D105" i="6"/>
  <c r="E93" i="6"/>
  <c r="F93" i="6" s="1"/>
  <c r="D93" i="6"/>
  <c r="E81" i="6"/>
  <c r="D81" i="6"/>
  <c r="F244" i="6"/>
  <c r="E244" i="6"/>
  <c r="D244" i="6"/>
  <c r="F224" i="6"/>
  <c r="E224" i="6"/>
  <c r="D224" i="6"/>
  <c r="F212" i="6"/>
  <c r="E212" i="6"/>
  <c r="D212" i="6"/>
  <c r="F200" i="6"/>
  <c r="E200" i="6"/>
  <c r="D200" i="6"/>
  <c r="F188" i="6"/>
  <c r="E188" i="6"/>
  <c r="D188" i="6"/>
  <c r="F176" i="6"/>
  <c r="E176" i="6"/>
  <c r="D176" i="6"/>
  <c r="F164" i="6"/>
  <c r="E164" i="6"/>
  <c r="D164" i="6"/>
  <c r="F148" i="6"/>
  <c r="E148" i="6"/>
  <c r="D148" i="6"/>
  <c r="E140" i="6"/>
  <c r="D140" i="6"/>
  <c r="E132" i="6"/>
  <c r="D132" i="6"/>
  <c r="E128" i="6"/>
  <c r="D128" i="6"/>
  <c r="E120" i="6"/>
  <c r="D120" i="6"/>
  <c r="E112" i="6"/>
  <c r="D112" i="6"/>
  <c r="E104" i="6"/>
  <c r="D104" i="6"/>
  <c r="E96" i="6"/>
  <c r="F96" i="6" s="1"/>
  <c r="D96" i="6"/>
  <c r="E88" i="6"/>
  <c r="D88" i="6"/>
  <c r="E76" i="6"/>
  <c r="D76" i="6"/>
  <c r="F245" i="6"/>
  <c r="E245" i="6"/>
  <c r="D245" i="6"/>
  <c r="F233" i="6"/>
  <c r="E233" i="6"/>
  <c r="D233" i="6"/>
  <c r="F221" i="6"/>
  <c r="E221" i="6"/>
  <c r="D221" i="6"/>
  <c r="F209" i="6"/>
  <c r="E209" i="6"/>
  <c r="D209" i="6"/>
  <c r="F197" i="6"/>
  <c r="E197" i="6"/>
  <c r="D197" i="6"/>
  <c r="F185" i="6"/>
  <c r="E185" i="6"/>
  <c r="D185" i="6"/>
  <c r="F173" i="6"/>
  <c r="E173" i="6"/>
  <c r="D173" i="6"/>
  <c r="F161" i="6"/>
  <c r="E161" i="6"/>
  <c r="D161" i="6"/>
  <c r="F149" i="6"/>
  <c r="E149" i="6"/>
  <c r="D149" i="6"/>
  <c r="E137" i="6"/>
  <c r="D137" i="6"/>
  <c r="F137" i="6" s="1"/>
  <c r="E125" i="6"/>
  <c r="D125" i="6"/>
  <c r="E113" i="6"/>
  <c r="D113" i="6"/>
  <c r="F113" i="6" s="1"/>
  <c r="E101" i="6"/>
  <c r="D101" i="6"/>
  <c r="E89" i="6"/>
  <c r="D89" i="6"/>
  <c r="F89" i="6" s="1"/>
  <c r="E73" i="6"/>
  <c r="D73" i="6"/>
  <c r="F248" i="6"/>
  <c r="E248" i="6"/>
  <c r="D248" i="6"/>
  <c r="F236" i="6"/>
  <c r="E236" i="6"/>
  <c r="D236" i="6"/>
  <c r="F228" i="6"/>
  <c r="E228" i="6"/>
  <c r="D228" i="6"/>
  <c r="F220" i="6"/>
  <c r="E220" i="6"/>
  <c r="D220" i="6"/>
  <c r="F208" i="6"/>
  <c r="E208" i="6"/>
  <c r="D208" i="6"/>
  <c r="F196" i="6"/>
  <c r="E196" i="6"/>
  <c r="D196" i="6"/>
  <c r="F184" i="6"/>
  <c r="E184" i="6"/>
  <c r="D184" i="6"/>
  <c r="F172" i="6"/>
  <c r="E172" i="6"/>
  <c r="D172" i="6"/>
  <c r="F160" i="6"/>
  <c r="E160" i="6"/>
  <c r="D160" i="6"/>
  <c r="F250" i="6"/>
  <c r="E250" i="6"/>
  <c r="D250" i="6"/>
  <c r="F246" i="6"/>
  <c r="E246" i="6"/>
  <c r="D246" i="6"/>
  <c r="E242" i="6"/>
  <c r="F242" i="6"/>
  <c r="D242" i="6"/>
  <c r="F238" i="6"/>
  <c r="E238" i="6"/>
  <c r="D238" i="6"/>
  <c r="F234" i="6"/>
  <c r="E234" i="6"/>
  <c r="D234" i="6"/>
  <c r="F230" i="6"/>
  <c r="E230" i="6"/>
  <c r="D230" i="6"/>
  <c r="E226" i="6"/>
  <c r="F226" i="6"/>
  <c r="D226" i="6"/>
  <c r="F222" i="6"/>
  <c r="E222" i="6"/>
  <c r="D222" i="6"/>
  <c r="F218" i="6"/>
  <c r="E218" i="6"/>
  <c r="D218" i="6"/>
  <c r="F214" i="6"/>
  <c r="E214" i="6"/>
  <c r="D214" i="6"/>
  <c r="E210" i="6"/>
  <c r="F210" i="6"/>
  <c r="D210" i="6"/>
  <c r="F206" i="6"/>
  <c r="E206" i="6"/>
  <c r="D206" i="6"/>
  <c r="F202" i="6"/>
  <c r="E202" i="6"/>
  <c r="D202" i="6"/>
  <c r="F198" i="6"/>
  <c r="E198" i="6"/>
  <c r="D198" i="6"/>
  <c r="E194" i="6"/>
  <c r="D194" i="6"/>
  <c r="F194" i="6"/>
  <c r="F190" i="6"/>
  <c r="E190" i="6"/>
  <c r="D190" i="6"/>
  <c r="F186" i="6"/>
  <c r="E186" i="6"/>
  <c r="D186" i="6"/>
  <c r="F182" i="6"/>
  <c r="E182" i="6"/>
  <c r="D182" i="6"/>
  <c r="E178" i="6"/>
  <c r="F178" i="6"/>
  <c r="D178" i="6"/>
  <c r="F174" i="6"/>
  <c r="E174" i="6"/>
  <c r="D174" i="6"/>
  <c r="F170" i="6"/>
  <c r="E170" i="6"/>
  <c r="D170" i="6"/>
  <c r="F166" i="6"/>
  <c r="E166" i="6"/>
  <c r="D166" i="6"/>
  <c r="E162" i="6"/>
  <c r="F162" i="6"/>
  <c r="D162" i="6"/>
  <c r="F158" i="6"/>
  <c r="E158" i="6"/>
  <c r="D158" i="6"/>
  <c r="F154" i="6"/>
  <c r="E154" i="6"/>
  <c r="D154" i="6"/>
  <c r="F150" i="6"/>
  <c r="E150" i="6"/>
  <c r="D150" i="6"/>
  <c r="E146" i="6"/>
  <c r="F146" i="6"/>
  <c r="D146" i="6"/>
  <c r="E69" i="6"/>
  <c r="D69" i="6"/>
  <c r="F69" i="6" s="1"/>
  <c r="E57" i="6"/>
  <c r="D57" i="6"/>
  <c r="E45" i="6"/>
  <c r="D45" i="6"/>
  <c r="E33" i="6"/>
  <c r="D33" i="6"/>
  <c r="E21" i="6"/>
  <c r="D21" i="6"/>
  <c r="F21" i="6" s="1"/>
  <c r="E13" i="6"/>
  <c r="D13" i="6"/>
  <c r="F247" i="6"/>
  <c r="E247" i="6"/>
  <c r="F239" i="6"/>
  <c r="E239" i="6"/>
  <c r="F199" i="6"/>
  <c r="E199" i="6"/>
  <c r="F195" i="6"/>
  <c r="E195" i="6"/>
  <c r="F191" i="6"/>
  <c r="E191" i="6"/>
  <c r="F175" i="6"/>
  <c r="E175" i="6"/>
  <c r="F167" i="6"/>
  <c r="E167" i="6"/>
  <c r="F163" i="6"/>
  <c r="E163" i="6"/>
  <c r="F159" i="6"/>
  <c r="E159" i="6"/>
  <c r="F151" i="6"/>
  <c r="E151" i="6"/>
  <c r="F147" i="6"/>
  <c r="E147" i="6"/>
  <c r="E68" i="6"/>
  <c r="D68" i="6"/>
  <c r="E52" i="6"/>
  <c r="D52" i="6"/>
  <c r="F52" i="6" s="1"/>
  <c r="E36" i="6"/>
  <c r="D36" i="6"/>
  <c r="E20" i="6"/>
  <c r="D20" i="6"/>
  <c r="E4" i="6"/>
  <c r="D4" i="6"/>
  <c r="D239" i="6"/>
  <c r="D191" i="6"/>
  <c r="D175" i="6"/>
  <c r="D159" i="6"/>
  <c r="E251" i="6"/>
  <c r="E187" i="6"/>
  <c r="D251" i="6"/>
  <c r="D235" i="6"/>
  <c r="D219" i="6"/>
  <c r="D203" i="6"/>
  <c r="D187" i="6"/>
  <c r="D171" i="6"/>
  <c r="D155" i="6"/>
  <c r="D107" i="6"/>
  <c r="F107" i="6" s="1"/>
  <c r="E235" i="6"/>
  <c r="E171" i="6"/>
  <c r="E61" i="6"/>
  <c r="D61" i="6"/>
  <c r="E49" i="6"/>
  <c r="D49" i="6"/>
  <c r="F49" i="6" s="1"/>
  <c r="E37" i="6"/>
  <c r="D37" i="6"/>
  <c r="E25" i="6"/>
  <c r="D25" i="6"/>
  <c r="E9" i="6"/>
  <c r="D9" i="6"/>
  <c r="F243" i="6"/>
  <c r="E243" i="6"/>
  <c r="F231" i="6"/>
  <c r="E231" i="6"/>
  <c r="F223" i="6"/>
  <c r="E223" i="6"/>
  <c r="F211" i="6"/>
  <c r="E211" i="6"/>
  <c r="F179" i="6"/>
  <c r="E179" i="6"/>
  <c r="F143" i="6"/>
  <c r="E143" i="6"/>
  <c r="E135" i="6"/>
  <c r="E131" i="6"/>
  <c r="E127" i="6"/>
  <c r="F127" i="6" s="1"/>
  <c r="F123" i="6"/>
  <c r="E119" i="6"/>
  <c r="E115" i="6"/>
  <c r="E111" i="6"/>
  <c r="F111" i="6" s="1"/>
  <c r="E103" i="6"/>
  <c r="E99" i="6"/>
  <c r="E95" i="6"/>
  <c r="F95" i="6" s="1"/>
  <c r="E87" i="6"/>
  <c r="E83" i="6"/>
  <c r="D83" i="6"/>
  <c r="E79" i="6"/>
  <c r="D79" i="6"/>
  <c r="D75" i="6"/>
  <c r="E75" i="6"/>
  <c r="E71" i="6"/>
  <c r="D71" i="6"/>
  <c r="E67" i="6"/>
  <c r="D67" i="6"/>
  <c r="F67" i="6" s="1"/>
  <c r="E63" i="6"/>
  <c r="D63" i="6"/>
  <c r="F63" i="6" s="1"/>
  <c r="E59" i="6"/>
  <c r="D59" i="6"/>
  <c r="D55" i="6"/>
  <c r="E55" i="6"/>
  <c r="E51" i="6"/>
  <c r="D51" i="6"/>
  <c r="E47" i="6"/>
  <c r="D47" i="6"/>
  <c r="E43" i="6"/>
  <c r="F43" i="6" s="1"/>
  <c r="D43" i="6"/>
  <c r="D39" i="6"/>
  <c r="E39" i="6"/>
  <c r="E35" i="6"/>
  <c r="D35" i="6"/>
  <c r="E31" i="6"/>
  <c r="D31" i="6"/>
  <c r="E27" i="6"/>
  <c r="F27" i="6" s="1"/>
  <c r="D27" i="6"/>
  <c r="D23" i="6"/>
  <c r="E23" i="6"/>
  <c r="E19" i="6"/>
  <c r="D19" i="6"/>
  <c r="E15" i="6"/>
  <c r="D15" i="6"/>
  <c r="E11" i="6"/>
  <c r="D11" i="6"/>
  <c r="D7" i="6"/>
  <c r="F7" i="6" s="1"/>
  <c r="E3" i="6"/>
  <c r="D3" i="6"/>
  <c r="D247" i="6"/>
  <c r="D231" i="6"/>
  <c r="D199" i="6"/>
  <c r="D167" i="6"/>
  <c r="D151" i="6"/>
  <c r="D135" i="6"/>
  <c r="D119" i="6"/>
  <c r="D103" i="6"/>
  <c r="D87" i="6"/>
  <c r="E219" i="6"/>
  <c r="E155" i="6"/>
  <c r="E91" i="6"/>
  <c r="F91" i="6" s="1"/>
  <c r="E65" i="6"/>
  <c r="D65" i="6"/>
  <c r="F65" i="6" s="1"/>
  <c r="E53" i="6"/>
  <c r="D53" i="6"/>
  <c r="E41" i="6"/>
  <c r="D41" i="6"/>
  <c r="F41" i="6" s="1"/>
  <c r="E29" i="6"/>
  <c r="D29" i="6"/>
  <c r="E17" i="6"/>
  <c r="D17" i="6"/>
  <c r="F17" i="6" s="1"/>
  <c r="E5" i="6"/>
  <c r="D5" i="6"/>
  <c r="F5" i="6" s="1"/>
  <c r="F227" i="6"/>
  <c r="E227" i="6"/>
  <c r="F215" i="6"/>
  <c r="E215" i="6"/>
  <c r="F207" i="6"/>
  <c r="E207" i="6"/>
  <c r="F183" i="6"/>
  <c r="E183" i="6"/>
  <c r="E142" i="6"/>
  <c r="D142" i="6"/>
  <c r="E138" i="6"/>
  <c r="D138" i="6"/>
  <c r="F138" i="6" s="1"/>
  <c r="E134" i="6"/>
  <c r="D134" i="6"/>
  <c r="E130" i="6"/>
  <c r="D130" i="6"/>
  <c r="F130" i="6" s="1"/>
  <c r="E126" i="6"/>
  <c r="D126" i="6"/>
  <c r="E122" i="6"/>
  <c r="D122" i="6"/>
  <c r="E118" i="6"/>
  <c r="D118" i="6"/>
  <c r="E114" i="6"/>
  <c r="D114" i="6"/>
  <c r="E110" i="6"/>
  <c r="D110" i="6"/>
  <c r="E106" i="6"/>
  <c r="D106" i="6"/>
  <c r="F106" i="6" s="1"/>
  <c r="E102" i="6"/>
  <c r="D102" i="6"/>
  <c r="E98" i="6"/>
  <c r="D98" i="6"/>
  <c r="F98" i="6" s="1"/>
  <c r="E94" i="6"/>
  <c r="D94" i="6"/>
  <c r="F94" i="6" s="1"/>
  <c r="E90" i="6"/>
  <c r="D90" i="6"/>
  <c r="D86" i="6"/>
  <c r="E86" i="6"/>
  <c r="F86" i="6" s="1"/>
  <c r="E82" i="6"/>
  <c r="D82" i="6"/>
  <c r="E78" i="6"/>
  <c r="D78" i="6"/>
  <c r="D74" i="6"/>
  <c r="E74" i="6"/>
  <c r="D70" i="6"/>
  <c r="E66" i="6"/>
  <c r="D66" i="6"/>
  <c r="E62" i="6"/>
  <c r="D62" i="6"/>
  <c r="E58" i="6"/>
  <c r="D58" i="6"/>
  <c r="F58" i="6" s="1"/>
  <c r="E54" i="6"/>
  <c r="D54" i="6"/>
  <c r="E50" i="6"/>
  <c r="D50" i="6"/>
  <c r="F50" i="6" s="1"/>
  <c r="E46" i="6"/>
  <c r="D46" i="6"/>
  <c r="F46" i="6" s="1"/>
  <c r="E42" i="6"/>
  <c r="F42" i="6"/>
  <c r="D42" i="6"/>
  <c r="E38" i="6"/>
  <c r="D38" i="6"/>
  <c r="F38" i="6" s="1"/>
  <c r="E34" i="6"/>
  <c r="D34" i="6"/>
  <c r="E30" i="6"/>
  <c r="D30" i="6"/>
  <c r="F30" i="6"/>
  <c r="E26" i="6"/>
  <c r="D26" i="6"/>
  <c r="F26" i="6" s="1"/>
  <c r="E22" i="6"/>
  <c r="D22" i="6"/>
  <c r="E18" i="6"/>
  <c r="D18" i="6"/>
  <c r="F18" i="6" s="1"/>
  <c r="E14" i="6"/>
  <c r="D14" i="6"/>
  <c r="F14" i="6" s="1"/>
  <c r="E10" i="6"/>
  <c r="D10" i="6"/>
  <c r="F10" i="6" s="1"/>
  <c r="E6" i="6"/>
  <c r="D6" i="6"/>
  <c r="D243" i="6"/>
  <c r="D227" i="6"/>
  <c r="D211" i="6"/>
  <c r="D195" i="6"/>
  <c r="D179" i="6"/>
  <c r="D163" i="6"/>
  <c r="D147" i="6"/>
  <c r="D131" i="6"/>
  <c r="D115" i="6"/>
  <c r="D99" i="6"/>
  <c r="E203" i="6"/>
  <c r="E139" i="6"/>
  <c r="F139" i="6" s="1"/>
  <c r="E70" i="6"/>
  <c r="A2" i="2"/>
  <c r="A3" i="2" s="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F119" i="6" l="1"/>
  <c r="F15" i="6"/>
  <c r="F23" i="6"/>
  <c r="F31" i="6"/>
  <c r="F39" i="6"/>
  <c r="F47" i="6"/>
  <c r="F68" i="6"/>
  <c r="F73" i="6"/>
  <c r="F88" i="6"/>
  <c r="F81" i="6"/>
  <c r="F99" i="6"/>
  <c r="F109" i="6"/>
  <c r="F133" i="6"/>
  <c r="F62" i="6"/>
  <c r="F126" i="6"/>
  <c r="F51" i="6"/>
  <c r="F24" i="6"/>
  <c r="F32" i="6"/>
  <c r="F56" i="6"/>
  <c r="F64" i="6"/>
  <c r="F80" i="6"/>
  <c r="F2" i="6"/>
  <c r="F74" i="6"/>
  <c r="F115" i="6"/>
  <c r="F66" i="6"/>
  <c r="F122" i="6"/>
  <c r="F45" i="6"/>
  <c r="F134" i="6"/>
  <c r="F114" i="6"/>
  <c r="F141" i="6"/>
  <c r="F44" i="6"/>
  <c r="F85" i="6"/>
  <c r="F131" i="6"/>
  <c r="F6" i="6"/>
  <c r="F70" i="6"/>
  <c r="F110" i="6"/>
  <c r="F118" i="6"/>
  <c r="F103" i="6"/>
  <c r="F3" i="6"/>
  <c r="F79" i="6"/>
  <c r="F25" i="6"/>
  <c r="F4" i="6"/>
  <c r="F36" i="6"/>
  <c r="F33" i="6"/>
  <c r="F57" i="6"/>
  <c r="F112" i="6"/>
  <c r="F128" i="6"/>
  <c r="F140" i="6"/>
  <c r="F105" i="6"/>
  <c r="F129" i="6"/>
  <c r="F40" i="6"/>
  <c r="F48" i="6"/>
  <c r="F77" i="6"/>
  <c r="F97" i="6"/>
  <c r="F9" i="6"/>
  <c r="F37" i="6"/>
  <c r="F100" i="6"/>
  <c r="F116" i="6"/>
  <c r="F136" i="6"/>
  <c r="F59" i="6"/>
  <c r="F78" i="6"/>
  <c r="F29" i="6"/>
  <c r="F135" i="6"/>
  <c r="F11" i="6"/>
  <c r="F19" i="6"/>
  <c r="F55" i="6"/>
  <c r="F75" i="6"/>
  <c r="F83" i="6"/>
  <c r="F61" i="6"/>
  <c r="F104" i="6"/>
  <c r="F120" i="6"/>
  <c r="F16" i="6"/>
  <c r="F60" i="6"/>
  <c r="F92" i="6"/>
  <c r="F108" i="6"/>
  <c r="F121" i="6"/>
  <c r="F22" i="6"/>
  <c r="F34" i="6"/>
  <c r="F54" i="6"/>
  <c r="F82" i="6"/>
  <c r="F90" i="6"/>
  <c r="F102" i="6"/>
  <c r="F142" i="6"/>
  <c r="F53" i="6"/>
  <c r="F87" i="6"/>
  <c r="F35" i="6"/>
  <c r="F71" i="6"/>
  <c r="F20" i="6"/>
  <c r="F13" i="6"/>
  <c r="F101" i="6"/>
  <c r="F125" i="6"/>
  <c r="F76" i="6"/>
  <c r="F132" i="6"/>
  <c r="F117" i="6"/>
  <c r="F28" i="6"/>
  <c r="F72" i="6"/>
  <c r="F124" i="6"/>
  <c r="C2" i="2"/>
  <c r="C4" i="2"/>
  <c r="C3" i="2" l="1"/>
  <c r="D3" i="2" s="1"/>
  <c r="D4" i="2"/>
  <c r="D2" i="2"/>
  <c r="C5" i="2" l="1"/>
  <c r="D5" i="2" s="1"/>
  <c r="C6" i="2"/>
  <c r="D6" i="2" s="1"/>
  <c r="C7" i="2" l="1"/>
  <c r="D7" i="2" s="1"/>
  <c r="C8" i="2" l="1"/>
  <c r="D8" i="2" s="1"/>
  <c r="C9" i="2" l="1"/>
  <c r="D9" i="2" s="1"/>
  <c r="C10" i="2" l="1"/>
  <c r="D10" i="2" s="1"/>
  <c r="C11" i="2" l="1"/>
  <c r="D11" i="2" s="1"/>
  <c r="C12" i="2" l="1"/>
  <c r="D12" i="2" s="1"/>
  <c r="C13" i="2" l="1"/>
  <c r="D13" i="2" s="1"/>
  <c r="C14" i="2" l="1"/>
  <c r="D14" i="2" s="1"/>
  <c r="C15" i="2" l="1"/>
  <c r="D15" i="2" s="1"/>
  <c r="C16" i="2" l="1"/>
  <c r="D16" i="2" s="1"/>
  <c r="C17" i="2" l="1"/>
  <c r="D17" i="2" s="1"/>
  <c r="C18" i="2" l="1"/>
  <c r="D18" i="2" s="1"/>
  <c r="C19" i="2" l="1"/>
  <c r="D19" i="2" s="1"/>
  <c r="C20" i="2" l="1"/>
  <c r="D20" i="2"/>
  <c r="D21" i="2" l="1"/>
  <c r="C21" i="2"/>
  <c r="C22" i="2" l="1"/>
  <c r="D22" i="2"/>
  <c r="D23" i="2" l="1"/>
  <c r="C23" i="2"/>
  <c r="D24" i="2" l="1"/>
  <c r="C24" i="2"/>
  <c r="D25" i="2" l="1"/>
  <c r="C25" i="2"/>
  <c r="C26" i="2" l="1"/>
  <c r="D26" i="2"/>
  <c r="D27" i="2" l="1"/>
  <c r="C27" i="2"/>
  <c r="C28" i="2" l="1"/>
  <c r="D28" i="2"/>
  <c r="D29" i="2" l="1"/>
  <c r="C29" i="2"/>
  <c r="C30" i="2" l="1"/>
  <c r="D30" i="2"/>
  <c r="D31" i="2" l="1"/>
  <c r="C31" i="2"/>
  <c r="D32" i="2" l="1"/>
  <c r="C32" i="2"/>
  <c r="D33" i="2" l="1"/>
  <c r="C33" i="2"/>
  <c r="C34" i="2" l="1"/>
  <c r="D34" i="2"/>
  <c r="D35" i="2" l="1"/>
  <c r="C35" i="2"/>
  <c r="C36" i="2" l="1"/>
  <c r="D36" i="2"/>
  <c r="D37" i="2" l="1"/>
  <c r="C37" i="2"/>
  <c r="C38" i="2" l="1"/>
  <c r="D38" i="2"/>
  <c r="D39" i="2" l="1"/>
  <c r="C39" i="2"/>
  <c r="D40" i="2" l="1"/>
  <c r="C40" i="2"/>
  <c r="D41" i="2" l="1"/>
  <c r="C41" i="2"/>
  <c r="C42" i="2" l="1"/>
  <c r="D42" i="2"/>
  <c r="D43" i="2" l="1"/>
  <c r="C43" i="2"/>
  <c r="C44" i="2" l="1"/>
  <c r="D44" i="2"/>
  <c r="D45" i="2" l="1"/>
  <c r="C45" i="2"/>
  <c r="C46" i="2" l="1"/>
  <c r="D46" i="2"/>
  <c r="D47" i="2" l="1"/>
  <c r="C47" i="2"/>
  <c r="D48" i="2" l="1"/>
  <c r="C48" i="2"/>
  <c r="D49" i="2" l="1"/>
  <c r="C49" i="2"/>
  <c r="C50" i="2" l="1"/>
  <c r="D50" i="2"/>
  <c r="D51" i="2" l="1"/>
  <c r="C51" i="2"/>
  <c r="D52" i="2" l="1"/>
  <c r="C52" i="2"/>
  <c r="D53" i="2" l="1"/>
  <c r="C53" i="2"/>
  <c r="C54" i="2" l="1"/>
  <c r="D54" i="2"/>
  <c r="D55" i="2" l="1"/>
  <c r="C55" i="2"/>
  <c r="C56" i="2" l="1"/>
  <c r="D56" i="2"/>
  <c r="C57" i="2" l="1"/>
  <c r="D57" i="2"/>
  <c r="D58" i="2" l="1"/>
  <c r="C58" i="2"/>
  <c r="D59" i="2" l="1"/>
  <c r="C59" i="2"/>
  <c r="D60" i="2" l="1"/>
  <c r="C60" i="2"/>
  <c r="C61" i="2" l="1"/>
  <c r="D61" i="2"/>
  <c r="D62" i="2" l="1"/>
  <c r="C62" i="2"/>
  <c r="D63" i="2" l="1"/>
  <c r="C63" i="2"/>
  <c r="D64" i="2" l="1"/>
  <c r="C64" i="2"/>
  <c r="C65" i="2" l="1"/>
  <c r="D65" i="2"/>
  <c r="D66" i="2" l="1"/>
  <c r="C66" i="2"/>
  <c r="D67" i="2" l="1"/>
  <c r="C67" i="2"/>
  <c r="D68" i="2" l="1"/>
  <c r="C68" i="2"/>
  <c r="C69" i="2" l="1"/>
  <c r="D69" i="2"/>
  <c r="D70" i="2" l="1"/>
  <c r="C70" i="2"/>
  <c r="D71" i="2" l="1"/>
  <c r="C71" i="2"/>
  <c r="D72" i="2" l="1"/>
  <c r="C72" i="2"/>
  <c r="C73" i="2" l="1"/>
  <c r="D73" i="2"/>
  <c r="D74" i="2" l="1"/>
  <c r="C74" i="2"/>
  <c r="D75" i="2" l="1"/>
  <c r="C75" i="2"/>
  <c r="D76" i="2" l="1"/>
  <c r="C76" i="2"/>
  <c r="C77" i="2" l="1"/>
  <c r="D77" i="2"/>
  <c r="D78" i="2" l="1"/>
  <c r="C78" i="2"/>
  <c r="D79" i="2" l="1"/>
  <c r="C79" i="2"/>
  <c r="D80" i="2" l="1"/>
  <c r="C80" i="2"/>
  <c r="C81" i="2" l="1"/>
  <c r="D81" i="2"/>
  <c r="D82" i="2" l="1"/>
  <c r="C82" i="2"/>
  <c r="D83" i="2" l="1"/>
  <c r="C83" i="2"/>
  <c r="D84" i="2" l="1"/>
  <c r="C84" i="2"/>
  <c r="C85" i="2" l="1"/>
  <c r="D85" i="2"/>
  <c r="D86" i="2" l="1"/>
  <c r="C86" i="2"/>
  <c r="D87" i="2" l="1"/>
  <c r="C87" i="2"/>
  <c r="D88" i="2" l="1"/>
  <c r="C88" i="2"/>
  <c r="C89" i="2" l="1"/>
  <c r="D89" i="2"/>
  <c r="D90" i="2" l="1"/>
  <c r="C90" i="2"/>
  <c r="D91" i="2" l="1"/>
  <c r="C91" i="2"/>
  <c r="D92" i="2" l="1"/>
  <c r="C92" i="2"/>
  <c r="C93" i="2" l="1"/>
  <c r="D93" i="2"/>
  <c r="D94" i="2" l="1"/>
  <c r="C94" i="2"/>
  <c r="D95" i="2" l="1"/>
  <c r="C95" i="2"/>
  <c r="D96" i="2" l="1"/>
  <c r="C96" i="2"/>
  <c r="C97" i="2" l="1"/>
  <c r="D97" i="2"/>
  <c r="D98" i="2" l="1"/>
  <c r="C98" i="2"/>
  <c r="D99" i="2" l="1"/>
  <c r="C99" i="2"/>
  <c r="D100" i="2" l="1"/>
  <c r="C100" i="2"/>
  <c r="C101" i="2" l="1"/>
  <c r="D101" i="2"/>
  <c r="D102" i="2" l="1"/>
  <c r="C102" i="2"/>
  <c r="D103" i="2" l="1"/>
  <c r="C103" i="2"/>
  <c r="D104" i="2" l="1"/>
  <c r="C104" i="2"/>
  <c r="C105" i="2" l="1"/>
  <c r="D105" i="2"/>
  <c r="D106" i="2" l="1"/>
  <c r="C106" i="2"/>
  <c r="D107" i="2" l="1"/>
  <c r="C107" i="2"/>
  <c r="D108" i="2" l="1"/>
  <c r="C108" i="2"/>
  <c r="C109" i="2" l="1"/>
  <c r="D109" i="2"/>
  <c r="D110" i="2" l="1"/>
  <c r="C110" i="2"/>
  <c r="D111" i="2" l="1"/>
  <c r="C111" i="2"/>
  <c r="D112" i="2" l="1"/>
  <c r="C112" i="2"/>
  <c r="C113" i="2" l="1"/>
  <c r="D113" i="2"/>
  <c r="D114" i="2" l="1"/>
  <c r="C114" i="2"/>
  <c r="D115" i="2" l="1"/>
  <c r="C115" i="2"/>
  <c r="D116" i="2" l="1"/>
  <c r="C116" i="2"/>
  <c r="C117" i="2" l="1"/>
  <c r="D117" i="2"/>
  <c r="D118" i="2" l="1"/>
  <c r="C118" i="2"/>
  <c r="D119" i="2" l="1"/>
  <c r="C119" i="2"/>
  <c r="D120" i="2" l="1"/>
  <c r="C120" i="2"/>
  <c r="C121" i="2" l="1"/>
  <c r="D121" i="2"/>
  <c r="D122" i="2" l="1"/>
  <c r="C122" i="2"/>
  <c r="D123" i="2" l="1"/>
  <c r="C123" i="2"/>
  <c r="D124" i="2" l="1"/>
  <c r="C124" i="2"/>
  <c r="C125" i="2" l="1"/>
  <c r="D125" i="2"/>
  <c r="D126" i="2" l="1"/>
  <c r="C126" i="2"/>
  <c r="D127" i="2" l="1"/>
  <c r="C127" i="2"/>
  <c r="D128" i="2" l="1"/>
  <c r="C128" i="2"/>
  <c r="C129" i="2" l="1"/>
  <c r="D129" i="2"/>
  <c r="D130" i="2" l="1"/>
  <c r="C130" i="2"/>
  <c r="D131" i="2" l="1"/>
  <c r="C131" i="2"/>
  <c r="D132" i="2" l="1"/>
  <c r="C132" i="2"/>
  <c r="C133" i="2" l="1"/>
  <c r="D133" i="2"/>
  <c r="D134" i="2" l="1"/>
  <c r="C134" i="2"/>
  <c r="D135" i="2" l="1"/>
  <c r="C135" i="2"/>
  <c r="D136" i="2" l="1"/>
  <c r="C136" i="2"/>
  <c r="C137" i="2" l="1"/>
  <c r="D137" i="2"/>
  <c r="D138" i="2" l="1"/>
  <c r="C138" i="2"/>
  <c r="D139" i="2" l="1"/>
  <c r="C139" i="2"/>
  <c r="D140" i="2" l="1"/>
  <c r="C140" i="2"/>
  <c r="C141" i="2" l="1"/>
  <c r="D141" i="2"/>
  <c r="D142" i="2" l="1"/>
  <c r="C142" i="2"/>
  <c r="C143" i="2" l="1"/>
  <c r="D143" i="2"/>
  <c r="D144" i="2" l="1"/>
  <c r="C144" i="2"/>
  <c r="C145" i="2" l="1"/>
  <c r="D145" i="2"/>
  <c r="D146" i="2" l="1"/>
  <c r="C146" i="2"/>
  <c r="C147" i="2" l="1"/>
  <c r="D147" i="2"/>
  <c r="D148" i="2" l="1"/>
  <c r="C148" i="2"/>
  <c r="D149" i="2" l="1"/>
  <c r="C149" i="2"/>
  <c r="D150" i="2" l="1"/>
  <c r="C150" i="2"/>
  <c r="C151" i="2" l="1"/>
  <c r="D151" i="2"/>
  <c r="D152" i="2" l="1"/>
  <c r="C152" i="2"/>
  <c r="D153" i="2" l="1"/>
  <c r="C153" i="2"/>
  <c r="D154" i="2" l="1"/>
  <c r="C154" i="2"/>
  <c r="C155" i="2" l="1"/>
  <c r="D155" i="2"/>
  <c r="D156" i="2" l="1"/>
  <c r="C156" i="2"/>
  <c r="D157" i="2" l="1"/>
  <c r="C157" i="2"/>
  <c r="D158" i="2" l="1"/>
  <c r="C158" i="2"/>
  <c r="C159" i="2" l="1"/>
  <c r="D159" i="2"/>
  <c r="D160" i="2" l="1"/>
  <c r="C160" i="2"/>
  <c r="D161" i="2" l="1"/>
  <c r="C161" i="2"/>
  <c r="D162" i="2" l="1"/>
  <c r="C162" i="2"/>
  <c r="C163" i="2" l="1"/>
  <c r="D163" i="2"/>
  <c r="D164" i="2" l="1"/>
  <c r="C164" i="2"/>
  <c r="D165" i="2" l="1"/>
  <c r="C165" i="2"/>
  <c r="D166" i="2" l="1"/>
  <c r="C166" i="2"/>
  <c r="C167" i="2" l="1"/>
  <c r="D167" i="2"/>
  <c r="D168" i="2" l="1"/>
  <c r="C168" i="2"/>
  <c r="D169" i="2" l="1"/>
  <c r="C169" i="2"/>
  <c r="D170" i="2" l="1"/>
  <c r="C170" i="2"/>
  <c r="C171" i="2" l="1"/>
  <c r="D171" i="2"/>
  <c r="D172" i="2" l="1"/>
  <c r="C172" i="2"/>
  <c r="D173" i="2" l="1"/>
  <c r="C173" i="2"/>
  <c r="D174" i="2" l="1"/>
  <c r="C174" i="2"/>
  <c r="C175" i="2" l="1"/>
  <c r="D175" i="2"/>
  <c r="D176" i="2" l="1"/>
  <c r="C176" i="2"/>
  <c r="D177" i="2" l="1"/>
  <c r="C177" i="2"/>
  <c r="D178" i="2" l="1"/>
  <c r="C178" i="2"/>
  <c r="C179" i="2" l="1"/>
  <c r="D179" i="2"/>
  <c r="D180" i="2" l="1"/>
  <c r="C180" i="2"/>
  <c r="D181" i="2" l="1"/>
  <c r="C181" i="2"/>
  <c r="D182" i="2" l="1"/>
  <c r="C182" i="2"/>
  <c r="C183" i="2" l="1"/>
  <c r="D183" i="2"/>
  <c r="D184" i="2" l="1"/>
  <c r="C184" i="2"/>
  <c r="D185" i="2" l="1"/>
  <c r="C185" i="2"/>
  <c r="D186" i="2" l="1"/>
  <c r="C186" i="2"/>
  <c r="C187" i="2" l="1"/>
  <c r="D187" i="2"/>
  <c r="D188" i="2" l="1"/>
  <c r="C188" i="2"/>
  <c r="D189" i="2" l="1"/>
  <c r="C189" i="2"/>
  <c r="D190" i="2" l="1"/>
  <c r="C190" i="2"/>
  <c r="C191" i="2" l="1"/>
  <c r="D191" i="2"/>
  <c r="D192" i="2" l="1"/>
  <c r="C192" i="2"/>
  <c r="D193" i="2" l="1"/>
  <c r="C193" i="2"/>
  <c r="D194" i="2" l="1"/>
  <c r="C194" i="2"/>
  <c r="C195" i="2" l="1"/>
  <c r="D195" i="2"/>
  <c r="D196" i="2" l="1"/>
  <c r="C196" i="2"/>
  <c r="D197" i="2" l="1"/>
  <c r="C197" i="2"/>
  <c r="D198" i="2" l="1"/>
  <c r="C198" i="2"/>
  <c r="C199" i="2" l="1"/>
  <c r="D199" i="2"/>
  <c r="D200" i="2" l="1"/>
  <c r="C200" i="2"/>
  <c r="D201" i="2" l="1"/>
  <c r="C201" i="2"/>
  <c r="D202" i="2" l="1"/>
  <c r="C202" i="2"/>
  <c r="C203" i="2" l="1"/>
  <c r="D203" i="2"/>
  <c r="D204" i="2" l="1"/>
  <c r="C204" i="2"/>
  <c r="D205" i="2" l="1"/>
  <c r="C205" i="2"/>
  <c r="D206" i="2" l="1"/>
  <c r="C206" i="2"/>
  <c r="C207" i="2" l="1"/>
  <c r="D207" i="2"/>
  <c r="D208" i="2" l="1"/>
  <c r="C208" i="2"/>
  <c r="D209" i="2" l="1"/>
  <c r="C209" i="2"/>
  <c r="D210" i="2" l="1"/>
  <c r="C210" i="2"/>
  <c r="C211" i="2" l="1"/>
  <c r="D211" i="2"/>
  <c r="D212" i="2" l="1"/>
  <c r="C212" i="2"/>
  <c r="D213" i="2" l="1"/>
  <c r="C213" i="2"/>
  <c r="D214" i="2" l="1"/>
  <c r="C214" i="2"/>
  <c r="C215" i="2" l="1"/>
  <c r="D215" i="2"/>
  <c r="D216" i="2" l="1"/>
  <c r="C216" i="2"/>
  <c r="D217" i="2" l="1"/>
  <c r="C217" i="2"/>
  <c r="D218" i="2" l="1"/>
  <c r="C218" i="2"/>
  <c r="C219" i="2" l="1"/>
  <c r="D219" i="2"/>
  <c r="D220" i="2" l="1"/>
  <c r="C220" i="2"/>
  <c r="D221" i="2" l="1"/>
  <c r="C221" i="2"/>
  <c r="D222" i="2" l="1"/>
  <c r="C222" i="2"/>
  <c r="C223" i="2" l="1"/>
  <c r="D223" i="2"/>
  <c r="D224" i="2" l="1"/>
  <c r="C224" i="2"/>
  <c r="D225" i="2" l="1"/>
  <c r="C225" i="2"/>
  <c r="D226" i="2" l="1"/>
  <c r="C226" i="2"/>
  <c r="C227" i="2" l="1"/>
  <c r="D227" i="2"/>
  <c r="D228" i="2" l="1"/>
  <c r="C228" i="2"/>
  <c r="D229" i="2" l="1"/>
  <c r="C229" i="2"/>
  <c r="D230" i="2" l="1"/>
  <c r="C230" i="2"/>
  <c r="C231" i="2" l="1"/>
  <c r="D231" i="2"/>
  <c r="D232" i="2" l="1"/>
  <c r="C232" i="2"/>
  <c r="D233" i="2" l="1"/>
  <c r="C233" i="2"/>
  <c r="D234" i="2" l="1"/>
  <c r="C234" i="2"/>
  <c r="C235" i="2" l="1"/>
  <c r="D235" i="2"/>
  <c r="D236" i="2" l="1"/>
  <c r="C236" i="2"/>
  <c r="D237" i="2" l="1"/>
  <c r="C237" i="2"/>
  <c r="D238" i="2" l="1"/>
  <c r="C238" i="2"/>
  <c r="C239" i="2" l="1"/>
  <c r="D239" i="2"/>
  <c r="D240" i="2" l="1"/>
  <c r="C240" i="2"/>
  <c r="D241" i="2" l="1"/>
  <c r="C241" i="2"/>
  <c r="D242" i="2" l="1"/>
  <c r="C242" i="2"/>
  <c r="C243" i="2" l="1"/>
  <c r="D243" i="2"/>
  <c r="D244" i="2" l="1"/>
  <c r="C244" i="2"/>
  <c r="D245" i="2" l="1"/>
  <c r="C245" i="2"/>
  <c r="D246" i="2" l="1"/>
  <c r="C246" i="2"/>
  <c r="C247" i="2" l="1"/>
  <c r="D247" i="2"/>
  <c r="D248" i="2" l="1"/>
  <c r="C248" i="2"/>
  <c r="D249" i="2" l="1"/>
  <c r="C249" i="2"/>
  <c r="D250" i="2" l="1"/>
  <c r="C250" i="2"/>
  <c r="C251" i="2" l="1"/>
  <c r="D251" i="2"/>
  <c r="D252" i="2" l="1"/>
  <c r="G28" i="2" s="1"/>
  <c r="C252" i="2"/>
  <c r="J28" i="2" l="1"/>
  <c r="F28" i="2"/>
  <c r="F31" i="2" s="1"/>
  <c r="H28" i="2"/>
  <c r="I28" i="2"/>
  <c r="L28" i="2"/>
  <c r="K28" i="2"/>
  <c r="F32" i="2" l="1"/>
  <c r="F33" i="2" s="1"/>
  <c r="F34" i="2" s="1"/>
  <c r="F35" i="2" s="1"/>
  <c r="F36" i="2" s="1"/>
  <c r="F37" i="2" s="1"/>
  <c r="F38" i="2" s="1"/>
  <c r="F39" i="2" s="1"/>
  <c r="F40" i="2" s="1"/>
  <c r="F41" i="2" s="1"/>
  <c r="F42" i="2" s="1"/>
  <c r="F43" i="2" s="1"/>
  <c r="F44" i="2" s="1"/>
  <c r="F45" i="2" s="1"/>
  <c r="F46" i="2" s="1"/>
  <c r="F47" i="2" s="1"/>
  <c r="F48" i="2" s="1"/>
  <c r="F49" i="2" s="1"/>
  <c r="F50" i="2" s="1"/>
  <c r="F51" i="2" s="1"/>
  <c r="G31" i="2" l="1" a="1"/>
  <c r="G31" i="2" l="1"/>
  <c r="G39" i="2"/>
  <c r="G47" i="2"/>
  <c r="G42" i="2"/>
  <c r="G32" i="2"/>
  <c r="G38" i="2"/>
  <c r="G46" i="2"/>
  <c r="G36" i="2"/>
  <c r="G45" i="2"/>
  <c r="G49" i="2"/>
  <c r="G41" i="2"/>
  <c r="G40" i="2"/>
  <c r="G50" i="2"/>
  <c r="G35" i="2"/>
  <c r="G37" i="2"/>
  <c r="G51" i="2"/>
  <c r="G33" i="2"/>
  <c r="G44" i="2"/>
  <c r="G34" i="2"/>
  <c r="G43" i="2"/>
  <c r="G48" i="2"/>
</calcChain>
</file>

<file path=xl/sharedStrings.xml><?xml version="1.0" encoding="utf-8"?>
<sst xmlns="http://schemas.openxmlformats.org/spreadsheetml/2006/main" count="29" uniqueCount="24">
  <si>
    <t>Completed Date</t>
  </si>
  <si>
    <t>Start Date (optional)</t>
  </si>
  <si>
    <t>Year</t>
  </si>
  <si>
    <t>Year-Week</t>
  </si>
  <si>
    <t>Cycle Time (days)</t>
  </si>
  <si>
    <t>WeekNumber</t>
  </si>
  <si>
    <t>week groups</t>
  </si>
  <si>
    <t>Throughput</t>
  </si>
  <si>
    <t>Cycle time value to use when items are completed on the same day as being started.</t>
  </si>
  <si>
    <t>min</t>
  </si>
  <si>
    <t>max</t>
  </si>
  <si>
    <t>Bin</t>
  </si>
  <si>
    <t>Frequency</t>
  </si>
  <si>
    <t>Prior Sunday</t>
  </si>
  <si>
    <t>Percentiles</t>
  </si>
  <si>
    <t>Indirect Completed Dates</t>
  </si>
  <si>
    <t>Id (optional)</t>
  </si>
  <si>
    <t>Description (optional)</t>
  </si>
  <si>
    <t>Indirect Start Dates</t>
  </si>
  <si>
    <t>Min</t>
  </si>
  <si>
    <t>Max</t>
  </si>
  <si>
    <t>Week Starting</t>
  </si>
  <si>
    <t>Week Ending</t>
  </si>
  <si>
    <t>Throughput and Cycle Time Calculator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</si>
</sst>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13">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0" fontId="7" fillId="0" borderId="3" xfId="5" applyAlignment="1">
      <alignment horizontal="center"/>
    </xf>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430531840"/>
        <c:axId val="430533408"/>
      </c:lineChart>
      <c:catAx>
        <c:axId val="43053184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430533408"/>
        <c:crosses val="autoZero"/>
        <c:auto val="1"/>
        <c:lblAlgn val="ctr"/>
        <c:lblOffset val="100"/>
        <c:noMultiLvlLbl val="0"/>
      </c:catAx>
      <c:valAx>
        <c:axId val="430533408"/>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430531840"/>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Throughput!$G$30</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Throughput!$F$31:$F$51</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Throughput!$G$31:$G$51</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430523216"/>
        <c:axId val="430525568"/>
      </c:barChart>
      <c:catAx>
        <c:axId val="430523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525568"/>
        <c:crosses val="autoZero"/>
        <c:auto val="1"/>
        <c:lblAlgn val="ctr"/>
        <c:lblOffset val="100"/>
        <c:noMultiLvlLbl val="0"/>
      </c:catAx>
      <c:valAx>
        <c:axId val="43052556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30523216"/>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Time'!$B$1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trendline>
            <c:spPr>
              <a:ln w="19050" cap="rnd">
                <a:solidFill>
                  <a:schemeClr val="accent1"/>
                </a:solidFill>
                <a:prstDash val="sysDot"/>
              </a:ln>
              <a:effectLst/>
            </c:spPr>
            <c:trendlineType val="linear"/>
            <c:forward val="14"/>
            <c:dispRSqr val="0"/>
            <c:dispEq val="0"/>
          </c:trendline>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4</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499519184"/>
        <c:axId val="499528592"/>
      </c:scatterChart>
      <c:valAx>
        <c:axId val="4995191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528592"/>
        <c:crosses val="autoZero"/>
        <c:crossBetween val="midCat"/>
      </c:valAx>
      <c:valAx>
        <c:axId val="499528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5191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 Time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Time'!$E$34</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Time'!$D$35:$D$54</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Time'!$E$35:$E$54</c:f>
              <c:numCache>
                <c:formatCode>General</c:formatCode>
                <c:ptCount val="20"/>
                <c:pt idx="0">
                  <c:v>2</c:v>
                </c:pt>
                <c:pt idx="1">
                  <c:v>4</c:v>
                </c:pt>
                <c:pt idx="2">
                  <c:v>4</c:v>
                </c:pt>
                <c:pt idx="3">
                  <c:v>9</c:v>
                </c:pt>
                <c:pt idx="4">
                  <c:v>11</c:v>
                </c:pt>
                <c:pt idx="5">
                  <c:v>24</c:v>
                </c:pt>
                <c:pt idx="6">
                  <c:v>23</c:v>
                </c:pt>
                <c:pt idx="7">
                  <c:v>10</c:v>
                </c:pt>
                <c:pt idx="8">
                  <c:v>8</c:v>
                </c:pt>
                <c:pt idx="9">
                  <c:v>5</c:v>
                </c:pt>
                <c:pt idx="10">
                  <c:v>10</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499504288"/>
        <c:axId val="499504680"/>
      </c:barChart>
      <c:catAx>
        <c:axId val="499504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504680"/>
        <c:crosses val="autoZero"/>
        <c:auto val="1"/>
        <c:lblAlgn val="ctr"/>
        <c:lblOffset val="100"/>
        <c:noMultiLvlLbl val="0"/>
      </c:catAx>
      <c:valAx>
        <c:axId val="49950468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99504288"/>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2</xdr:row>
      <xdr:rowOff>0</xdr:rowOff>
    </xdr:from>
    <xdr:to>
      <xdr:col>12</xdr:col>
      <xdr:colOff>541020</xdr:colOff>
      <xdr:row>21</xdr:row>
      <xdr:rowOff>123825</xdr:rowOff>
    </xdr:to>
    <xdr:sp macro="" textlink="">
      <xdr:nvSpPr>
        <xdr:cNvPr id="4" name="TextBox 3"/>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523875</xdr:colOff>
      <xdr:row>2</xdr:row>
      <xdr:rowOff>57150</xdr:rowOff>
    </xdr:from>
    <xdr:to>
      <xdr:col>9</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9524</xdr:colOff>
      <xdr:row>1</xdr:row>
      <xdr:rowOff>14287</xdr:rowOff>
    </xdr:from>
    <xdr:to>
      <xdr:col>16</xdr:col>
      <xdr:colOff>460715</xdr:colOff>
      <xdr:row>22</xdr:row>
      <xdr:rowOff>142875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333374</xdr:colOff>
      <xdr:row>29</xdr:row>
      <xdr:rowOff>4761</xdr:rowOff>
    </xdr:from>
    <xdr:to>
      <xdr:col>16</xdr:col>
      <xdr:colOff>361949</xdr:colOff>
      <xdr:row>46</xdr:row>
      <xdr:rowOff>75246</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390525</xdr:colOff>
      <xdr:row>2</xdr:row>
      <xdr:rowOff>90487</xdr:rowOff>
    </xdr:from>
    <xdr:to>
      <xdr:col>14</xdr:col>
      <xdr:colOff>428625</xdr:colOff>
      <xdr:row>27</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447675</xdr:colOff>
      <xdr:row>33</xdr:row>
      <xdr:rowOff>123825</xdr:rowOff>
    </xdr:from>
    <xdr:to>
      <xdr:col>14</xdr:col>
      <xdr:colOff>539198</xdr:colOff>
      <xdr:row>53</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609600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7</xdr:col>
      <xdr:colOff>247649</xdr:colOff>
      <xdr:row>1</xdr:row>
      <xdr:rowOff>85725</xdr:rowOff>
    </xdr:from>
    <xdr:to>
      <xdr:col>10</xdr:col>
      <xdr:colOff>257174</xdr:colOff>
      <xdr:row>9</xdr:row>
      <xdr:rowOff>180975</xdr:rowOff>
    </xdr:to>
    <xdr:sp macro="" textlink="">
      <xdr:nvSpPr>
        <xdr:cNvPr id="5" name="Rounded Rectangular Callout 4"/>
        <xdr:cNvSpPr/>
      </xdr:nvSpPr>
      <xdr:spPr>
        <a:xfrm>
          <a:off x="8458199" y="276225"/>
          <a:ext cx="18383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abSelected="1" workbookViewId="0">
      <selection activeCell="P18" sqref="P18"/>
    </sheetView>
  </sheetViews>
  <sheetFormatPr defaultRowHeight="15" x14ac:dyDescent="0.25"/>
  <sheetData>
    <row r="1" spans="1:13" ht="20.25" thickBot="1" x14ac:dyDescent="0.35">
      <c r="A1" s="12" t="s">
        <v>23</v>
      </c>
      <c r="B1" s="12"/>
      <c r="C1" s="12"/>
      <c r="D1" s="12"/>
      <c r="E1" s="12"/>
      <c r="F1" s="12"/>
      <c r="G1" s="12"/>
      <c r="H1" s="12"/>
      <c r="I1" s="12"/>
      <c r="J1" s="12"/>
      <c r="K1" s="12"/>
      <c r="L1" s="12"/>
      <c r="M1" s="12"/>
    </row>
    <row r="2" spans="1:13" ht="15.75" thickTop="1" x14ac:dyDescent="0.25"/>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workbookViewId="0">
      <selection activeCell="D10" sqref="D10"/>
    </sheetView>
  </sheetViews>
  <sheetFormatPr defaultRowHeight="15" x14ac:dyDescent="0.25"/>
  <cols>
    <col min="1" max="1" width="18.7109375" customWidth="1"/>
    <col min="2" max="2" width="22" customWidth="1"/>
    <col min="3" max="3" width="17" customWidth="1"/>
    <col min="4" max="4" width="64.42578125" customWidth="1"/>
    <col min="7" max="7" width="9.7109375" bestFit="1" customWidth="1"/>
  </cols>
  <sheetData>
    <row r="1" spans="1:4" x14ac:dyDescent="0.25">
      <c r="A1" t="s">
        <v>0</v>
      </c>
      <c r="B1" t="s">
        <v>1</v>
      </c>
      <c r="C1" t="s">
        <v>16</v>
      </c>
      <c r="D1" t="s">
        <v>17</v>
      </c>
    </row>
    <row r="2" spans="1:4" x14ac:dyDescent="0.25">
      <c r="A2" s="2">
        <v>42025</v>
      </c>
      <c r="B2" s="2">
        <v>42018</v>
      </c>
    </row>
    <row r="3" spans="1:4" x14ac:dyDescent="0.25">
      <c r="A3" s="2">
        <v>42030</v>
      </c>
      <c r="B3" s="2">
        <v>42018</v>
      </c>
    </row>
    <row r="4" spans="1:4" x14ac:dyDescent="0.25">
      <c r="A4" s="2">
        <v>42030</v>
      </c>
      <c r="B4" s="2">
        <v>42018</v>
      </c>
    </row>
    <row r="5" spans="1:4" x14ac:dyDescent="0.25">
      <c r="A5" s="2">
        <v>42030</v>
      </c>
      <c r="B5" s="2">
        <v>42025</v>
      </c>
    </row>
    <row r="6" spans="1:4" x14ac:dyDescent="0.25">
      <c r="A6" s="2">
        <v>42030</v>
      </c>
      <c r="B6" s="2">
        <v>42026</v>
      </c>
    </row>
    <row r="7" spans="1:4" x14ac:dyDescent="0.25">
      <c r="A7" s="2">
        <v>42033</v>
      </c>
      <c r="B7" s="2">
        <v>42027</v>
      </c>
    </row>
    <row r="8" spans="1:4" x14ac:dyDescent="0.25">
      <c r="A8" s="2">
        <v>42037</v>
      </c>
      <c r="B8" s="2">
        <v>42027</v>
      </c>
    </row>
    <row r="9" spans="1:4" x14ac:dyDescent="0.25">
      <c r="A9" s="2">
        <v>42037</v>
      </c>
      <c r="B9" s="2">
        <v>42024</v>
      </c>
    </row>
    <row r="10" spans="1:4" x14ac:dyDescent="0.25">
      <c r="A10" s="2">
        <v>42037</v>
      </c>
      <c r="B10" s="2">
        <v>42024</v>
      </c>
    </row>
    <row r="11" spans="1:4" x14ac:dyDescent="0.25">
      <c r="A11" s="2">
        <v>42039</v>
      </c>
      <c r="B11" s="2">
        <v>42024</v>
      </c>
    </row>
    <row r="12" spans="1:4" x14ac:dyDescent="0.25">
      <c r="A12" s="2">
        <v>42039</v>
      </c>
      <c r="B12" s="2">
        <v>42030</v>
      </c>
    </row>
    <row r="13" spans="1:4" x14ac:dyDescent="0.25">
      <c r="A13" s="2">
        <v>42039</v>
      </c>
      <c r="B13" s="2">
        <v>42027</v>
      </c>
    </row>
    <row r="14" spans="1:4" x14ac:dyDescent="0.25">
      <c r="A14" s="2">
        <v>42039</v>
      </c>
      <c r="B14" s="2">
        <v>42026</v>
      </c>
    </row>
    <row r="15" spans="1:4" x14ac:dyDescent="0.25">
      <c r="A15" s="2">
        <v>42039</v>
      </c>
      <c r="B15" s="2">
        <v>42032</v>
      </c>
    </row>
    <row r="16" spans="1:4" x14ac:dyDescent="0.25">
      <c r="A16" s="2">
        <v>42040</v>
      </c>
      <c r="B16" s="2">
        <v>42033</v>
      </c>
    </row>
    <row r="17" spans="1:2" x14ac:dyDescent="0.25">
      <c r="A17" s="2">
        <v>42040</v>
      </c>
      <c r="B17" s="2">
        <v>42026</v>
      </c>
    </row>
    <row r="18" spans="1:2" x14ac:dyDescent="0.25">
      <c r="A18" s="2">
        <v>42041</v>
      </c>
      <c r="B18" s="2">
        <v>42032</v>
      </c>
    </row>
    <row r="19" spans="1:2" x14ac:dyDescent="0.25">
      <c r="A19" s="2">
        <v>42044</v>
      </c>
      <c r="B19" s="2">
        <v>42032</v>
      </c>
    </row>
    <row r="20" spans="1:2" x14ac:dyDescent="0.25">
      <c r="A20" s="2">
        <v>42044</v>
      </c>
      <c r="B20" s="2">
        <v>42037</v>
      </c>
    </row>
    <row r="21" spans="1:2" x14ac:dyDescent="0.25">
      <c r="A21" s="2">
        <v>42044</v>
      </c>
      <c r="B21" s="2">
        <v>42033</v>
      </c>
    </row>
    <row r="22" spans="1:2" x14ac:dyDescent="0.25">
      <c r="A22" s="2">
        <v>42045</v>
      </c>
      <c r="B22" s="2">
        <v>42033</v>
      </c>
    </row>
    <row r="23" spans="1:2" x14ac:dyDescent="0.25">
      <c r="A23" s="2">
        <v>42046</v>
      </c>
      <c r="B23" s="2">
        <v>42039</v>
      </c>
    </row>
    <row r="24" spans="1:2" x14ac:dyDescent="0.25">
      <c r="A24" s="2">
        <v>42046</v>
      </c>
      <c r="B24" s="2">
        <v>42037</v>
      </c>
    </row>
    <row r="25" spans="1:2" x14ac:dyDescent="0.25">
      <c r="A25" s="2">
        <v>42047</v>
      </c>
      <c r="B25" s="2">
        <v>42033</v>
      </c>
    </row>
    <row r="26" spans="1:2" x14ac:dyDescent="0.25">
      <c r="A26" s="2">
        <v>42051</v>
      </c>
      <c r="B26" s="2">
        <v>42040</v>
      </c>
    </row>
    <row r="27" spans="1:2" x14ac:dyDescent="0.25">
      <c r="A27" s="2">
        <v>42052</v>
      </c>
      <c r="B27" s="2">
        <v>42044</v>
      </c>
    </row>
    <row r="28" spans="1:2" x14ac:dyDescent="0.25">
      <c r="A28" s="2">
        <v>42052</v>
      </c>
      <c r="B28" s="2">
        <v>42039</v>
      </c>
    </row>
    <row r="29" spans="1:2" x14ac:dyDescent="0.25">
      <c r="A29" s="2">
        <v>42052</v>
      </c>
      <c r="B29" s="2">
        <v>42039</v>
      </c>
    </row>
    <row r="30" spans="1:2" x14ac:dyDescent="0.25">
      <c r="A30" s="2">
        <v>42052</v>
      </c>
      <c r="B30" s="2">
        <v>42040</v>
      </c>
    </row>
    <row r="31" spans="1:2" x14ac:dyDescent="0.25">
      <c r="A31" s="2">
        <v>42052</v>
      </c>
      <c r="B31" s="2">
        <v>42046</v>
      </c>
    </row>
    <row r="32" spans="1:2" x14ac:dyDescent="0.25">
      <c r="A32" s="2">
        <v>42053</v>
      </c>
      <c r="B32" s="2">
        <v>42046</v>
      </c>
    </row>
    <row r="33" spans="1:2" x14ac:dyDescent="0.25">
      <c r="A33" s="2">
        <v>42058</v>
      </c>
      <c r="B33" s="2">
        <v>42046</v>
      </c>
    </row>
    <row r="34" spans="1:2" x14ac:dyDescent="0.25">
      <c r="A34" s="2">
        <v>42058</v>
      </c>
      <c r="B34" s="2">
        <v>42047</v>
      </c>
    </row>
    <row r="35" spans="1:2" x14ac:dyDescent="0.25">
      <c r="A35" s="2">
        <v>42058</v>
      </c>
      <c r="B35" s="2">
        <v>42045</v>
      </c>
    </row>
    <row r="36" spans="1:2" x14ac:dyDescent="0.25">
      <c r="A36" s="2">
        <v>42059</v>
      </c>
      <c r="B36" s="2">
        <v>42046</v>
      </c>
    </row>
    <row r="37" spans="1:2" x14ac:dyDescent="0.25">
      <c r="A37" s="2">
        <v>42059</v>
      </c>
      <c r="B37" s="2">
        <v>42046</v>
      </c>
    </row>
    <row r="38" spans="1:2" x14ac:dyDescent="0.25">
      <c r="A38" s="2">
        <v>42059</v>
      </c>
      <c r="B38" s="2">
        <v>42045</v>
      </c>
    </row>
    <row r="39" spans="1:2" x14ac:dyDescent="0.25">
      <c r="A39" s="2">
        <v>42060</v>
      </c>
      <c r="B39" s="2">
        <v>42048</v>
      </c>
    </row>
    <row r="40" spans="1:2" x14ac:dyDescent="0.25">
      <c r="A40" s="2">
        <v>42060</v>
      </c>
      <c r="B40" s="2">
        <v>42045</v>
      </c>
    </row>
    <row r="41" spans="1:2" x14ac:dyDescent="0.25">
      <c r="A41" s="2">
        <v>42060</v>
      </c>
      <c r="B41" s="2">
        <v>42055</v>
      </c>
    </row>
    <row r="42" spans="1:2" x14ac:dyDescent="0.25">
      <c r="A42" s="2">
        <v>42060</v>
      </c>
      <c r="B42" s="2">
        <v>42055</v>
      </c>
    </row>
    <row r="43" spans="1:2" x14ac:dyDescent="0.25">
      <c r="A43" s="2">
        <v>42061</v>
      </c>
      <c r="B43" s="2">
        <v>42053</v>
      </c>
    </row>
    <row r="44" spans="1:2" x14ac:dyDescent="0.25">
      <c r="A44" s="2">
        <v>42062</v>
      </c>
      <c r="B44" s="2">
        <v>42058</v>
      </c>
    </row>
    <row r="45" spans="1:2" x14ac:dyDescent="0.25">
      <c r="A45" s="2">
        <v>42062</v>
      </c>
      <c r="B45" s="2">
        <v>42055</v>
      </c>
    </row>
    <row r="46" spans="1:2" x14ac:dyDescent="0.25">
      <c r="A46" s="2">
        <v>42062</v>
      </c>
      <c r="B46" s="2">
        <v>42055</v>
      </c>
    </row>
    <row r="47" spans="1:2" x14ac:dyDescent="0.25">
      <c r="A47" s="2">
        <v>42062</v>
      </c>
      <c r="B47" s="2">
        <v>42060</v>
      </c>
    </row>
    <row r="48" spans="1:2" x14ac:dyDescent="0.25">
      <c r="A48" s="2">
        <v>42062</v>
      </c>
      <c r="B48" s="2">
        <v>42055</v>
      </c>
    </row>
    <row r="49" spans="1:2" x14ac:dyDescent="0.25">
      <c r="A49" s="2">
        <v>42065</v>
      </c>
      <c r="B49" s="2">
        <v>42060</v>
      </c>
    </row>
    <row r="50" spans="1:2" x14ac:dyDescent="0.25">
      <c r="A50" s="2">
        <v>42066</v>
      </c>
      <c r="B50" s="2">
        <v>42060</v>
      </c>
    </row>
    <row r="51" spans="1:2" x14ac:dyDescent="0.25">
      <c r="A51" s="2">
        <v>42067</v>
      </c>
      <c r="B51" s="2">
        <v>42047</v>
      </c>
    </row>
    <row r="52" spans="1:2" x14ac:dyDescent="0.25">
      <c r="A52" s="2">
        <v>42067</v>
      </c>
      <c r="B52" s="2">
        <v>42062</v>
      </c>
    </row>
    <row r="53" spans="1:2" x14ac:dyDescent="0.25">
      <c r="A53" s="2">
        <v>42068</v>
      </c>
      <c r="B53" s="2">
        <v>42062</v>
      </c>
    </row>
    <row r="54" spans="1:2" x14ac:dyDescent="0.25">
      <c r="A54" s="2">
        <v>42068</v>
      </c>
      <c r="B54" s="2">
        <v>42058</v>
      </c>
    </row>
    <row r="55" spans="1:2" x14ac:dyDescent="0.25">
      <c r="A55" s="2">
        <v>42068</v>
      </c>
      <c r="B55" s="2">
        <v>42060</v>
      </c>
    </row>
    <row r="56" spans="1:2" x14ac:dyDescent="0.25">
      <c r="A56" s="2">
        <v>42069</v>
      </c>
      <c r="B56" s="2">
        <v>42062</v>
      </c>
    </row>
    <row r="57" spans="1:2" x14ac:dyDescent="0.25">
      <c r="A57" s="2">
        <v>42069</v>
      </c>
      <c r="B57" s="2">
        <v>42064</v>
      </c>
    </row>
    <row r="58" spans="1:2" x14ac:dyDescent="0.25">
      <c r="A58" s="2">
        <v>42072</v>
      </c>
      <c r="B58" s="2">
        <v>42065</v>
      </c>
    </row>
    <row r="59" spans="1:2" x14ac:dyDescent="0.25">
      <c r="A59" s="2">
        <v>42073</v>
      </c>
      <c r="B59" s="2">
        <v>42066</v>
      </c>
    </row>
    <row r="60" spans="1:2" x14ac:dyDescent="0.25">
      <c r="A60" s="2">
        <v>42073</v>
      </c>
      <c r="B60" s="2">
        <v>42066</v>
      </c>
    </row>
    <row r="61" spans="1:2" x14ac:dyDescent="0.25">
      <c r="A61" s="2">
        <v>42073</v>
      </c>
      <c r="B61" s="2">
        <v>42068</v>
      </c>
    </row>
    <row r="62" spans="1:2" x14ac:dyDescent="0.25">
      <c r="A62" s="2">
        <v>42073</v>
      </c>
      <c r="B62" s="2">
        <v>42066</v>
      </c>
    </row>
    <row r="63" spans="1:2" x14ac:dyDescent="0.25">
      <c r="A63" s="2">
        <v>42073</v>
      </c>
      <c r="B63" s="2">
        <v>42066</v>
      </c>
    </row>
    <row r="64" spans="1:2" x14ac:dyDescent="0.25">
      <c r="A64" s="2">
        <v>42073</v>
      </c>
      <c r="B64" s="2">
        <v>42069</v>
      </c>
    </row>
    <row r="65" spans="1:2" x14ac:dyDescent="0.25">
      <c r="A65" s="2">
        <v>42073</v>
      </c>
      <c r="B65" s="2">
        <v>42068</v>
      </c>
    </row>
    <row r="66" spans="1:2" x14ac:dyDescent="0.25">
      <c r="A66" s="2">
        <v>42074</v>
      </c>
      <c r="B66" s="2">
        <v>42072</v>
      </c>
    </row>
    <row r="67" spans="1:2" x14ac:dyDescent="0.25">
      <c r="A67" s="2">
        <v>42075</v>
      </c>
      <c r="B67" s="2">
        <v>42072</v>
      </c>
    </row>
    <row r="68" spans="1:2" x14ac:dyDescent="0.25">
      <c r="A68" s="2">
        <v>42075</v>
      </c>
      <c r="B68" s="2">
        <v>42072</v>
      </c>
    </row>
    <row r="69" spans="1:2" x14ac:dyDescent="0.25">
      <c r="A69" s="2">
        <v>42080</v>
      </c>
      <c r="B69" s="2">
        <v>42067</v>
      </c>
    </row>
    <row r="70" spans="1:2" x14ac:dyDescent="0.25">
      <c r="A70" s="2">
        <v>42080</v>
      </c>
      <c r="B70" s="2">
        <v>42061</v>
      </c>
    </row>
    <row r="71" spans="1:2" x14ac:dyDescent="0.25">
      <c r="A71" s="2">
        <v>42080</v>
      </c>
      <c r="B71" s="2">
        <v>42061</v>
      </c>
    </row>
    <row r="72" spans="1:2" x14ac:dyDescent="0.25">
      <c r="A72" s="2">
        <v>42080</v>
      </c>
      <c r="B72" s="2">
        <v>42061</v>
      </c>
    </row>
    <row r="73" spans="1:2" x14ac:dyDescent="0.25">
      <c r="A73" s="2">
        <v>42082</v>
      </c>
      <c r="B73" s="2">
        <v>42061</v>
      </c>
    </row>
    <row r="74" spans="1:2" x14ac:dyDescent="0.25">
      <c r="A74" s="2">
        <v>42082</v>
      </c>
      <c r="B74" s="2">
        <v>42074</v>
      </c>
    </row>
    <row r="75" spans="1:2" x14ac:dyDescent="0.25">
      <c r="A75" s="2">
        <v>42083</v>
      </c>
      <c r="B75" s="2">
        <v>42075</v>
      </c>
    </row>
    <row r="76" spans="1:2" x14ac:dyDescent="0.25">
      <c r="A76" s="2">
        <v>42083</v>
      </c>
      <c r="B76" s="2">
        <v>42075</v>
      </c>
    </row>
    <row r="77" spans="1:2" x14ac:dyDescent="0.25">
      <c r="A77" s="2">
        <v>42083</v>
      </c>
      <c r="B77" s="2">
        <v>42080</v>
      </c>
    </row>
    <row r="78" spans="1:2" x14ac:dyDescent="0.25">
      <c r="A78" s="2">
        <v>42083</v>
      </c>
      <c r="B78" s="2">
        <v>42075</v>
      </c>
    </row>
    <row r="79" spans="1:2" x14ac:dyDescent="0.25">
      <c r="A79" s="2">
        <v>42086</v>
      </c>
      <c r="B79" s="2">
        <v>42080</v>
      </c>
    </row>
    <row r="80" spans="1:2" x14ac:dyDescent="0.25">
      <c r="A80" s="2">
        <v>42087</v>
      </c>
      <c r="B80" s="2">
        <v>42079</v>
      </c>
    </row>
    <row r="81" spans="1:2" x14ac:dyDescent="0.25">
      <c r="A81" s="2">
        <v>42087</v>
      </c>
      <c r="B81" s="2">
        <v>42081</v>
      </c>
    </row>
    <row r="82" spans="1:2" x14ac:dyDescent="0.25">
      <c r="A82" s="2">
        <v>42089</v>
      </c>
      <c r="B82" s="2">
        <v>42081</v>
      </c>
    </row>
    <row r="83" spans="1:2" x14ac:dyDescent="0.25">
      <c r="A83" s="2">
        <v>42089</v>
      </c>
      <c r="B83" s="2">
        <v>42081</v>
      </c>
    </row>
    <row r="84" spans="1:2" x14ac:dyDescent="0.25">
      <c r="A84" s="2">
        <v>42089</v>
      </c>
      <c r="B84" s="2">
        <v>42081</v>
      </c>
    </row>
    <row r="85" spans="1:2" x14ac:dyDescent="0.25">
      <c r="A85" s="2">
        <v>42094</v>
      </c>
      <c r="B85" s="2">
        <v>42081</v>
      </c>
    </row>
    <row r="86" spans="1:2" x14ac:dyDescent="0.25">
      <c r="A86" s="2">
        <v>42096</v>
      </c>
      <c r="B86" s="2">
        <v>42082</v>
      </c>
    </row>
    <row r="87" spans="1:2" x14ac:dyDescent="0.25">
      <c r="A87" s="2">
        <v>42096</v>
      </c>
      <c r="B87" s="2">
        <v>42086</v>
      </c>
    </row>
    <row r="88" spans="1:2" x14ac:dyDescent="0.25">
      <c r="A88" s="2">
        <v>42096</v>
      </c>
      <c r="B88" s="2">
        <v>42087</v>
      </c>
    </row>
    <row r="89" spans="1:2" x14ac:dyDescent="0.25">
      <c r="A89" s="2">
        <v>42096</v>
      </c>
      <c r="B89" s="2">
        <v>42087</v>
      </c>
    </row>
    <row r="90" spans="1:2" x14ac:dyDescent="0.25">
      <c r="A90" s="2">
        <v>42096</v>
      </c>
      <c r="B90" s="2">
        <v>42088</v>
      </c>
    </row>
    <row r="91" spans="1:2" x14ac:dyDescent="0.25">
      <c r="A91" s="2">
        <v>42097</v>
      </c>
      <c r="B91" s="2">
        <v>42082</v>
      </c>
    </row>
    <row r="92" spans="1:2" x14ac:dyDescent="0.25">
      <c r="A92" s="2">
        <v>42100</v>
      </c>
      <c r="B92" s="2">
        <v>42082</v>
      </c>
    </row>
    <row r="93" spans="1:2" x14ac:dyDescent="0.25">
      <c r="A93" s="2">
        <v>42100</v>
      </c>
      <c r="B93" s="2">
        <v>42093</v>
      </c>
    </row>
    <row r="94" spans="1:2" x14ac:dyDescent="0.25">
      <c r="A94" s="2">
        <v>42101</v>
      </c>
      <c r="B94" s="2">
        <v>42094</v>
      </c>
    </row>
    <row r="95" spans="1:2" x14ac:dyDescent="0.25">
      <c r="A95" s="2">
        <v>42102</v>
      </c>
      <c r="B95" s="2">
        <v>42095</v>
      </c>
    </row>
    <row r="96" spans="1:2" x14ac:dyDescent="0.25">
      <c r="A96" s="2">
        <v>42102</v>
      </c>
      <c r="B96" s="2">
        <v>42083</v>
      </c>
    </row>
    <row r="97" spans="1:2" x14ac:dyDescent="0.25">
      <c r="A97" s="2">
        <v>42102</v>
      </c>
      <c r="B97" s="2">
        <v>42088</v>
      </c>
    </row>
    <row r="98" spans="1:2" x14ac:dyDescent="0.25">
      <c r="A98" s="2">
        <v>42103</v>
      </c>
      <c r="B98" s="2">
        <v>42094</v>
      </c>
    </row>
    <row r="99" spans="1:2" x14ac:dyDescent="0.25">
      <c r="A99" s="2">
        <v>42103</v>
      </c>
      <c r="B99" s="2">
        <v>42096</v>
      </c>
    </row>
    <row r="100" spans="1:2" x14ac:dyDescent="0.25">
      <c r="A100" s="2">
        <v>42103</v>
      </c>
      <c r="B100" s="2">
        <v>42097</v>
      </c>
    </row>
    <row r="101" spans="1:2" x14ac:dyDescent="0.25">
      <c r="A101" s="2">
        <v>42104</v>
      </c>
      <c r="B101" s="2">
        <v>42096</v>
      </c>
    </row>
    <row r="102" spans="1:2" x14ac:dyDescent="0.25">
      <c r="A102" s="2">
        <v>42104</v>
      </c>
      <c r="B102" s="2">
        <v>42089</v>
      </c>
    </row>
    <row r="103" spans="1:2" x14ac:dyDescent="0.25">
      <c r="A103" s="2">
        <v>42104</v>
      </c>
      <c r="B103" s="2">
        <v>42101</v>
      </c>
    </row>
    <row r="104" spans="1:2" x14ac:dyDescent="0.25">
      <c r="A104" s="2">
        <v>42108</v>
      </c>
      <c r="B104" s="2">
        <v>42102</v>
      </c>
    </row>
    <row r="105" spans="1:2" x14ac:dyDescent="0.25">
      <c r="A105" s="2">
        <v>42108</v>
      </c>
      <c r="B105" s="2">
        <v>42102</v>
      </c>
    </row>
    <row r="106" spans="1:2" x14ac:dyDescent="0.25">
      <c r="A106" s="2">
        <v>42110</v>
      </c>
      <c r="B106" s="2">
        <v>42100</v>
      </c>
    </row>
    <row r="107" spans="1:2" x14ac:dyDescent="0.25">
      <c r="A107" s="2">
        <v>42110</v>
      </c>
      <c r="B107" s="2">
        <v>42102</v>
      </c>
    </row>
    <row r="108" spans="1:2" x14ac:dyDescent="0.25">
      <c r="A108" s="2">
        <v>42110</v>
      </c>
      <c r="B108" s="2">
        <v>42102</v>
      </c>
    </row>
    <row r="109" spans="1:2" x14ac:dyDescent="0.25">
      <c r="A109" s="2">
        <v>42111</v>
      </c>
      <c r="B109" s="2">
        <v>42096</v>
      </c>
    </row>
    <row r="110" spans="1:2" x14ac:dyDescent="0.25">
      <c r="A110" s="2">
        <v>42114</v>
      </c>
      <c r="B110" s="2">
        <v>42102</v>
      </c>
    </row>
    <row r="111" spans="1:2" x14ac:dyDescent="0.25">
      <c r="A111" s="2">
        <v>42116</v>
      </c>
      <c r="B111" s="2">
        <v>42102</v>
      </c>
    </row>
    <row r="112" spans="1:2" x14ac:dyDescent="0.25">
      <c r="A112" s="2">
        <v>42116</v>
      </c>
      <c r="B112" s="2">
        <v>42108</v>
      </c>
    </row>
    <row r="113" spans="1:2" x14ac:dyDescent="0.25">
      <c r="A113" s="2">
        <v>42117</v>
      </c>
      <c r="B113" s="2">
        <v>42104</v>
      </c>
    </row>
    <row r="114" spans="1:2" x14ac:dyDescent="0.25">
      <c r="A114" s="2">
        <v>42117</v>
      </c>
      <c r="B114" s="2">
        <v>42103</v>
      </c>
    </row>
    <row r="115" spans="1:2" x14ac:dyDescent="0.25">
      <c r="A115" s="2">
        <v>42117</v>
      </c>
      <c r="B115" s="2">
        <v>42107</v>
      </c>
    </row>
    <row r="116" spans="1:2" x14ac:dyDescent="0.25">
      <c r="A116" s="2">
        <v>42117</v>
      </c>
      <c r="B116" s="2">
        <v>42110</v>
      </c>
    </row>
    <row r="117" spans="1:2" x14ac:dyDescent="0.25">
      <c r="A117" s="2">
        <v>42118</v>
      </c>
      <c r="B117" s="2">
        <v>42108</v>
      </c>
    </row>
    <row r="118" spans="1:2" x14ac:dyDescent="0.25">
      <c r="A118" s="2">
        <v>42121</v>
      </c>
      <c r="B118" s="2">
        <v>42110</v>
      </c>
    </row>
    <row r="119" spans="1:2" x14ac:dyDescent="0.25">
      <c r="A119" s="2">
        <v>42121</v>
      </c>
      <c r="B119" s="2">
        <v>42114</v>
      </c>
    </row>
    <row r="120" spans="1:2" x14ac:dyDescent="0.25">
      <c r="A120" s="2">
        <v>42121</v>
      </c>
      <c r="B120" s="2">
        <v>42111</v>
      </c>
    </row>
    <row r="121" spans="1:2" x14ac:dyDescent="0.25">
      <c r="A121" s="2">
        <v>42121</v>
      </c>
      <c r="B121" s="2">
        <v>42116</v>
      </c>
    </row>
    <row r="122" spans="1:2" x14ac:dyDescent="0.25">
      <c r="A122" s="2">
        <v>42122</v>
      </c>
      <c r="B122" s="2">
        <v>42114</v>
      </c>
    </row>
    <row r="123" spans="1:2" x14ac:dyDescent="0.25">
      <c r="A123" s="2">
        <v>42122</v>
      </c>
      <c r="B123" s="2">
        <v>42114</v>
      </c>
    </row>
    <row r="124" spans="1:2" x14ac:dyDescent="0.25">
      <c r="A124" s="2">
        <v>42124</v>
      </c>
      <c r="B124" s="2">
        <v>42114</v>
      </c>
    </row>
    <row r="125" spans="1:2" x14ac:dyDescent="0.25">
      <c r="A125" s="2">
        <v>42125</v>
      </c>
      <c r="B125" s="2">
        <v>42117</v>
      </c>
    </row>
    <row r="126" spans="1:2" x14ac:dyDescent="0.25">
      <c r="A126" s="2">
        <v>42128</v>
      </c>
      <c r="B126" s="2">
        <v>42121</v>
      </c>
    </row>
    <row r="127" spans="1:2" x14ac:dyDescent="0.25">
      <c r="A127" s="2">
        <v>42128</v>
      </c>
      <c r="B127" s="2">
        <v>42122</v>
      </c>
    </row>
    <row r="128" spans="1:2" x14ac:dyDescent="0.25">
      <c r="A128" s="2">
        <v>42129</v>
      </c>
      <c r="B128" s="2">
        <v>42117</v>
      </c>
    </row>
    <row r="129" spans="1:2" x14ac:dyDescent="0.25">
      <c r="A129" s="2">
        <v>42130</v>
      </c>
      <c r="B129" s="2">
        <v>42122</v>
      </c>
    </row>
    <row r="130" spans="1:2" x14ac:dyDescent="0.25">
      <c r="A130" s="2">
        <v>42130</v>
      </c>
      <c r="B130" s="2">
        <v>42121</v>
      </c>
    </row>
    <row r="131" spans="1:2" x14ac:dyDescent="0.25">
      <c r="A131" s="2">
        <v>42130</v>
      </c>
      <c r="B131" s="2">
        <v>42122</v>
      </c>
    </row>
    <row r="132" spans="1:2" x14ac:dyDescent="0.25">
      <c r="A132" s="2">
        <v>42132</v>
      </c>
      <c r="B132" s="2">
        <v>42124</v>
      </c>
    </row>
    <row r="133" spans="1:2" x14ac:dyDescent="0.25">
      <c r="A133" s="2">
        <v>42132</v>
      </c>
      <c r="B133" s="2">
        <v>42123</v>
      </c>
    </row>
    <row r="134" spans="1:2" x14ac:dyDescent="0.25">
      <c r="A134" s="2">
        <v>42135</v>
      </c>
      <c r="B134" s="2">
        <v>42128</v>
      </c>
    </row>
    <row r="135" spans="1:2" x14ac:dyDescent="0.25">
      <c r="A135" s="2">
        <v>42135</v>
      </c>
      <c r="B135" s="2">
        <v>42121</v>
      </c>
    </row>
    <row r="136" spans="1:2" x14ac:dyDescent="0.25">
      <c r="A136" s="2">
        <v>42135</v>
      </c>
      <c r="B136" s="2">
        <v>42123</v>
      </c>
    </row>
    <row r="137" spans="1:2" x14ac:dyDescent="0.25">
      <c r="A137" s="2">
        <v>42136</v>
      </c>
      <c r="B137" s="2">
        <v>42125</v>
      </c>
    </row>
    <row r="138" spans="1:2" x14ac:dyDescent="0.25">
      <c r="A138" s="2">
        <v>42136</v>
      </c>
      <c r="B138" s="2">
        <v>42130</v>
      </c>
    </row>
    <row r="139" spans="1:2" x14ac:dyDescent="0.25">
      <c r="A139" s="2">
        <v>42136</v>
      </c>
      <c r="B139" s="2">
        <v>42128</v>
      </c>
    </row>
    <row r="140" spans="1:2" x14ac:dyDescent="0.25">
      <c r="A140" s="2">
        <v>42137</v>
      </c>
      <c r="B140" s="2">
        <v>42128</v>
      </c>
    </row>
    <row r="141" spans="1:2" x14ac:dyDescent="0.25">
      <c r="A141" s="2">
        <v>42137</v>
      </c>
      <c r="B141" s="2">
        <v>42128</v>
      </c>
    </row>
    <row r="142" spans="1:2" x14ac:dyDescent="0.25">
      <c r="A142" s="2">
        <v>42137</v>
      </c>
      <c r="B142" s="2">
        <v>42130</v>
      </c>
    </row>
    <row r="143" spans="1:2" x14ac:dyDescent="0.25">
      <c r="A143" s="2"/>
      <c r="B143" s="2">
        <v>42130</v>
      </c>
    </row>
    <row r="144" spans="1:2" x14ac:dyDescent="0.25">
      <c r="A144" s="2"/>
      <c r="B144" s="2">
        <v>42132</v>
      </c>
    </row>
    <row r="145" spans="2:2" x14ac:dyDescent="0.25">
      <c r="B145" s="2">
        <v>42136</v>
      </c>
    </row>
    <row r="146" spans="2:2" x14ac:dyDescent="0.25">
      <c r="B146" s="2">
        <v>42135</v>
      </c>
    </row>
    <row r="147" spans="2:2" x14ac:dyDescent="0.25">
      <c r="B147" s="2">
        <v>42136</v>
      </c>
    </row>
    <row r="148" spans="2:2" x14ac:dyDescent="0.25">
      <c r="B148" s="2">
        <v>42136</v>
      </c>
    </row>
    <row r="149" spans="2:2" x14ac:dyDescent="0.25">
      <c r="B149" s="2">
        <v>42130</v>
      </c>
    </row>
    <row r="150" spans="2:2" x14ac:dyDescent="0.25">
      <c r="B150" s="2">
        <v>42131</v>
      </c>
    </row>
    <row r="151" spans="2:2" x14ac:dyDescent="0.25">
      <c r="B151" s="2">
        <v>42136</v>
      </c>
    </row>
    <row r="152" spans="2:2" x14ac:dyDescent="0.25">
      <c r="B152" s="2">
        <v>42137</v>
      </c>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row r="167" spans="2:2" x14ac:dyDescent="0.25">
      <c r="B167" s="11"/>
    </row>
    <row r="168" spans="2:2" x14ac:dyDescent="0.25">
      <c r="B168" s="11"/>
    </row>
    <row r="169" spans="2:2" x14ac:dyDescent="0.25">
      <c r="B169" s="11"/>
    </row>
    <row r="170" spans="2:2" x14ac:dyDescent="0.25">
      <c r="B170" s="11"/>
    </row>
    <row r="171" spans="2:2" x14ac:dyDescent="0.25">
      <c r="B171" s="11"/>
    </row>
    <row r="172" spans="2:2" x14ac:dyDescent="0.25">
      <c r="B172" s="11"/>
    </row>
    <row r="173" spans="2:2" x14ac:dyDescent="0.25">
      <c r="B173" s="11"/>
    </row>
    <row r="174" spans="2:2" x14ac:dyDescent="0.25">
      <c r="B174" s="11"/>
    </row>
    <row r="175" spans="2:2" x14ac:dyDescent="0.25">
      <c r="B175" s="11"/>
    </row>
    <row r="176" spans="2:2" x14ac:dyDescent="0.25">
      <c r="B176" s="11"/>
    </row>
    <row r="177" spans="2:2" x14ac:dyDescent="0.25">
      <c r="B177" s="11"/>
    </row>
    <row r="178" spans="2:2" x14ac:dyDescent="0.25">
      <c r="B178" s="11"/>
    </row>
    <row r="179" spans="2:2" x14ac:dyDescent="0.25">
      <c r="B179" s="11"/>
    </row>
    <row r="180" spans="2:2" x14ac:dyDescent="0.25">
      <c r="B180" s="11"/>
    </row>
    <row r="181" spans="2:2" x14ac:dyDescent="0.25">
      <c r="B181" s="11"/>
    </row>
    <row r="182" spans="2:2" x14ac:dyDescent="0.25">
      <c r="B182" s="11"/>
    </row>
    <row r="183" spans="2:2" x14ac:dyDescent="0.25">
      <c r="B183" s="11"/>
    </row>
    <row r="184" spans="2:2" x14ac:dyDescent="0.25">
      <c r="B184" s="11"/>
    </row>
    <row r="185" spans="2:2" x14ac:dyDescent="0.25">
      <c r="B185" s="11"/>
    </row>
    <row r="186" spans="2:2" x14ac:dyDescent="0.25">
      <c r="B186" s="11"/>
    </row>
    <row r="187" spans="2:2" x14ac:dyDescent="0.25">
      <c r="B187" s="11"/>
    </row>
    <row r="188" spans="2:2" x14ac:dyDescent="0.25">
      <c r="B188" s="11"/>
    </row>
    <row r="189" spans="2:2" x14ac:dyDescent="0.25">
      <c r="B189" s="11"/>
    </row>
    <row r="190" spans="2:2" x14ac:dyDescent="0.25">
      <c r="B190" s="11"/>
    </row>
    <row r="191" spans="2:2" x14ac:dyDescent="0.25">
      <c r="B191" s="11"/>
    </row>
    <row r="192" spans="2:2" x14ac:dyDescent="0.25">
      <c r="B192" s="11"/>
    </row>
    <row r="193" spans="2:2" x14ac:dyDescent="0.25">
      <c r="B193" s="11"/>
    </row>
    <row r="194" spans="2:2" x14ac:dyDescent="0.25">
      <c r="B194" s="11"/>
    </row>
    <row r="195" spans="2:2" x14ac:dyDescent="0.25">
      <c r="B195" s="11"/>
    </row>
    <row r="196" spans="2:2" x14ac:dyDescent="0.25">
      <c r="B196" s="11"/>
    </row>
    <row r="197" spans="2:2" x14ac:dyDescent="0.25">
      <c r="B197" s="11"/>
    </row>
    <row r="198" spans="2:2" x14ac:dyDescent="0.25">
      <c r="B198" s="11"/>
    </row>
    <row r="199" spans="2:2" x14ac:dyDescent="0.25">
      <c r="B199" s="11"/>
    </row>
    <row r="200" spans="2:2" x14ac:dyDescent="0.25">
      <c r="B200" s="11"/>
    </row>
    <row r="201" spans="2:2" x14ac:dyDescent="0.25">
      <c r="B201" s="11"/>
    </row>
    <row r="202" spans="2:2" x14ac:dyDescent="0.25">
      <c r="B202" s="11"/>
    </row>
    <row r="203" spans="2:2" x14ac:dyDescent="0.25">
      <c r="B203" s="11"/>
    </row>
    <row r="204" spans="2:2" x14ac:dyDescent="0.25">
      <c r="B204" s="11"/>
    </row>
    <row r="205" spans="2:2" x14ac:dyDescent="0.25">
      <c r="B205" s="11"/>
    </row>
    <row r="206" spans="2:2" x14ac:dyDescent="0.25">
      <c r="B206" s="11"/>
    </row>
    <row r="207" spans="2:2" x14ac:dyDescent="0.25">
      <c r="B207" s="11"/>
    </row>
    <row r="208" spans="2:2" x14ac:dyDescent="0.25">
      <c r="B208" s="11"/>
    </row>
    <row r="209" spans="2:2" x14ac:dyDescent="0.25">
      <c r="B209" s="11"/>
    </row>
    <row r="210" spans="2:2" x14ac:dyDescent="0.25">
      <c r="B210" s="11"/>
    </row>
    <row r="211" spans="2:2" x14ac:dyDescent="0.25">
      <c r="B211" s="11"/>
    </row>
    <row r="212" spans="2:2" x14ac:dyDescent="0.25">
      <c r="B212" s="11"/>
    </row>
    <row r="213" spans="2:2" x14ac:dyDescent="0.25">
      <c r="B213" s="11"/>
    </row>
    <row r="214" spans="2:2" x14ac:dyDescent="0.25">
      <c r="B214" s="11"/>
    </row>
    <row r="215" spans="2:2" x14ac:dyDescent="0.25">
      <c r="B215" s="11"/>
    </row>
    <row r="216" spans="2:2" x14ac:dyDescent="0.25">
      <c r="B216" s="11"/>
    </row>
    <row r="217" spans="2:2" x14ac:dyDescent="0.25">
      <c r="B217" s="11"/>
    </row>
    <row r="218" spans="2:2" x14ac:dyDescent="0.25">
      <c r="B218" s="11"/>
    </row>
    <row r="219" spans="2:2" x14ac:dyDescent="0.25">
      <c r="B219" s="11"/>
    </row>
    <row r="220" spans="2:2" x14ac:dyDescent="0.25">
      <c r="B220" s="11"/>
    </row>
    <row r="221" spans="2:2" x14ac:dyDescent="0.25">
      <c r="B221" s="11"/>
    </row>
    <row r="222" spans="2:2" x14ac:dyDescent="0.25">
      <c r="B222" s="11"/>
    </row>
    <row r="223" spans="2:2" x14ac:dyDescent="0.25">
      <c r="B223" s="11"/>
    </row>
    <row r="224" spans="2:2" x14ac:dyDescent="0.25">
      <c r="B224" s="11"/>
    </row>
    <row r="225" spans="2:2" x14ac:dyDescent="0.25">
      <c r="B225" s="11"/>
    </row>
    <row r="226" spans="2:2" x14ac:dyDescent="0.25">
      <c r="B226" s="11"/>
    </row>
    <row r="227" spans="2:2" x14ac:dyDescent="0.25">
      <c r="B227" s="11"/>
    </row>
    <row r="228" spans="2:2" x14ac:dyDescent="0.25">
      <c r="B228" s="11"/>
    </row>
    <row r="229" spans="2:2" x14ac:dyDescent="0.25">
      <c r="B229" s="11"/>
    </row>
    <row r="230" spans="2:2" x14ac:dyDescent="0.25">
      <c r="B230" s="11"/>
    </row>
    <row r="231" spans="2:2" x14ac:dyDescent="0.25">
      <c r="B231" s="11"/>
    </row>
    <row r="232" spans="2:2" x14ac:dyDescent="0.25">
      <c r="B232" s="11"/>
    </row>
    <row r="233" spans="2:2" x14ac:dyDescent="0.25">
      <c r="B233" s="11"/>
    </row>
    <row r="234" spans="2:2" x14ac:dyDescent="0.25">
      <c r="B234" s="11"/>
    </row>
    <row r="235" spans="2:2" x14ac:dyDescent="0.25">
      <c r="B235" s="11"/>
    </row>
    <row r="236" spans="2:2" x14ac:dyDescent="0.25">
      <c r="B236" s="11"/>
    </row>
    <row r="237" spans="2:2" x14ac:dyDescent="0.25">
      <c r="B237" s="11"/>
    </row>
    <row r="238" spans="2:2" x14ac:dyDescent="0.25">
      <c r="B238" s="11"/>
    </row>
    <row r="239" spans="2:2" x14ac:dyDescent="0.25">
      <c r="B239" s="11"/>
    </row>
    <row r="240" spans="2: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row r="249" spans="2:2" x14ac:dyDescent="0.25">
      <c r="B249" s="11"/>
    </row>
    <row r="250" spans="2:2" x14ac:dyDescent="0.25">
      <c r="B250" s="11"/>
    </row>
    <row r="251" spans="2:2" x14ac:dyDescent="0.25">
      <c r="B251" s="11"/>
    </row>
    <row r="252" spans="2:2" x14ac:dyDescent="0.25">
      <c r="B252" s="11"/>
    </row>
    <row r="253" spans="2:2" x14ac:dyDescent="0.25">
      <c r="B253" s="11"/>
    </row>
    <row r="254" spans="2:2" x14ac:dyDescent="0.25">
      <c r="B254" s="11"/>
    </row>
    <row r="255" spans="2:2" x14ac:dyDescent="0.25">
      <c r="B255" s="11"/>
    </row>
    <row r="256" spans="2:2" x14ac:dyDescent="0.25">
      <c r="B256" s="11"/>
    </row>
  </sheetData>
  <autoFilter ref="A1:B252"/>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2"/>
  <sheetViews>
    <sheetView zoomScaleNormal="100" workbookViewId="0">
      <selection activeCell="P26" sqref="P26"/>
    </sheetView>
  </sheetViews>
  <sheetFormatPr defaultRowHeight="15" x14ac:dyDescent="0.25"/>
  <cols>
    <col min="1" max="1" width="15.28515625" style="1" customWidth="1"/>
    <col min="2" max="2" width="15.42578125" style="1" customWidth="1"/>
    <col min="3" max="3" width="15.140625" customWidth="1"/>
    <col min="4" max="4" width="14.42578125" customWidth="1"/>
    <col min="8" max="8" width="9.7109375" bestFit="1" customWidth="1"/>
  </cols>
  <sheetData>
    <row r="1" spans="1:8" x14ac:dyDescent="0.25">
      <c r="A1" s="6" t="s">
        <v>21</v>
      </c>
      <c r="B1" s="6" t="s">
        <v>22</v>
      </c>
      <c r="C1" s="7" t="s">
        <v>6</v>
      </c>
      <c r="D1" s="7" t="s">
        <v>7</v>
      </c>
    </row>
    <row r="2" spans="1:8" x14ac:dyDescent="0.25">
      <c r="A2" s="10">
        <f>MIN(PriorSundays)</f>
        <v>42022</v>
      </c>
      <c r="B2" s="10">
        <f>IF(ISNUMBER(A2),A2+6,"")</f>
        <v>42028</v>
      </c>
      <c r="C2" s="4" t="str">
        <f t="shared" ref="C2:C65" si="0">IF(ISNUMBER(A2),YEAR(A2)&amp;"-"&amp;TEXT(WEEKNUM(A2),"00"),"")</f>
        <v>2015-04</v>
      </c>
      <c r="D2" s="4">
        <f t="shared" ref="D2:D65" si="1">IF(A2="","",COUNTIF(YearWeekValues,C2))</f>
        <v>1</v>
      </c>
      <c r="H2" s="1"/>
    </row>
    <row r="3" spans="1:8" x14ac:dyDescent="0.25">
      <c r="A3" s="10">
        <f t="shared" ref="A3:A66" si="2">IF(ISNUMBER(A2),IF(A2+7&lt;=MAX(PriorSundays),A2+7,""),"")</f>
        <v>42029</v>
      </c>
      <c r="B3" s="10">
        <f t="shared" ref="B3:B66" si="3">IF(ISNUMBER(A3),A3+6,"")</f>
        <v>42035</v>
      </c>
      <c r="C3" s="4" t="str">
        <f t="shared" si="0"/>
        <v>2015-05</v>
      </c>
      <c r="D3" s="4">
        <f t="shared" si="1"/>
        <v>5</v>
      </c>
    </row>
    <row r="4" spans="1:8" x14ac:dyDescent="0.25">
      <c r="A4" s="10">
        <f t="shared" si="2"/>
        <v>42036</v>
      </c>
      <c r="B4" s="10">
        <f t="shared" si="3"/>
        <v>42042</v>
      </c>
      <c r="C4" s="4" t="str">
        <f t="shared" si="0"/>
        <v>2015-06</v>
      </c>
      <c r="D4" s="4">
        <f t="shared" si="1"/>
        <v>11</v>
      </c>
    </row>
    <row r="5" spans="1:8" x14ac:dyDescent="0.25">
      <c r="A5" s="10">
        <f t="shared" si="2"/>
        <v>42043</v>
      </c>
      <c r="B5" s="10">
        <f t="shared" si="3"/>
        <v>42049</v>
      </c>
      <c r="C5" s="4" t="str">
        <f t="shared" si="0"/>
        <v>2015-07</v>
      </c>
      <c r="D5" s="4">
        <f t="shared" si="1"/>
        <v>7</v>
      </c>
    </row>
    <row r="6" spans="1:8" x14ac:dyDescent="0.25">
      <c r="A6" s="10">
        <f t="shared" si="2"/>
        <v>42050</v>
      </c>
      <c r="B6" s="10">
        <f t="shared" si="3"/>
        <v>42056</v>
      </c>
      <c r="C6" s="4" t="str">
        <f t="shared" si="0"/>
        <v>2015-08</v>
      </c>
      <c r="D6" s="4">
        <f t="shared" si="1"/>
        <v>7</v>
      </c>
    </row>
    <row r="7" spans="1:8" x14ac:dyDescent="0.25">
      <c r="A7" s="10">
        <f t="shared" si="2"/>
        <v>42057</v>
      </c>
      <c r="B7" s="10">
        <f t="shared" si="3"/>
        <v>42063</v>
      </c>
      <c r="C7" s="4" t="str">
        <f t="shared" si="0"/>
        <v>2015-09</v>
      </c>
      <c r="D7" s="4">
        <f t="shared" si="1"/>
        <v>16</v>
      </c>
    </row>
    <row r="8" spans="1:8" x14ac:dyDescent="0.25">
      <c r="A8" s="10">
        <f t="shared" si="2"/>
        <v>42064</v>
      </c>
      <c r="B8" s="10">
        <f t="shared" si="3"/>
        <v>42070</v>
      </c>
      <c r="C8" s="4" t="str">
        <f t="shared" si="0"/>
        <v>2015-10</v>
      </c>
      <c r="D8" s="4">
        <f t="shared" si="1"/>
        <v>9</v>
      </c>
    </row>
    <row r="9" spans="1:8" x14ac:dyDescent="0.25">
      <c r="A9" s="10">
        <f t="shared" si="2"/>
        <v>42071</v>
      </c>
      <c r="B9" s="10">
        <f t="shared" si="3"/>
        <v>42077</v>
      </c>
      <c r="C9" s="4" t="str">
        <f t="shared" si="0"/>
        <v>2015-11</v>
      </c>
      <c r="D9" s="4">
        <f t="shared" si="1"/>
        <v>11</v>
      </c>
    </row>
    <row r="10" spans="1:8" x14ac:dyDescent="0.25">
      <c r="A10" s="10">
        <f t="shared" si="2"/>
        <v>42078</v>
      </c>
      <c r="B10" s="10">
        <f t="shared" si="3"/>
        <v>42084</v>
      </c>
      <c r="C10" s="4" t="str">
        <f t="shared" si="0"/>
        <v>2015-12</v>
      </c>
      <c r="D10" s="4">
        <f t="shared" si="1"/>
        <v>10</v>
      </c>
    </row>
    <row r="11" spans="1:8" x14ac:dyDescent="0.25">
      <c r="A11" s="10">
        <f t="shared" si="2"/>
        <v>42085</v>
      </c>
      <c r="B11" s="10">
        <f t="shared" si="3"/>
        <v>42091</v>
      </c>
      <c r="C11" s="4" t="str">
        <f t="shared" si="0"/>
        <v>2015-13</v>
      </c>
      <c r="D11" s="4">
        <f t="shared" si="1"/>
        <v>6</v>
      </c>
    </row>
    <row r="12" spans="1:8" x14ac:dyDescent="0.25">
      <c r="A12" s="10">
        <f t="shared" si="2"/>
        <v>42092</v>
      </c>
      <c r="B12" s="10">
        <f t="shared" si="3"/>
        <v>42098</v>
      </c>
      <c r="C12" s="4" t="str">
        <f t="shared" si="0"/>
        <v>2015-14</v>
      </c>
      <c r="D12" s="4">
        <f t="shared" si="1"/>
        <v>7</v>
      </c>
    </row>
    <row r="13" spans="1:8" x14ac:dyDescent="0.25">
      <c r="A13" s="10">
        <f t="shared" si="2"/>
        <v>42099</v>
      </c>
      <c r="B13" s="10">
        <f t="shared" si="3"/>
        <v>42105</v>
      </c>
      <c r="C13" s="4" t="str">
        <f t="shared" si="0"/>
        <v>2015-15</v>
      </c>
      <c r="D13" s="4">
        <f t="shared" si="1"/>
        <v>12</v>
      </c>
    </row>
    <row r="14" spans="1:8" x14ac:dyDescent="0.25">
      <c r="A14" s="10">
        <f t="shared" si="2"/>
        <v>42106</v>
      </c>
      <c r="B14" s="10">
        <f t="shared" si="3"/>
        <v>42112</v>
      </c>
      <c r="C14" s="4" t="str">
        <f t="shared" si="0"/>
        <v>2015-16</v>
      </c>
      <c r="D14" s="4">
        <f t="shared" si="1"/>
        <v>6</v>
      </c>
    </row>
    <row r="15" spans="1:8" x14ac:dyDescent="0.25">
      <c r="A15" s="10">
        <f t="shared" si="2"/>
        <v>42113</v>
      </c>
      <c r="B15" s="10">
        <f t="shared" si="3"/>
        <v>42119</v>
      </c>
      <c r="C15" s="4" t="str">
        <f t="shared" si="0"/>
        <v>2015-17</v>
      </c>
      <c r="D15" s="4">
        <f t="shared" si="1"/>
        <v>8</v>
      </c>
    </row>
    <row r="16" spans="1:8" x14ac:dyDescent="0.25">
      <c r="A16" s="10">
        <f t="shared" si="2"/>
        <v>42120</v>
      </c>
      <c r="B16" s="10">
        <f t="shared" si="3"/>
        <v>42126</v>
      </c>
      <c r="C16" s="4" t="str">
        <f t="shared" si="0"/>
        <v>2015-18</v>
      </c>
      <c r="D16" s="4">
        <f t="shared" si="1"/>
        <v>8</v>
      </c>
    </row>
    <row r="17" spans="1:12" x14ac:dyDescent="0.25">
      <c r="A17" s="10">
        <f t="shared" si="2"/>
        <v>42127</v>
      </c>
      <c r="B17" s="10">
        <f t="shared" si="3"/>
        <v>42133</v>
      </c>
      <c r="C17" s="4" t="str">
        <f t="shared" si="0"/>
        <v>2015-19</v>
      </c>
      <c r="D17" s="4">
        <f t="shared" si="1"/>
        <v>8</v>
      </c>
    </row>
    <row r="18" spans="1:12" x14ac:dyDescent="0.25">
      <c r="A18" s="10">
        <f t="shared" si="2"/>
        <v>42134</v>
      </c>
      <c r="B18" s="10">
        <f t="shared" si="3"/>
        <v>42140</v>
      </c>
      <c r="C18" s="4" t="str">
        <f t="shared" si="0"/>
        <v>2015-20</v>
      </c>
      <c r="D18" s="4">
        <f t="shared" si="1"/>
        <v>9</v>
      </c>
    </row>
    <row r="19" spans="1:12" x14ac:dyDescent="0.25">
      <c r="A19" s="10" t="str">
        <f t="shared" si="2"/>
        <v/>
      </c>
      <c r="B19" s="10" t="str">
        <f t="shared" si="3"/>
        <v/>
      </c>
      <c r="C19" s="4" t="str">
        <f t="shared" si="0"/>
        <v/>
      </c>
      <c r="D19" s="4" t="str">
        <f t="shared" si="1"/>
        <v/>
      </c>
    </row>
    <row r="20" spans="1:12" x14ac:dyDescent="0.25">
      <c r="A20" s="10" t="str">
        <f t="shared" si="2"/>
        <v/>
      </c>
      <c r="B20" s="10" t="str">
        <f t="shared" si="3"/>
        <v/>
      </c>
      <c r="C20" s="4" t="str">
        <f t="shared" si="0"/>
        <v/>
      </c>
      <c r="D20" s="4" t="str">
        <f t="shared" si="1"/>
        <v/>
      </c>
    </row>
    <row r="21" spans="1:12" x14ac:dyDescent="0.25">
      <c r="A21" s="10" t="str">
        <f t="shared" si="2"/>
        <v/>
      </c>
      <c r="B21" s="10" t="str">
        <f t="shared" si="3"/>
        <v/>
      </c>
      <c r="C21" s="4" t="str">
        <f t="shared" si="0"/>
        <v/>
      </c>
      <c r="D21" s="4" t="str">
        <f t="shared" si="1"/>
        <v/>
      </c>
    </row>
    <row r="22" spans="1:12" x14ac:dyDescent="0.25">
      <c r="A22" s="10" t="str">
        <f t="shared" si="2"/>
        <v/>
      </c>
      <c r="B22" s="10" t="str">
        <f t="shared" si="3"/>
        <v/>
      </c>
      <c r="C22" s="4" t="str">
        <f t="shared" si="0"/>
        <v/>
      </c>
      <c r="D22" s="4" t="str">
        <f t="shared" si="1"/>
        <v/>
      </c>
    </row>
    <row r="23" spans="1:12" x14ac:dyDescent="0.25">
      <c r="A23" s="10" t="str">
        <f t="shared" si="2"/>
        <v/>
      </c>
      <c r="B23" s="10" t="str">
        <f t="shared" si="3"/>
        <v/>
      </c>
      <c r="C23" s="4" t="str">
        <f t="shared" si="0"/>
        <v/>
      </c>
      <c r="D23" s="4" t="str">
        <f t="shared" si="1"/>
        <v/>
      </c>
    </row>
    <row r="24" spans="1:12" x14ac:dyDescent="0.25">
      <c r="A24" s="10" t="str">
        <f t="shared" si="2"/>
        <v/>
      </c>
      <c r="B24" s="10" t="str">
        <f t="shared" si="3"/>
        <v/>
      </c>
      <c r="C24" s="4" t="str">
        <f t="shared" si="0"/>
        <v/>
      </c>
      <c r="D24" s="4" t="str">
        <f t="shared" si="1"/>
        <v/>
      </c>
    </row>
    <row r="25" spans="1:12" x14ac:dyDescent="0.25">
      <c r="A25" s="10" t="str">
        <f t="shared" si="2"/>
        <v/>
      </c>
      <c r="B25" s="10" t="str">
        <f t="shared" si="3"/>
        <v/>
      </c>
      <c r="C25" s="4" t="str">
        <f t="shared" si="0"/>
        <v/>
      </c>
      <c r="D25" s="4" t="str">
        <f t="shared" si="1"/>
        <v/>
      </c>
    </row>
    <row r="26" spans="1:12" x14ac:dyDescent="0.25">
      <c r="A26" s="10" t="str">
        <f t="shared" si="2"/>
        <v/>
      </c>
      <c r="B26" s="10" t="str">
        <f t="shared" si="3"/>
        <v/>
      </c>
      <c r="C26" s="4" t="str">
        <f t="shared" si="0"/>
        <v/>
      </c>
      <c r="D26" s="4" t="str">
        <f t="shared" si="1"/>
        <v/>
      </c>
      <c r="F26" s="7" t="s">
        <v>14</v>
      </c>
    </row>
    <row r="27" spans="1:12" x14ac:dyDescent="0.25">
      <c r="A27" s="10" t="str">
        <f t="shared" si="2"/>
        <v/>
      </c>
      <c r="B27" s="10" t="str">
        <f t="shared" si="3"/>
        <v/>
      </c>
      <c r="C27" s="4" t="str">
        <f t="shared" si="0"/>
        <v/>
      </c>
      <c r="D27" s="4" t="str">
        <f t="shared" si="1"/>
        <v/>
      </c>
      <c r="F27" s="7" t="s">
        <v>9</v>
      </c>
      <c r="G27" s="9">
        <v>0.05</v>
      </c>
      <c r="H27" s="9">
        <v>0.25</v>
      </c>
      <c r="I27" s="9">
        <v>0.5</v>
      </c>
      <c r="J27" s="9">
        <v>0.75</v>
      </c>
      <c r="K27" s="9">
        <v>0.95</v>
      </c>
      <c r="L27" s="7" t="s">
        <v>10</v>
      </c>
    </row>
    <row r="28" spans="1:12" x14ac:dyDescent="0.25">
      <c r="A28" s="10" t="str">
        <f t="shared" si="2"/>
        <v/>
      </c>
      <c r="B28" s="10" t="str">
        <f t="shared" si="3"/>
        <v/>
      </c>
      <c r="C28" s="4" t="str">
        <f t="shared" si="0"/>
        <v/>
      </c>
      <c r="D28" s="4" t="str">
        <f t="shared" si="1"/>
        <v/>
      </c>
      <c r="F28" s="4">
        <f>MIN(ThroughputValues)</f>
        <v>1</v>
      </c>
      <c r="G28" s="4">
        <f>_xlfn.PERCENTILE.INC(ThroughputValues,G27)</f>
        <v>4.2</v>
      </c>
      <c r="H28" s="4">
        <f>_xlfn.PERCENTILE.INC(ThroughputValues,H27)</f>
        <v>7</v>
      </c>
      <c r="I28" s="4">
        <f>_xlfn.PERCENTILE.INC(ThroughputValues,I27)</f>
        <v>8</v>
      </c>
      <c r="J28" s="4">
        <f>_xlfn.PERCENTILE.INC(ThroughputValues,J27)</f>
        <v>10</v>
      </c>
      <c r="K28" s="4">
        <f>_xlfn.PERCENTILE.INC(ThroughputValues,K27)</f>
        <v>12.799999999999997</v>
      </c>
      <c r="L28" s="4">
        <f>MAX(ThroughputValues)</f>
        <v>16</v>
      </c>
    </row>
    <row r="29" spans="1:12" x14ac:dyDescent="0.25">
      <c r="A29" s="10" t="str">
        <f t="shared" si="2"/>
        <v/>
      </c>
      <c r="B29" s="10" t="str">
        <f t="shared" si="3"/>
        <v/>
      </c>
      <c r="C29" s="4" t="str">
        <f t="shared" si="0"/>
        <v/>
      </c>
      <c r="D29" s="4" t="str">
        <f t="shared" si="1"/>
        <v/>
      </c>
    </row>
    <row r="30" spans="1:12" x14ac:dyDescent="0.25">
      <c r="A30" s="10" t="str">
        <f t="shared" si="2"/>
        <v/>
      </c>
      <c r="B30" s="10" t="str">
        <f t="shared" si="3"/>
        <v/>
      </c>
      <c r="C30" s="4" t="str">
        <f t="shared" si="0"/>
        <v/>
      </c>
      <c r="D30" s="4" t="str">
        <f t="shared" si="1"/>
        <v/>
      </c>
      <c r="F30" s="7" t="s">
        <v>11</v>
      </c>
      <c r="G30" s="7" t="s">
        <v>12</v>
      </c>
    </row>
    <row r="31" spans="1:12" x14ac:dyDescent="0.25">
      <c r="A31" s="10" t="str">
        <f t="shared" si="2"/>
        <v/>
      </c>
      <c r="B31" s="10" t="str">
        <f t="shared" si="3"/>
        <v/>
      </c>
      <c r="C31" s="4" t="str">
        <f t="shared" si="0"/>
        <v/>
      </c>
      <c r="D31" s="4" t="str">
        <f t="shared" si="1"/>
        <v/>
      </c>
      <c r="F31" s="5">
        <f>F28</f>
        <v>1</v>
      </c>
      <c r="G31" s="5">
        <f t="array" ref="G31:G51">FREQUENCY(ThroughputValues,F31:F51)</f>
        <v>1</v>
      </c>
    </row>
    <row r="32" spans="1:12" x14ac:dyDescent="0.25">
      <c r="A32" s="10" t="str">
        <f t="shared" si="2"/>
        <v/>
      </c>
      <c r="B32" s="10" t="str">
        <f t="shared" si="3"/>
        <v/>
      </c>
      <c r="C32" s="4" t="str">
        <f t="shared" si="0"/>
        <v/>
      </c>
      <c r="D32" s="4" t="str">
        <f t="shared" si="1"/>
        <v/>
      </c>
      <c r="F32" s="5">
        <f>ROUNDUP(F31+(($L$28-$F$28)/20),0)</f>
        <v>2</v>
      </c>
      <c r="G32" s="5">
        <v>0</v>
      </c>
    </row>
    <row r="33" spans="1:7" x14ac:dyDescent="0.25">
      <c r="A33" s="10" t="str">
        <f t="shared" si="2"/>
        <v/>
      </c>
      <c r="B33" s="10" t="str">
        <f t="shared" si="3"/>
        <v/>
      </c>
      <c r="C33" s="4" t="str">
        <f t="shared" si="0"/>
        <v/>
      </c>
      <c r="D33" s="4" t="str">
        <f t="shared" si="1"/>
        <v/>
      </c>
      <c r="F33" s="5">
        <f t="shared" ref="F33:F51" si="4">ROUNDUP(F32+(($L$28-$F$28)/20),0)</f>
        <v>3</v>
      </c>
      <c r="G33" s="5">
        <v>0</v>
      </c>
    </row>
    <row r="34" spans="1:7" x14ac:dyDescent="0.25">
      <c r="A34" s="10" t="str">
        <f t="shared" si="2"/>
        <v/>
      </c>
      <c r="B34" s="10" t="str">
        <f t="shared" si="3"/>
        <v/>
      </c>
      <c r="C34" s="4" t="str">
        <f t="shared" si="0"/>
        <v/>
      </c>
      <c r="D34" s="4" t="str">
        <f t="shared" si="1"/>
        <v/>
      </c>
      <c r="F34" s="5">
        <f t="shared" si="4"/>
        <v>4</v>
      </c>
      <c r="G34" s="5">
        <v>0</v>
      </c>
    </row>
    <row r="35" spans="1:7" x14ac:dyDescent="0.25">
      <c r="A35" s="10" t="str">
        <f t="shared" si="2"/>
        <v/>
      </c>
      <c r="B35" s="10" t="str">
        <f t="shared" si="3"/>
        <v/>
      </c>
      <c r="C35" s="4" t="str">
        <f t="shared" si="0"/>
        <v/>
      </c>
      <c r="D35" s="4" t="str">
        <f t="shared" si="1"/>
        <v/>
      </c>
      <c r="F35" s="5">
        <f t="shared" si="4"/>
        <v>5</v>
      </c>
      <c r="G35" s="5">
        <v>1</v>
      </c>
    </row>
    <row r="36" spans="1:7" x14ac:dyDescent="0.25">
      <c r="A36" s="10" t="str">
        <f t="shared" si="2"/>
        <v/>
      </c>
      <c r="B36" s="10" t="str">
        <f t="shared" si="3"/>
        <v/>
      </c>
      <c r="C36" s="4" t="str">
        <f t="shared" si="0"/>
        <v/>
      </c>
      <c r="D36" s="4" t="str">
        <f t="shared" si="1"/>
        <v/>
      </c>
      <c r="F36" s="5">
        <f t="shared" si="4"/>
        <v>6</v>
      </c>
      <c r="G36" s="5">
        <v>2</v>
      </c>
    </row>
    <row r="37" spans="1:7" x14ac:dyDescent="0.25">
      <c r="A37" s="10" t="str">
        <f t="shared" si="2"/>
        <v/>
      </c>
      <c r="B37" s="10" t="str">
        <f t="shared" si="3"/>
        <v/>
      </c>
      <c r="C37" s="4" t="str">
        <f t="shared" si="0"/>
        <v/>
      </c>
      <c r="D37" s="4" t="str">
        <f t="shared" si="1"/>
        <v/>
      </c>
      <c r="F37" s="5">
        <f t="shared" si="4"/>
        <v>7</v>
      </c>
      <c r="G37" s="5">
        <v>3</v>
      </c>
    </row>
    <row r="38" spans="1:7" x14ac:dyDescent="0.25">
      <c r="A38" s="10" t="str">
        <f t="shared" si="2"/>
        <v/>
      </c>
      <c r="B38" s="10" t="str">
        <f t="shared" si="3"/>
        <v/>
      </c>
      <c r="C38" s="4" t="str">
        <f t="shared" si="0"/>
        <v/>
      </c>
      <c r="D38" s="4" t="str">
        <f t="shared" si="1"/>
        <v/>
      </c>
      <c r="F38" s="5">
        <f t="shared" si="4"/>
        <v>8</v>
      </c>
      <c r="G38" s="5">
        <v>3</v>
      </c>
    </row>
    <row r="39" spans="1:7" x14ac:dyDescent="0.25">
      <c r="A39" s="10" t="str">
        <f t="shared" si="2"/>
        <v/>
      </c>
      <c r="B39" s="10" t="str">
        <f t="shared" si="3"/>
        <v/>
      </c>
      <c r="C39" s="4" t="str">
        <f t="shared" si="0"/>
        <v/>
      </c>
      <c r="D39" s="4" t="str">
        <f t="shared" si="1"/>
        <v/>
      </c>
      <c r="F39" s="5">
        <f t="shared" si="4"/>
        <v>9</v>
      </c>
      <c r="G39" s="5">
        <v>2</v>
      </c>
    </row>
    <row r="40" spans="1:7" x14ac:dyDescent="0.25">
      <c r="A40" s="10" t="str">
        <f t="shared" si="2"/>
        <v/>
      </c>
      <c r="B40" s="10" t="str">
        <f t="shared" si="3"/>
        <v/>
      </c>
      <c r="C40" s="4" t="str">
        <f t="shared" si="0"/>
        <v/>
      </c>
      <c r="D40" s="4" t="str">
        <f t="shared" si="1"/>
        <v/>
      </c>
      <c r="F40" s="5">
        <f t="shared" si="4"/>
        <v>10</v>
      </c>
      <c r="G40" s="5">
        <v>1</v>
      </c>
    </row>
    <row r="41" spans="1:7" x14ac:dyDescent="0.25">
      <c r="A41" s="10" t="str">
        <f t="shared" si="2"/>
        <v/>
      </c>
      <c r="B41" s="10" t="str">
        <f t="shared" si="3"/>
        <v/>
      </c>
      <c r="C41" s="4" t="str">
        <f t="shared" si="0"/>
        <v/>
      </c>
      <c r="D41" s="4" t="str">
        <f t="shared" si="1"/>
        <v/>
      </c>
      <c r="F41" s="5">
        <f t="shared" si="4"/>
        <v>11</v>
      </c>
      <c r="G41" s="5">
        <v>2</v>
      </c>
    </row>
    <row r="42" spans="1:7" x14ac:dyDescent="0.25">
      <c r="A42" s="10" t="str">
        <f t="shared" si="2"/>
        <v/>
      </c>
      <c r="B42" s="10" t="str">
        <f t="shared" si="3"/>
        <v/>
      </c>
      <c r="C42" s="4" t="str">
        <f t="shared" si="0"/>
        <v/>
      </c>
      <c r="D42" s="4" t="str">
        <f t="shared" si="1"/>
        <v/>
      </c>
      <c r="F42" s="5">
        <f t="shared" si="4"/>
        <v>12</v>
      </c>
      <c r="G42" s="5">
        <v>1</v>
      </c>
    </row>
    <row r="43" spans="1:7" x14ac:dyDescent="0.25">
      <c r="A43" s="10" t="str">
        <f t="shared" si="2"/>
        <v/>
      </c>
      <c r="B43" s="10" t="str">
        <f t="shared" si="3"/>
        <v/>
      </c>
      <c r="C43" s="4" t="str">
        <f t="shared" si="0"/>
        <v/>
      </c>
      <c r="D43" s="4" t="str">
        <f t="shared" si="1"/>
        <v/>
      </c>
      <c r="F43" s="5">
        <f t="shared" si="4"/>
        <v>13</v>
      </c>
      <c r="G43" s="5">
        <v>0</v>
      </c>
    </row>
    <row r="44" spans="1:7" x14ac:dyDescent="0.25">
      <c r="A44" s="10" t="str">
        <f t="shared" si="2"/>
        <v/>
      </c>
      <c r="B44" s="10" t="str">
        <f t="shared" si="3"/>
        <v/>
      </c>
      <c r="C44" s="4" t="str">
        <f t="shared" si="0"/>
        <v/>
      </c>
      <c r="D44" s="4" t="str">
        <f t="shared" si="1"/>
        <v/>
      </c>
      <c r="F44" s="5">
        <f t="shared" si="4"/>
        <v>14</v>
      </c>
      <c r="G44" s="5">
        <v>0</v>
      </c>
    </row>
    <row r="45" spans="1:7" x14ac:dyDescent="0.25">
      <c r="A45" s="10" t="str">
        <f t="shared" si="2"/>
        <v/>
      </c>
      <c r="B45" s="10" t="str">
        <f t="shared" si="3"/>
        <v/>
      </c>
      <c r="C45" s="4" t="str">
        <f t="shared" si="0"/>
        <v/>
      </c>
      <c r="D45" s="4" t="str">
        <f t="shared" si="1"/>
        <v/>
      </c>
      <c r="F45" s="5">
        <f t="shared" si="4"/>
        <v>15</v>
      </c>
      <c r="G45" s="5">
        <v>0</v>
      </c>
    </row>
    <row r="46" spans="1:7" x14ac:dyDescent="0.25">
      <c r="A46" s="10" t="str">
        <f t="shared" si="2"/>
        <v/>
      </c>
      <c r="B46" s="10" t="str">
        <f t="shared" si="3"/>
        <v/>
      </c>
      <c r="C46" s="4" t="str">
        <f t="shared" si="0"/>
        <v/>
      </c>
      <c r="D46" s="4" t="str">
        <f t="shared" si="1"/>
        <v/>
      </c>
      <c r="F46" s="5">
        <f t="shared" si="4"/>
        <v>16</v>
      </c>
      <c r="G46" s="5">
        <v>1</v>
      </c>
    </row>
    <row r="47" spans="1:7" x14ac:dyDescent="0.25">
      <c r="A47" s="10" t="str">
        <f t="shared" si="2"/>
        <v/>
      </c>
      <c r="B47" s="10" t="str">
        <f t="shared" si="3"/>
        <v/>
      </c>
      <c r="C47" s="4" t="str">
        <f t="shared" si="0"/>
        <v/>
      </c>
      <c r="D47" s="4" t="str">
        <f t="shared" si="1"/>
        <v/>
      </c>
      <c r="F47" s="5">
        <f t="shared" si="4"/>
        <v>17</v>
      </c>
      <c r="G47" s="5">
        <v>0</v>
      </c>
    </row>
    <row r="48" spans="1:7" x14ac:dyDescent="0.25">
      <c r="A48" s="10" t="str">
        <f t="shared" si="2"/>
        <v/>
      </c>
      <c r="B48" s="10" t="str">
        <f t="shared" si="3"/>
        <v/>
      </c>
      <c r="C48" s="4" t="str">
        <f t="shared" si="0"/>
        <v/>
      </c>
      <c r="D48" s="4" t="str">
        <f t="shared" si="1"/>
        <v/>
      </c>
      <c r="F48" s="5">
        <f t="shared" si="4"/>
        <v>18</v>
      </c>
      <c r="G48" s="5">
        <v>0</v>
      </c>
    </row>
    <row r="49" spans="1:7" x14ac:dyDescent="0.25">
      <c r="A49" s="10" t="str">
        <f t="shared" si="2"/>
        <v/>
      </c>
      <c r="B49" s="10" t="str">
        <f t="shared" si="3"/>
        <v/>
      </c>
      <c r="C49" s="4" t="str">
        <f t="shared" si="0"/>
        <v/>
      </c>
      <c r="D49" s="4" t="str">
        <f t="shared" si="1"/>
        <v/>
      </c>
      <c r="F49" s="5">
        <f t="shared" si="4"/>
        <v>19</v>
      </c>
      <c r="G49" s="5">
        <v>0</v>
      </c>
    </row>
    <row r="50" spans="1:7" x14ac:dyDescent="0.25">
      <c r="A50" s="10" t="str">
        <f t="shared" si="2"/>
        <v/>
      </c>
      <c r="B50" s="10" t="str">
        <f t="shared" si="3"/>
        <v/>
      </c>
      <c r="C50" s="4" t="str">
        <f t="shared" si="0"/>
        <v/>
      </c>
      <c r="D50" s="4" t="str">
        <f t="shared" si="1"/>
        <v/>
      </c>
      <c r="F50" s="5">
        <f t="shared" si="4"/>
        <v>20</v>
      </c>
      <c r="G50" s="5">
        <v>0</v>
      </c>
    </row>
    <row r="51" spans="1:7" x14ac:dyDescent="0.25">
      <c r="A51" s="10" t="str">
        <f t="shared" si="2"/>
        <v/>
      </c>
      <c r="B51" s="10" t="str">
        <f t="shared" si="3"/>
        <v/>
      </c>
      <c r="C51" s="4" t="str">
        <f t="shared" si="0"/>
        <v/>
      </c>
      <c r="D51" s="4" t="str">
        <f t="shared" si="1"/>
        <v/>
      </c>
      <c r="F51" s="5">
        <f t="shared" si="4"/>
        <v>21</v>
      </c>
      <c r="G51" s="5">
        <v>0</v>
      </c>
    </row>
    <row r="52" spans="1:7" x14ac:dyDescent="0.25">
      <c r="A52" s="10" t="str">
        <f t="shared" si="2"/>
        <v/>
      </c>
      <c r="B52" s="10" t="str">
        <f t="shared" si="3"/>
        <v/>
      </c>
      <c r="C52" s="4" t="str">
        <f t="shared" si="0"/>
        <v/>
      </c>
      <c r="D52" s="4" t="str">
        <f t="shared" si="1"/>
        <v/>
      </c>
    </row>
    <row r="53" spans="1:7" x14ac:dyDescent="0.25">
      <c r="A53" s="10" t="str">
        <f t="shared" si="2"/>
        <v/>
      </c>
      <c r="B53" s="10" t="str">
        <f t="shared" si="3"/>
        <v/>
      </c>
      <c r="C53" s="4" t="str">
        <f t="shared" si="0"/>
        <v/>
      </c>
      <c r="D53" s="4" t="str">
        <f t="shared" si="1"/>
        <v/>
      </c>
    </row>
    <row r="54" spans="1:7" x14ac:dyDescent="0.25">
      <c r="A54" s="10" t="str">
        <f t="shared" si="2"/>
        <v/>
      </c>
      <c r="B54" s="10" t="str">
        <f t="shared" si="3"/>
        <v/>
      </c>
      <c r="C54" s="4" t="str">
        <f t="shared" si="0"/>
        <v/>
      </c>
      <c r="D54" s="4" t="str">
        <f t="shared" si="1"/>
        <v/>
      </c>
    </row>
    <row r="55" spans="1:7" x14ac:dyDescent="0.25">
      <c r="A55" s="10" t="str">
        <f t="shared" si="2"/>
        <v/>
      </c>
      <c r="B55" s="10" t="str">
        <f t="shared" si="3"/>
        <v/>
      </c>
      <c r="C55" s="4" t="str">
        <f t="shared" si="0"/>
        <v/>
      </c>
      <c r="D55" s="4" t="str">
        <f t="shared" si="1"/>
        <v/>
      </c>
    </row>
    <row r="56" spans="1:7" x14ac:dyDescent="0.25">
      <c r="A56" s="10" t="str">
        <f t="shared" si="2"/>
        <v/>
      </c>
      <c r="B56" s="10" t="str">
        <f t="shared" si="3"/>
        <v/>
      </c>
      <c r="C56" s="4" t="str">
        <f t="shared" si="0"/>
        <v/>
      </c>
      <c r="D56" s="4" t="str">
        <f t="shared" si="1"/>
        <v/>
      </c>
    </row>
    <row r="57" spans="1:7" x14ac:dyDescent="0.25">
      <c r="A57" s="10" t="str">
        <f t="shared" si="2"/>
        <v/>
      </c>
      <c r="B57" s="10" t="str">
        <f t="shared" si="3"/>
        <v/>
      </c>
      <c r="C57" s="4" t="str">
        <f t="shared" si="0"/>
        <v/>
      </c>
      <c r="D57" s="4" t="str">
        <f t="shared" si="1"/>
        <v/>
      </c>
    </row>
    <row r="58" spans="1:7" x14ac:dyDescent="0.25">
      <c r="A58" s="10" t="str">
        <f t="shared" si="2"/>
        <v/>
      </c>
      <c r="B58" s="10" t="str">
        <f t="shared" si="3"/>
        <v/>
      </c>
      <c r="C58" s="4" t="str">
        <f t="shared" si="0"/>
        <v/>
      </c>
      <c r="D58" s="4" t="str">
        <f t="shared" si="1"/>
        <v/>
      </c>
    </row>
    <row r="59" spans="1:7" x14ac:dyDescent="0.25">
      <c r="A59" s="10" t="str">
        <f t="shared" si="2"/>
        <v/>
      </c>
      <c r="B59" s="10" t="str">
        <f t="shared" si="3"/>
        <v/>
      </c>
      <c r="C59" s="4" t="str">
        <f t="shared" si="0"/>
        <v/>
      </c>
      <c r="D59" s="4" t="str">
        <f t="shared" si="1"/>
        <v/>
      </c>
    </row>
    <row r="60" spans="1:7" x14ac:dyDescent="0.25">
      <c r="A60" s="10" t="str">
        <f t="shared" si="2"/>
        <v/>
      </c>
      <c r="B60" s="10" t="str">
        <f t="shared" si="3"/>
        <v/>
      </c>
      <c r="C60" s="4" t="str">
        <f t="shared" si="0"/>
        <v/>
      </c>
      <c r="D60" s="4" t="str">
        <f t="shared" si="1"/>
        <v/>
      </c>
    </row>
    <row r="61" spans="1:7" x14ac:dyDescent="0.25">
      <c r="A61" s="10" t="str">
        <f t="shared" si="2"/>
        <v/>
      </c>
      <c r="B61" s="10" t="str">
        <f t="shared" si="3"/>
        <v/>
      </c>
      <c r="C61" s="4" t="str">
        <f t="shared" si="0"/>
        <v/>
      </c>
      <c r="D61" s="4" t="str">
        <f t="shared" si="1"/>
        <v/>
      </c>
    </row>
    <row r="62" spans="1:7" x14ac:dyDescent="0.25">
      <c r="A62" s="10" t="str">
        <f t="shared" si="2"/>
        <v/>
      </c>
      <c r="B62" s="10" t="str">
        <f t="shared" si="3"/>
        <v/>
      </c>
      <c r="C62" s="4" t="str">
        <f t="shared" si="0"/>
        <v/>
      </c>
      <c r="D62" s="4" t="str">
        <f t="shared" si="1"/>
        <v/>
      </c>
    </row>
    <row r="63" spans="1:7" x14ac:dyDescent="0.25">
      <c r="A63" s="10" t="str">
        <f t="shared" si="2"/>
        <v/>
      </c>
      <c r="B63" s="10" t="str">
        <f t="shared" si="3"/>
        <v/>
      </c>
      <c r="C63" s="4" t="str">
        <f t="shared" si="0"/>
        <v/>
      </c>
      <c r="D63" s="4" t="str">
        <f t="shared" si="1"/>
        <v/>
      </c>
    </row>
    <row r="64" spans="1:7" x14ac:dyDescent="0.25">
      <c r="A64" s="10" t="str">
        <f t="shared" si="2"/>
        <v/>
      </c>
      <c r="B64" s="10" t="str">
        <f t="shared" si="3"/>
        <v/>
      </c>
      <c r="C64" s="4" t="str">
        <f t="shared" si="0"/>
        <v/>
      </c>
      <c r="D64" s="4" t="str">
        <f t="shared" si="1"/>
        <v/>
      </c>
    </row>
    <row r="65" spans="1:4" x14ac:dyDescent="0.25">
      <c r="A65" s="10" t="str">
        <f t="shared" si="2"/>
        <v/>
      </c>
      <c r="B65" s="10" t="str">
        <f t="shared" si="3"/>
        <v/>
      </c>
      <c r="C65" s="4" t="str">
        <f t="shared" si="0"/>
        <v/>
      </c>
      <c r="D65" s="4" t="str">
        <f t="shared" si="1"/>
        <v/>
      </c>
    </row>
    <row r="66" spans="1:4" x14ac:dyDescent="0.25">
      <c r="A66" s="10" t="str">
        <f t="shared" si="2"/>
        <v/>
      </c>
      <c r="B66" s="10" t="str">
        <f t="shared" si="3"/>
        <v/>
      </c>
      <c r="C66" s="4" t="str">
        <f t="shared" ref="C66:C129" si="5">IF(ISNUMBER(A66),YEAR(A66)&amp;"-"&amp;TEXT(WEEKNUM(A66),"00"),"")</f>
        <v/>
      </c>
      <c r="D66" s="4" t="str">
        <f t="shared" ref="D66:D129" si="6">IF(A66="","",COUNTIF(YearWeekValues,C66))</f>
        <v/>
      </c>
    </row>
    <row r="67" spans="1:4" x14ac:dyDescent="0.25">
      <c r="A67" s="10" t="str">
        <f t="shared" ref="A67:A130" si="7">IF(ISNUMBER(A66),IF(A66+7&lt;=MAX(PriorSundays),A66+7,""),"")</f>
        <v/>
      </c>
      <c r="B67" s="10" t="str">
        <f t="shared" ref="B67:B130" si="8">IF(ISNUMBER(A67),A67+6,"")</f>
        <v/>
      </c>
      <c r="C67" s="4" t="str">
        <f t="shared" si="5"/>
        <v/>
      </c>
      <c r="D67" s="4" t="str">
        <f t="shared" si="6"/>
        <v/>
      </c>
    </row>
    <row r="68" spans="1:4" x14ac:dyDescent="0.25">
      <c r="A68" s="10" t="str">
        <f t="shared" si="7"/>
        <v/>
      </c>
      <c r="B68" s="10" t="str">
        <f t="shared" si="8"/>
        <v/>
      </c>
      <c r="C68" s="4" t="str">
        <f t="shared" si="5"/>
        <v/>
      </c>
      <c r="D68" s="4" t="str">
        <f t="shared" si="6"/>
        <v/>
      </c>
    </row>
    <row r="69" spans="1:4" x14ac:dyDescent="0.25">
      <c r="A69" s="10" t="str">
        <f t="shared" si="7"/>
        <v/>
      </c>
      <c r="B69" s="10" t="str">
        <f t="shared" si="8"/>
        <v/>
      </c>
      <c r="C69" s="4" t="str">
        <f t="shared" si="5"/>
        <v/>
      </c>
      <c r="D69" s="4" t="str">
        <f t="shared" si="6"/>
        <v/>
      </c>
    </row>
    <row r="70" spans="1:4" x14ac:dyDescent="0.25">
      <c r="A70" s="10" t="str">
        <f t="shared" si="7"/>
        <v/>
      </c>
      <c r="B70" s="10" t="str">
        <f t="shared" si="8"/>
        <v/>
      </c>
      <c r="C70" s="4" t="str">
        <f t="shared" si="5"/>
        <v/>
      </c>
      <c r="D70" s="4" t="str">
        <f t="shared" si="6"/>
        <v/>
      </c>
    </row>
    <row r="71" spans="1:4" x14ac:dyDescent="0.25">
      <c r="A71" s="10" t="str">
        <f t="shared" si="7"/>
        <v/>
      </c>
      <c r="B71" s="10" t="str">
        <f t="shared" si="8"/>
        <v/>
      </c>
      <c r="C71" s="4" t="str">
        <f t="shared" si="5"/>
        <v/>
      </c>
      <c r="D71" s="4" t="str">
        <f t="shared" si="6"/>
        <v/>
      </c>
    </row>
    <row r="72" spans="1:4" x14ac:dyDescent="0.25">
      <c r="A72" s="10" t="str">
        <f t="shared" si="7"/>
        <v/>
      </c>
      <c r="B72" s="10" t="str">
        <f t="shared" si="8"/>
        <v/>
      </c>
      <c r="C72" s="4" t="str">
        <f t="shared" si="5"/>
        <v/>
      </c>
      <c r="D72" s="4" t="str">
        <f t="shared" si="6"/>
        <v/>
      </c>
    </row>
    <row r="73" spans="1:4" x14ac:dyDescent="0.25">
      <c r="A73" s="10" t="str">
        <f t="shared" si="7"/>
        <v/>
      </c>
      <c r="B73" s="10" t="str">
        <f t="shared" si="8"/>
        <v/>
      </c>
      <c r="C73" s="4" t="str">
        <f t="shared" si="5"/>
        <v/>
      </c>
      <c r="D73" s="4" t="str">
        <f t="shared" si="6"/>
        <v/>
      </c>
    </row>
    <row r="74" spans="1:4" x14ac:dyDescent="0.25">
      <c r="A74" s="10" t="str">
        <f t="shared" si="7"/>
        <v/>
      </c>
      <c r="B74" s="10" t="str">
        <f t="shared" si="8"/>
        <v/>
      </c>
      <c r="C74" s="4" t="str">
        <f t="shared" si="5"/>
        <v/>
      </c>
      <c r="D74" s="4" t="str">
        <f t="shared" si="6"/>
        <v/>
      </c>
    </row>
    <row r="75" spans="1:4" x14ac:dyDescent="0.25">
      <c r="A75" s="10" t="str">
        <f t="shared" si="7"/>
        <v/>
      </c>
      <c r="B75" s="10" t="str">
        <f t="shared" si="8"/>
        <v/>
      </c>
      <c r="C75" s="4" t="str">
        <f t="shared" si="5"/>
        <v/>
      </c>
      <c r="D75" s="4" t="str">
        <f t="shared" si="6"/>
        <v/>
      </c>
    </row>
    <row r="76" spans="1:4" x14ac:dyDescent="0.25">
      <c r="A76" s="10" t="str">
        <f t="shared" si="7"/>
        <v/>
      </c>
      <c r="B76" s="10" t="str">
        <f t="shared" si="8"/>
        <v/>
      </c>
      <c r="C76" s="4" t="str">
        <f t="shared" si="5"/>
        <v/>
      </c>
      <c r="D76" s="4" t="str">
        <f t="shared" si="6"/>
        <v/>
      </c>
    </row>
    <row r="77" spans="1:4" x14ac:dyDescent="0.25">
      <c r="A77" s="10" t="str">
        <f t="shared" si="7"/>
        <v/>
      </c>
      <c r="B77" s="10" t="str">
        <f t="shared" si="8"/>
        <v/>
      </c>
      <c r="C77" s="4" t="str">
        <f t="shared" si="5"/>
        <v/>
      </c>
      <c r="D77" s="4" t="str">
        <f t="shared" si="6"/>
        <v/>
      </c>
    </row>
    <row r="78" spans="1:4" x14ac:dyDescent="0.25">
      <c r="A78" s="10" t="str">
        <f t="shared" si="7"/>
        <v/>
      </c>
      <c r="B78" s="10" t="str">
        <f t="shared" si="8"/>
        <v/>
      </c>
      <c r="C78" s="4" t="str">
        <f t="shared" si="5"/>
        <v/>
      </c>
      <c r="D78" s="4" t="str">
        <f t="shared" si="6"/>
        <v/>
      </c>
    </row>
    <row r="79" spans="1:4" x14ac:dyDescent="0.25">
      <c r="A79" s="10" t="str">
        <f t="shared" si="7"/>
        <v/>
      </c>
      <c r="B79" s="10" t="str">
        <f t="shared" si="8"/>
        <v/>
      </c>
      <c r="C79" s="4" t="str">
        <f t="shared" si="5"/>
        <v/>
      </c>
      <c r="D79" s="4" t="str">
        <f t="shared" si="6"/>
        <v/>
      </c>
    </row>
    <row r="80" spans="1:4" x14ac:dyDescent="0.25">
      <c r="A80" s="10" t="str">
        <f t="shared" si="7"/>
        <v/>
      </c>
      <c r="B80" s="10" t="str">
        <f t="shared" si="8"/>
        <v/>
      </c>
      <c r="C80" s="4" t="str">
        <f t="shared" si="5"/>
        <v/>
      </c>
      <c r="D80" s="4" t="str">
        <f t="shared" si="6"/>
        <v/>
      </c>
    </row>
    <row r="81" spans="1:4" x14ac:dyDescent="0.25">
      <c r="A81" s="10" t="str">
        <f t="shared" si="7"/>
        <v/>
      </c>
      <c r="B81" s="10" t="str">
        <f t="shared" si="8"/>
        <v/>
      </c>
      <c r="C81" s="4" t="str">
        <f t="shared" si="5"/>
        <v/>
      </c>
      <c r="D81" s="4" t="str">
        <f t="shared" si="6"/>
        <v/>
      </c>
    </row>
    <row r="82" spans="1:4" x14ac:dyDescent="0.25">
      <c r="A82" s="10" t="str">
        <f t="shared" si="7"/>
        <v/>
      </c>
      <c r="B82" s="10" t="str">
        <f t="shared" si="8"/>
        <v/>
      </c>
      <c r="C82" s="4" t="str">
        <f t="shared" si="5"/>
        <v/>
      </c>
      <c r="D82" s="4" t="str">
        <f t="shared" si="6"/>
        <v/>
      </c>
    </row>
    <row r="83" spans="1:4" x14ac:dyDescent="0.25">
      <c r="A83" s="10" t="str">
        <f t="shared" si="7"/>
        <v/>
      </c>
      <c r="B83" s="10" t="str">
        <f t="shared" si="8"/>
        <v/>
      </c>
      <c r="C83" s="4" t="str">
        <f t="shared" si="5"/>
        <v/>
      </c>
      <c r="D83" s="4" t="str">
        <f t="shared" si="6"/>
        <v/>
      </c>
    </row>
    <row r="84" spans="1:4" x14ac:dyDescent="0.25">
      <c r="A84" s="10" t="str">
        <f t="shared" si="7"/>
        <v/>
      </c>
      <c r="B84" s="10" t="str">
        <f t="shared" si="8"/>
        <v/>
      </c>
      <c r="C84" s="4" t="str">
        <f t="shared" si="5"/>
        <v/>
      </c>
      <c r="D84" s="4" t="str">
        <f t="shared" si="6"/>
        <v/>
      </c>
    </row>
    <row r="85" spans="1:4" x14ac:dyDescent="0.25">
      <c r="A85" s="10" t="str">
        <f t="shared" si="7"/>
        <v/>
      </c>
      <c r="B85" s="10" t="str">
        <f t="shared" si="8"/>
        <v/>
      </c>
      <c r="C85" s="4" t="str">
        <f t="shared" si="5"/>
        <v/>
      </c>
      <c r="D85" s="4" t="str">
        <f t="shared" si="6"/>
        <v/>
      </c>
    </row>
    <row r="86" spans="1:4" x14ac:dyDescent="0.25">
      <c r="A86" s="10" t="str">
        <f t="shared" si="7"/>
        <v/>
      </c>
      <c r="B86" s="10" t="str">
        <f t="shared" si="8"/>
        <v/>
      </c>
      <c r="C86" s="4" t="str">
        <f t="shared" si="5"/>
        <v/>
      </c>
      <c r="D86" s="4" t="str">
        <f t="shared" si="6"/>
        <v/>
      </c>
    </row>
    <row r="87" spans="1:4" x14ac:dyDescent="0.25">
      <c r="A87" s="10" t="str">
        <f t="shared" si="7"/>
        <v/>
      </c>
      <c r="B87" s="10" t="str">
        <f t="shared" si="8"/>
        <v/>
      </c>
      <c r="C87" s="4" t="str">
        <f t="shared" si="5"/>
        <v/>
      </c>
      <c r="D87" s="4" t="str">
        <f t="shared" si="6"/>
        <v/>
      </c>
    </row>
    <row r="88" spans="1:4" x14ac:dyDescent="0.25">
      <c r="A88" s="10" t="str">
        <f t="shared" si="7"/>
        <v/>
      </c>
      <c r="B88" s="10" t="str">
        <f t="shared" si="8"/>
        <v/>
      </c>
      <c r="C88" s="4" t="str">
        <f t="shared" si="5"/>
        <v/>
      </c>
      <c r="D88" s="4" t="str">
        <f t="shared" si="6"/>
        <v/>
      </c>
    </row>
    <row r="89" spans="1:4" x14ac:dyDescent="0.25">
      <c r="A89" s="10" t="str">
        <f t="shared" si="7"/>
        <v/>
      </c>
      <c r="B89" s="10" t="str">
        <f t="shared" si="8"/>
        <v/>
      </c>
      <c r="C89" s="4" t="str">
        <f t="shared" si="5"/>
        <v/>
      </c>
      <c r="D89" s="4" t="str">
        <f t="shared" si="6"/>
        <v/>
      </c>
    </row>
    <row r="90" spans="1:4" x14ac:dyDescent="0.25">
      <c r="A90" s="10" t="str">
        <f t="shared" si="7"/>
        <v/>
      </c>
      <c r="B90" s="10" t="str">
        <f t="shared" si="8"/>
        <v/>
      </c>
      <c r="C90" s="4" t="str">
        <f t="shared" si="5"/>
        <v/>
      </c>
      <c r="D90" s="4" t="str">
        <f t="shared" si="6"/>
        <v/>
      </c>
    </row>
    <row r="91" spans="1:4" x14ac:dyDescent="0.25">
      <c r="A91" s="10" t="str">
        <f t="shared" si="7"/>
        <v/>
      </c>
      <c r="B91" s="10" t="str">
        <f t="shared" si="8"/>
        <v/>
      </c>
      <c r="C91" s="4" t="str">
        <f t="shared" si="5"/>
        <v/>
      </c>
      <c r="D91" s="4" t="str">
        <f t="shared" si="6"/>
        <v/>
      </c>
    </row>
    <row r="92" spans="1:4" x14ac:dyDescent="0.25">
      <c r="A92" s="10" t="str">
        <f t="shared" si="7"/>
        <v/>
      </c>
      <c r="B92" s="10" t="str">
        <f t="shared" si="8"/>
        <v/>
      </c>
      <c r="C92" s="4" t="str">
        <f t="shared" si="5"/>
        <v/>
      </c>
      <c r="D92" s="4" t="str">
        <f t="shared" si="6"/>
        <v/>
      </c>
    </row>
    <row r="93" spans="1:4" x14ac:dyDescent="0.25">
      <c r="A93" s="10" t="str">
        <f t="shared" si="7"/>
        <v/>
      </c>
      <c r="B93" s="10" t="str">
        <f t="shared" si="8"/>
        <v/>
      </c>
      <c r="C93" s="4" t="str">
        <f t="shared" si="5"/>
        <v/>
      </c>
      <c r="D93" s="4" t="str">
        <f t="shared" si="6"/>
        <v/>
      </c>
    </row>
    <row r="94" spans="1:4" x14ac:dyDescent="0.25">
      <c r="A94" s="10" t="str">
        <f t="shared" si="7"/>
        <v/>
      </c>
      <c r="B94" s="10" t="str">
        <f t="shared" si="8"/>
        <v/>
      </c>
      <c r="C94" s="4" t="str">
        <f t="shared" si="5"/>
        <v/>
      </c>
      <c r="D94" s="4" t="str">
        <f t="shared" si="6"/>
        <v/>
      </c>
    </row>
    <row r="95" spans="1:4" x14ac:dyDescent="0.25">
      <c r="A95" s="10" t="str">
        <f t="shared" si="7"/>
        <v/>
      </c>
      <c r="B95" s="10" t="str">
        <f t="shared" si="8"/>
        <v/>
      </c>
      <c r="C95" s="4" t="str">
        <f t="shared" si="5"/>
        <v/>
      </c>
      <c r="D95" s="4" t="str">
        <f t="shared" si="6"/>
        <v/>
      </c>
    </row>
    <row r="96" spans="1:4" x14ac:dyDescent="0.25">
      <c r="A96" s="10" t="str">
        <f t="shared" si="7"/>
        <v/>
      </c>
      <c r="B96" s="10" t="str">
        <f t="shared" si="8"/>
        <v/>
      </c>
      <c r="C96" s="4" t="str">
        <f t="shared" si="5"/>
        <v/>
      </c>
      <c r="D96" s="4" t="str">
        <f t="shared" si="6"/>
        <v/>
      </c>
    </row>
    <row r="97" spans="1:4" x14ac:dyDescent="0.25">
      <c r="A97" s="10" t="str">
        <f t="shared" si="7"/>
        <v/>
      </c>
      <c r="B97" s="10" t="str">
        <f t="shared" si="8"/>
        <v/>
      </c>
      <c r="C97" s="4" t="str">
        <f t="shared" si="5"/>
        <v/>
      </c>
      <c r="D97" s="4" t="str">
        <f t="shared" si="6"/>
        <v/>
      </c>
    </row>
    <row r="98" spans="1:4" x14ac:dyDescent="0.25">
      <c r="A98" s="10" t="str">
        <f t="shared" si="7"/>
        <v/>
      </c>
      <c r="B98" s="10" t="str">
        <f t="shared" si="8"/>
        <v/>
      </c>
      <c r="C98" s="4" t="str">
        <f t="shared" si="5"/>
        <v/>
      </c>
      <c r="D98" s="4" t="str">
        <f t="shared" si="6"/>
        <v/>
      </c>
    </row>
    <row r="99" spans="1:4" x14ac:dyDescent="0.25">
      <c r="A99" s="10" t="str">
        <f t="shared" si="7"/>
        <v/>
      </c>
      <c r="B99" s="10" t="str">
        <f t="shared" si="8"/>
        <v/>
      </c>
      <c r="C99" s="4" t="str">
        <f t="shared" si="5"/>
        <v/>
      </c>
      <c r="D99" s="4" t="str">
        <f t="shared" si="6"/>
        <v/>
      </c>
    </row>
    <row r="100" spans="1:4" x14ac:dyDescent="0.25">
      <c r="A100" s="10" t="str">
        <f t="shared" si="7"/>
        <v/>
      </c>
      <c r="B100" s="10" t="str">
        <f t="shared" si="8"/>
        <v/>
      </c>
      <c r="C100" s="4" t="str">
        <f t="shared" si="5"/>
        <v/>
      </c>
      <c r="D100" s="4" t="str">
        <f t="shared" si="6"/>
        <v/>
      </c>
    </row>
    <row r="101" spans="1:4" x14ac:dyDescent="0.25">
      <c r="A101" s="10" t="str">
        <f t="shared" si="7"/>
        <v/>
      </c>
      <c r="B101" s="10" t="str">
        <f t="shared" si="8"/>
        <v/>
      </c>
      <c r="C101" s="4" t="str">
        <f t="shared" si="5"/>
        <v/>
      </c>
      <c r="D101" s="4" t="str">
        <f t="shared" si="6"/>
        <v/>
      </c>
    </row>
    <row r="102" spans="1:4" x14ac:dyDescent="0.25">
      <c r="A102" s="10" t="str">
        <f t="shared" si="7"/>
        <v/>
      </c>
      <c r="B102" s="10" t="str">
        <f t="shared" si="8"/>
        <v/>
      </c>
      <c r="C102" s="4" t="str">
        <f t="shared" si="5"/>
        <v/>
      </c>
      <c r="D102" s="4" t="str">
        <f t="shared" si="6"/>
        <v/>
      </c>
    </row>
    <row r="103" spans="1:4" x14ac:dyDescent="0.25">
      <c r="A103" s="10" t="str">
        <f t="shared" si="7"/>
        <v/>
      </c>
      <c r="B103" s="10" t="str">
        <f t="shared" si="8"/>
        <v/>
      </c>
      <c r="C103" s="4" t="str">
        <f t="shared" si="5"/>
        <v/>
      </c>
      <c r="D103" s="4" t="str">
        <f t="shared" si="6"/>
        <v/>
      </c>
    </row>
    <row r="104" spans="1:4" x14ac:dyDescent="0.25">
      <c r="A104" s="10" t="str">
        <f t="shared" si="7"/>
        <v/>
      </c>
      <c r="B104" s="10" t="str">
        <f t="shared" si="8"/>
        <v/>
      </c>
      <c r="C104" s="4" t="str">
        <f t="shared" si="5"/>
        <v/>
      </c>
      <c r="D104" s="4" t="str">
        <f t="shared" si="6"/>
        <v/>
      </c>
    </row>
    <row r="105" spans="1:4" x14ac:dyDescent="0.25">
      <c r="A105" s="10" t="str">
        <f t="shared" si="7"/>
        <v/>
      </c>
      <c r="B105" s="10" t="str">
        <f t="shared" si="8"/>
        <v/>
      </c>
      <c r="C105" s="4" t="str">
        <f t="shared" si="5"/>
        <v/>
      </c>
      <c r="D105" s="4" t="str">
        <f t="shared" si="6"/>
        <v/>
      </c>
    </row>
    <row r="106" spans="1:4" x14ac:dyDescent="0.25">
      <c r="A106" s="10" t="str">
        <f t="shared" si="7"/>
        <v/>
      </c>
      <c r="B106" s="10" t="str">
        <f t="shared" si="8"/>
        <v/>
      </c>
      <c r="C106" s="4" t="str">
        <f t="shared" si="5"/>
        <v/>
      </c>
      <c r="D106" s="4" t="str">
        <f t="shared" si="6"/>
        <v/>
      </c>
    </row>
    <row r="107" spans="1:4" x14ac:dyDescent="0.25">
      <c r="A107" s="10" t="str">
        <f t="shared" si="7"/>
        <v/>
      </c>
      <c r="B107" s="10" t="str">
        <f t="shared" si="8"/>
        <v/>
      </c>
      <c r="C107" s="4" t="str">
        <f t="shared" si="5"/>
        <v/>
      </c>
      <c r="D107" s="4" t="str">
        <f t="shared" si="6"/>
        <v/>
      </c>
    </row>
    <row r="108" spans="1:4" x14ac:dyDescent="0.25">
      <c r="A108" s="10" t="str">
        <f t="shared" si="7"/>
        <v/>
      </c>
      <c r="B108" s="10" t="str">
        <f t="shared" si="8"/>
        <v/>
      </c>
      <c r="C108" s="4" t="str">
        <f t="shared" si="5"/>
        <v/>
      </c>
      <c r="D108" s="4" t="str">
        <f t="shared" si="6"/>
        <v/>
      </c>
    </row>
    <row r="109" spans="1:4" x14ac:dyDescent="0.25">
      <c r="A109" s="10" t="str">
        <f t="shared" si="7"/>
        <v/>
      </c>
      <c r="B109" s="10" t="str">
        <f t="shared" si="8"/>
        <v/>
      </c>
      <c r="C109" s="4" t="str">
        <f t="shared" si="5"/>
        <v/>
      </c>
      <c r="D109" s="4" t="str">
        <f t="shared" si="6"/>
        <v/>
      </c>
    </row>
    <row r="110" spans="1:4" x14ac:dyDescent="0.25">
      <c r="A110" s="10" t="str">
        <f t="shared" si="7"/>
        <v/>
      </c>
      <c r="B110" s="10" t="str">
        <f t="shared" si="8"/>
        <v/>
      </c>
      <c r="C110" s="4" t="str">
        <f t="shared" si="5"/>
        <v/>
      </c>
      <c r="D110" s="4" t="str">
        <f t="shared" si="6"/>
        <v/>
      </c>
    </row>
    <row r="111" spans="1:4" x14ac:dyDescent="0.25">
      <c r="A111" s="10" t="str">
        <f t="shared" si="7"/>
        <v/>
      </c>
      <c r="B111" s="10" t="str">
        <f t="shared" si="8"/>
        <v/>
      </c>
      <c r="C111" s="4" t="str">
        <f t="shared" si="5"/>
        <v/>
      </c>
      <c r="D111" s="4" t="str">
        <f t="shared" si="6"/>
        <v/>
      </c>
    </row>
    <row r="112" spans="1:4" x14ac:dyDescent="0.25">
      <c r="A112" s="10" t="str">
        <f t="shared" si="7"/>
        <v/>
      </c>
      <c r="B112" s="10" t="str">
        <f t="shared" si="8"/>
        <v/>
      </c>
      <c r="C112" s="4" t="str">
        <f t="shared" si="5"/>
        <v/>
      </c>
      <c r="D112" s="4" t="str">
        <f t="shared" si="6"/>
        <v/>
      </c>
    </row>
    <row r="113" spans="1:4" x14ac:dyDescent="0.25">
      <c r="A113" s="10" t="str">
        <f t="shared" si="7"/>
        <v/>
      </c>
      <c r="B113" s="10" t="str">
        <f t="shared" si="8"/>
        <v/>
      </c>
      <c r="C113" s="4" t="str">
        <f t="shared" si="5"/>
        <v/>
      </c>
      <c r="D113" s="4" t="str">
        <f t="shared" si="6"/>
        <v/>
      </c>
    </row>
    <row r="114" spans="1:4" x14ac:dyDescent="0.25">
      <c r="A114" s="10" t="str">
        <f t="shared" si="7"/>
        <v/>
      </c>
      <c r="B114" s="10" t="str">
        <f t="shared" si="8"/>
        <v/>
      </c>
      <c r="C114" s="4" t="str">
        <f t="shared" si="5"/>
        <v/>
      </c>
      <c r="D114" s="4" t="str">
        <f t="shared" si="6"/>
        <v/>
      </c>
    </row>
    <row r="115" spans="1:4" x14ac:dyDescent="0.25">
      <c r="A115" s="10" t="str">
        <f t="shared" si="7"/>
        <v/>
      </c>
      <c r="B115" s="10" t="str">
        <f t="shared" si="8"/>
        <v/>
      </c>
      <c r="C115" s="4" t="str">
        <f t="shared" si="5"/>
        <v/>
      </c>
      <c r="D115" s="4" t="str">
        <f t="shared" si="6"/>
        <v/>
      </c>
    </row>
    <row r="116" spans="1:4" x14ac:dyDescent="0.25">
      <c r="A116" s="10" t="str">
        <f t="shared" si="7"/>
        <v/>
      </c>
      <c r="B116" s="10" t="str">
        <f t="shared" si="8"/>
        <v/>
      </c>
      <c r="C116" s="4" t="str">
        <f t="shared" si="5"/>
        <v/>
      </c>
      <c r="D116" s="4" t="str">
        <f t="shared" si="6"/>
        <v/>
      </c>
    </row>
    <row r="117" spans="1:4" x14ac:dyDescent="0.25">
      <c r="A117" s="10" t="str">
        <f t="shared" si="7"/>
        <v/>
      </c>
      <c r="B117" s="10" t="str">
        <f t="shared" si="8"/>
        <v/>
      </c>
      <c r="C117" s="4" t="str">
        <f t="shared" si="5"/>
        <v/>
      </c>
      <c r="D117" s="4" t="str">
        <f t="shared" si="6"/>
        <v/>
      </c>
    </row>
    <row r="118" spans="1:4" x14ac:dyDescent="0.25">
      <c r="A118" s="10" t="str">
        <f t="shared" si="7"/>
        <v/>
      </c>
      <c r="B118" s="10" t="str">
        <f t="shared" si="8"/>
        <v/>
      </c>
      <c r="C118" s="4" t="str">
        <f t="shared" si="5"/>
        <v/>
      </c>
      <c r="D118" s="4" t="str">
        <f t="shared" si="6"/>
        <v/>
      </c>
    </row>
    <row r="119" spans="1:4" x14ac:dyDescent="0.25">
      <c r="A119" s="10" t="str">
        <f t="shared" si="7"/>
        <v/>
      </c>
      <c r="B119" s="10" t="str">
        <f t="shared" si="8"/>
        <v/>
      </c>
      <c r="C119" s="4" t="str">
        <f t="shared" si="5"/>
        <v/>
      </c>
      <c r="D119" s="4" t="str">
        <f t="shared" si="6"/>
        <v/>
      </c>
    </row>
    <row r="120" spans="1:4" x14ac:dyDescent="0.25">
      <c r="A120" s="10" t="str">
        <f t="shared" si="7"/>
        <v/>
      </c>
      <c r="B120" s="10" t="str">
        <f t="shared" si="8"/>
        <v/>
      </c>
      <c r="C120" s="4" t="str">
        <f t="shared" si="5"/>
        <v/>
      </c>
      <c r="D120" s="4" t="str">
        <f t="shared" si="6"/>
        <v/>
      </c>
    </row>
    <row r="121" spans="1:4" x14ac:dyDescent="0.25">
      <c r="A121" s="10" t="str">
        <f t="shared" si="7"/>
        <v/>
      </c>
      <c r="B121" s="10" t="str">
        <f t="shared" si="8"/>
        <v/>
      </c>
      <c r="C121" s="4" t="str">
        <f t="shared" si="5"/>
        <v/>
      </c>
      <c r="D121" s="4" t="str">
        <f t="shared" si="6"/>
        <v/>
      </c>
    </row>
    <row r="122" spans="1:4" x14ac:dyDescent="0.25">
      <c r="A122" s="10" t="str">
        <f t="shared" si="7"/>
        <v/>
      </c>
      <c r="B122" s="10" t="str">
        <f t="shared" si="8"/>
        <v/>
      </c>
      <c r="C122" s="4" t="str">
        <f t="shared" si="5"/>
        <v/>
      </c>
      <c r="D122" s="4" t="str">
        <f t="shared" si="6"/>
        <v/>
      </c>
    </row>
    <row r="123" spans="1:4" x14ac:dyDescent="0.25">
      <c r="A123" s="10" t="str">
        <f t="shared" si="7"/>
        <v/>
      </c>
      <c r="B123" s="10" t="str">
        <f t="shared" si="8"/>
        <v/>
      </c>
      <c r="C123" s="4" t="str">
        <f t="shared" si="5"/>
        <v/>
      </c>
      <c r="D123" s="4" t="str">
        <f t="shared" si="6"/>
        <v/>
      </c>
    </row>
    <row r="124" spans="1:4" x14ac:dyDescent="0.25">
      <c r="A124" s="10" t="str">
        <f t="shared" si="7"/>
        <v/>
      </c>
      <c r="B124" s="10" t="str">
        <f t="shared" si="8"/>
        <v/>
      </c>
      <c r="C124" s="4" t="str">
        <f t="shared" si="5"/>
        <v/>
      </c>
      <c r="D124" s="4" t="str">
        <f t="shared" si="6"/>
        <v/>
      </c>
    </row>
    <row r="125" spans="1:4" x14ac:dyDescent="0.25">
      <c r="A125" s="10" t="str">
        <f t="shared" si="7"/>
        <v/>
      </c>
      <c r="B125" s="10" t="str">
        <f t="shared" si="8"/>
        <v/>
      </c>
      <c r="C125" s="4" t="str">
        <f t="shared" si="5"/>
        <v/>
      </c>
      <c r="D125" s="4" t="str">
        <f t="shared" si="6"/>
        <v/>
      </c>
    </row>
    <row r="126" spans="1:4" x14ac:dyDescent="0.25">
      <c r="A126" s="10" t="str">
        <f t="shared" si="7"/>
        <v/>
      </c>
      <c r="B126" s="10" t="str">
        <f t="shared" si="8"/>
        <v/>
      </c>
      <c r="C126" s="4" t="str">
        <f t="shared" si="5"/>
        <v/>
      </c>
      <c r="D126" s="4" t="str">
        <f t="shared" si="6"/>
        <v/>
      </c>
    </row>
    <row r="127" spans="1:4" x14ac:dyDescent="0.25">
      <c r="A127" s="10" t="str">
        <f t="shared" si="7"/>
        <v/>
      </c>
      <c r="B127" s="10" t="str">
        <f t="shared" si="8"/>
        <v/>
      </c>
      <c r="C127" s="4" t="str">
        <f t="shared" si="5"/>
        <v/>
      </c>
      <c r="D127" s="4" t="str">
        <f t="shared" si="6"/>
        <v/>
      </c>
    </row>
    <row r="128" spans="1:4" x14ac:dyDescent="0.25">
      <c r="A128" s="10" t="str">
        <f t="shared" si="7"/>
        <v/>
      </c>
      <c r="B128" s="10" t="str">
        <f t="shared" si="8"/>
        <v/>
      </c>
      <c r="C128" s="4" t="str">
        <f t="shared" si="5"/>
        <v/>
      </c>
      <c r="D128" s="4" t="str">
        <f t="shared" si="6"/>
        <v/>
      </c>
    </row>
    <row r="129" spans="1:4" x14ac:dyDescent="0.25">
      <c r="A129" s="10" t="str">
        <f t="shared" si="7"/>
        <v/>
      </c>
      <c r="B129" s="10" t="str">
        <f t="shared" si="8"/>
        <v/>
      </c>
      <c r="C129" s="4" t="str">
        <f t="shared" si="5"/>
        <v/>
      </c>
      <c r="D129" s="4" t="str">
        <f t="shared" si="6"/>
        <v/>
      </c>
    </row>
    <row r="130" spans="1:4" x14ac:dyDescent="0.25">
      <c r="A130" s="10" t="str">
        <f t="shared" si="7"/>
        <v/>
      </c>
      <c r="B130" s="10" t="str">
        <f t="shared" si="8"/>
        <v/>
      </c>
      <c r="C130" s="4" t="str">
        <f t="shared" ref="C130:C193" si="9">IF(ISNUMBER(A130),YEAR(A130)&amp;"-"&amp;TEXT(WEEKNUM(A130),"00"),"")</f>
        <v/>
      </c>
      <c r="D130" s="4" t="str">
        <f t="shared" ref="D130:D193" si="10">IF(A130="","",COUNTIF(YearWeekValues,C130))</f>
        <v/>
      </c>
    </row>
    <row r="131" spans="1:4" x14ac:dyDescent="0.25">
      <c r="A131" s="10" t="str">
        <f t="shared" ref="A131:A194" si="11">IF(ISNUMBER(A130),IF(A130+7&lt;=MAX(PriorSundays),A130+7,""),"")</f>
        <v/>
      </c>
      <c r="B131" s="10" t="str">
        <f t="shared" ref="B131:B194" si="12">IF(ISNUMBER(A131),A131+6,"")</f>
        <v/>
      </c>
      <c r="C131" s="4" t="str">
        <f t="shared" si="9"/>
        <v/>
      </c>
      <c r="D131" s="4" t="str">
        <f t="shared" si="10"/>
        <v/>
      </c>
    </row>
    <row r="132" spans="1:4" x14ac:dyDescent="0.25">
      <c r="A132" s="10" t="str">
        <f t="shared" si="11"/>
        <v/>
      </c>
      <c r="B132" s="10" t="str">
        <f t="shared" si="12"/>
        <v/>
      </c>
      <c r="C132" s="4" t="str">
        <f t="shared" si="9"/>
        <v/>
      </c>
      <c r="D132" s="4" t="str">
        <f t="shared" si="10"/>
        <v/>
      </c>
    </row>
    <row r="133" spans="1:4" x14ac:dyDescent="0.25">
      <c r="A133" s="10" t="str">
        <f t="shared" si="11"/>
        <v/>
      </c>
      <c r="B133" s="10" t="str">
        <f t="shared" si="12"/>
        <v/>
      </c>
      <c r="C133" s="4" t="str">
        <f t="shared" si="9"/>
        <v/>
      </c>
      <c r="D133" s="4" t="str">
        <f t="shared" si="10"/>
        <v/>
      </c>
    </row>
    <row r="134" spans="1:4" x14ac:dyDescent="0.25">
      <c r="A134" s="10" t="str">
        <f t="shared" si="11"/>
        <v/>
      </c>
      <c r="B134" s="10" t="str">
        <f t="shared" si="12"/>
        <v/>
      </c>
      <c r="C134" s="4" t="str">
        <f t="shared" si="9"/>
        <v/>
      </c>
      <c r="D134" s="4" t="str">
        <f t="shared" si="10"/>
        <v/>
      </c>
    </row>
    <row r="135" spans="1:4" x14ac:dyDescent="0.25">
      <c r="A135" s="10" t="str">
        <f t="shared" si="11"/>
        <v/>
      </c>
      <c r="B135" s="10" t="str">
        <f t="shared" si="12"/>
        <v/>
      </c>
      <c r="C135" s="4" t="str">
        <f t="shared" si="9"/>
        <v/>
      </c>
      <c r="D135" s="4" t="str">
        <f t="shared" si="10"/>
        <v/>
      </c>
    </row>
    <row r="136" spans="1:4" x14ac:dyDescent="0.25">
      <c r="A136" s="10" t="str">
        <f t="shared" si="11"/>
        <v/>
      </c>
      <c r="B136" s="10" t="str">
        <f t="shared" si="12"/>
        <v/>
      </c>
      <c r="C136" s="4" t="str">
        <f t="shared" si="9"/>
        <v/>
      </c>
      <c r="D136" s="4" t="str">
        <f t="shared" si="10"/>
        <v/>
      </c>
    </row>
    <row r="137" spans="1:4" x14ac:dyDescent="0.25">
      <c r="A137" s="10" t="str">
        <f t="shared" si="11"/>
        <v/>
      </c>
      <c r="B137" s="10" t="str">
        <f t="shared" si="12"/>
        <v/>
      </c>
      <c r="C137" s="4" t="str">
        <f t="shared" si="9"/>
        <v/>
      </c>
      <c r="D137" s="4" t="str">
        <f t="shared" si="10"/>
        <v/>
      </c>
    </row>
    <row r="138" spans="1:4" x14ac:dyDescent="0.25">
      <c r="A138" s="10" t="str">
        <f t="shared" si="11"/>
        <v/>
      </c>
      <c r="B138" s="10" t="str">
        <f t="shared" si="12"/>
        <v/>
      </c>
      <c r="C138" s="4" t="str">
        <f t="shared" si="9"/>
        <v/>
      </c>
      <c r="D138" s="4" t="str">
        <f t="shared" si="10"/>
        <v/>
      </c>
    </row>
    <row r="139" spans="1:4" x14ac:dyDescent="0.25">
      <c r="A139" s="10" t="str">
        <f t="shared" si="11"/>
        <v/>
      </c>
      <c r="B139" s="10" t="str">
        <f t="shared" si="12"/>
        <v/>
      </c>
      <c r="C139" s="4" t="str">
        <f t="shared" si="9"/>
        <v/>
      </c>
      <c r="D139" s="4" t="str">
        <f t="shared" si="10"/>
        <v/>
      </c>
    </row>
    <row r="140" spans="1:4" x14ac:dyDescent="0.25">
      <c r="A140" s="10" t="str">
        <f t="shared" si="11"/>
        <v/>
      </c>
      <c r="B140" s="10" t="str">
        <f t="shared" si="12"/>
        <v/>
      </c>
      <c r="C140" s="4" t="str">
        <f t="shared" si="9"/>
        <v/>
      </c>
      <c r="D140" s="4" t="str">
        <f t="shared" si="10"/>
        <v/>
      </c>
    </row>
    <row r="141" spans="1:4" x14ac:dyDescent="0.25">
      <c r="A141" s="10" t="str">
        <f t="shared" si="11"/>
        <v/>
      </c>
      <c r="B141" s="10" t="str">
        <f t="shared" si="12"/>
        <v/>
      </c>
      <c r="C141" s="4" t="str">
        <f t="shared" si="9"/>
        <v/>
      </c>
      <c r="D141" s="4" t="str">
        <f t="shared" si="10"/>
        <v/>
      </c>
    </row>
    <row r="142" spans="1:4" x14ac:dyDescent="0.25">
      <c r="A142" s="10" t="str">
        <f t="shared" si="11"/>
        <v/>
      </c>
      <c r="B142" s="10" t="str">
        <f t="shared" si="12"/>
        <v/>
      </c>
      <c r="C142" s="4" t="str">
        <f t="shared" si="9"/>
        <v/>
      </c>
      <c r="D142" s="4" t="str">
        <f t="shared" si="10"/>
        <v/>
      </c>
    </row>
    <row r="143" spans="1:4" x14ac:dyDescent="0.25">
      <c r="A143" s="10" t="str">
        <f t="shared" si="11"/>
        <v/>
      </c>
      <c r="B143" s="10" t="str">
        <f t="shared" si="12"/>
        <v/>
      </c>
      <c r="C143" s="4" t="str">
        <f t="shared" si="9"/>
        <v/>
      </c>
      <c r="D143" s="4" t="str">
        <f t="shared" si="10"/>
        <v/>
      </c>
    </row>
    <row r="144" spans="1:4" x14ac:dyDescent="0.25">
      <c r="A144" s="10" t="str">
        <f t="shared" si="11"/>
        <v/>
      </c>
      <c r="B144" s="10" t="str">
        <f t="shared" si="12"/>
        <v/>
      </c>
      <c r="C144" s="4" t="str">
        <f t="shared" si="9"/>
        <v/>
      </c>
      <c r="D144" s="4" t="str">
        <f t="shared" si="10"/>
        <v/>
      </c>
    </row>
    <row r="145" spans="1:4" x14ac:dyDescent="0.25">
      <c r="A145" s="10" t="str">
        <f t="shared" si="11"/>
        <v/>
      </c>
      <c r="B145" s="10" t="str">
        <f t="shared" si="12"/>
        <v/>
      </c>
      <c r="C145" s="4" t="str">
        <f t="shared" si="9"/>
        <v/>
      </c>
      <c r="D145" s="4" t="str">
        <f t="shared" si="10"/>
        <v/>
      </c>
    </row>
    <row r="146" spans="1:4" x14ac:dyDescent="0.25">
      <c r="A146" s="10" t="str">
        <f t="shared" si="11"/>
        <v/>
      </c>
      <c r="B146" s="10" t="str">
        <f t="shared" si="12"/>
        <v/>
      </c>
      <c r="C146" s="4" t="str">
        <f t="shared" si="9"/>
        <v/>
      </c>
      <c r="D146" s="4" t="str">
        <f t="shared" si="10"/>
        <v/>
      </c>
    </row>
    <row r="147" spans="1:4" x14ac:dyDescent="0.25">
      <c r="A147" s="10" t="str">
        <f t="shared" si="11"/>
        <v/>
      </c>
      <c r="B147" s="10" t="str">
        <f t="shared" si="12"/>
        <v/>
      </c>
      <c r="C147" s="4" t="str">
        <f t="shared" si="9"/>
        <v/>
      </c>
      <c r="D147" s="4" t="str">
        <f t="shared" si="10"/>
        <v/>
      </c>
    </row>
    <row r="148" spans="1:4" x14ac:dyDescent="0.25">
      <c r="A148" s="10" t="str">
        <f t="shared" si="11"/>
        <v/>
      </c>
      <c r="B148" s="10" t="str">
        <f t="shared" si="12"/>
        <v/>
      </c>
      <c r="C148" s="4" t="str">
        <f t="shared" si="9"/>
        <v/>
      </c>
      <c r="D148" s="4" t="str">
        <f t="shared" si="10"/>
        <v/>
      </c>
    </row>
    <row r="149" spans="1:4" x14ac:dyDescent="0.25">
      <c r="A149" s="10" t="str">
        <f t="shared" si="11"/>
        <v/>
      </c>
      <c r="B149" s="10" t="str">
        <f t="shared" si="12"/>
        <v/>
      </c>
      <c r="C149" s="4" t="str">
        <f t="shared" si="9"/>
        <v/>
      </c>
      <c r="D149" s="4" t="str">
        <f t="shared" si="10"/>
        <v/>
      </c>
    </row>
    <row r="150" spans="1:4" x14ac:dyDescent="0.25">
      <c r="A150" s="10" t="str">
        <f t="shared" si="11"/>
        <v/>
      </c>
      <c r="B150" s="10" t="str">
        <f t="shared" si="12"/>
        <v/>
      </c>
      <c r="C150" s="4" t="str">
        <f t="shared" si="9"/>
        <v/>
      </c>
      <c r="D150" s="4" t="str">
        <f t="shared" si="10"/>
        <v/>
      </c>
    </row>
    <row r="151" spans="1:4" x14ac:dyDescent="0.25">
      <c r="A151" s="10" t="str">
        <f t="shared" si="11"/>
        <v/>
      </c>
      <c r="B151" s="10" t="str">
        <f t="shared" si="12"/>
        <v/>
      </c>
      <c r="C151" s="4" t="str">
        <f t="shared" si="9"/>
        <v/>
      </c>
      <c r="D151" s="4" t="str">
        <f t="shared" si="10"/>
        <v/>
      </c>
    </row>
    <row r="152" spans="1:4" x14ac:dyDescent="0.25">
      <c r="A152" s="10" t="str">
        <f t="shared" si="11"/>
        <v/>
      </c>
      <c r="B152" s="10" t="str">
        <f t="shared" si="12"/>
        <v/>
      </c>
      <c r="C152" s="4" t="str">
        <f t="shared" si="9"/>
        <v/>
      </c>
      <c r="D152" s="4" t="str">
        <f t="shared" si="10"/>
        <v/>
      </c>
    </row>
    <row r="153" spans="1:4" x14ac:dyDescent="0.25">
      <c r="A153" s="10" t="str">
        <f t="shared" si="11"/>
        <v/>
      </c>
      <c r="B153" s="10" t="str">
        <f t="shared" si="12"/>
        <v/>
      </c>
      <c r="C153" s="4" t="str">
        <f t="shared" si="9"/>
        <v/>
      </c>
      <c r="D153" s="4" t="str">
        <f t="shared" si="10"/>
        <v/>
      </c>
    </row>
    <row r="154" spans="1:4" x14ac:dyDescent="0.25">
      <c r="A154" s="10" t="str">
        <f t="shared" si="11"/>
        <v/>
      </c>
      <c r="B154" s="10" t="str">
        <f t="shared" si="12"/>
        <v/>
      </c>
      <c r="C154" s="4" t="str">
        <f t="shared" si="9"/>
        <v/>
      </c>
      <c r="D154" s="4" t="str">
        <f t="shared" si="10"/>
        <v/>
      </c>
    </row>
    <row r="155" spans="1:4" x14ac:dyDescent="0.25">
      <c r="A155" s="10" t="str">
        <f t="shared" si="11"/>
        <v/>
      </c>
      <c r="B155" s="10" t="str">
        <f t="shared" si="12"/>
        <v/>
      </c>
      <c r="C155" s="4" t="str">
        <f t="shared" si="9"/>
        <v/>
      </c>
      <c r="D155" s="4" t="str">
        <f t="shared" si="10"/>
        <v/>
      </c>
    </row>
    <row r="156" spans="1:4" x14ac:dyDescent="0.25">
      <c r="A156" s="10" t="str">
        <f t="shared" si="11"/>
        <v/>
      </c>
      <c r="B156" s="10" t="str">
        <f t="shared" si="12"/>
        <v/>
      </c>
      <c r="C156" s="4" t="str">
        <f t="shared" si="9"/>
        <v/>
      </c>
      <c r="D156" s="4" t="str">
        <f t="shared" si="10"/>
        <v/>
      </c>
    </row>
    <row r="157" spans="1:4" x14ac:dyDescent="0.25">
      <c r="A157" s="10" t="str">
        <f t="shared" si="11"/>
        <v/>
      </c>
      <c r="B157" s="10" t="str">
        <f t="shared" si="12"/>
        <v/>
      </c>
      <c r="C157" s="4" t="str">
        <f t="shared" si="9"/>
        <v/>
      </c>
      <c r="D157" s="4" t="str">
        <f t="shared" si="10"/>
        <v/>
      </c>
    </row>
    <row r="158" spans="1:4" x14ac:dyDescent="0.25">
      <c r="A158" s="10" t="str">
        <f t="shared" si="11"/>
        <v/>
      </c>
      <c r="B158" s="10" t="str">
        <f t="shared" si="12"/>
        <v/>
      </c>
      <c r="C158" s="4" t="str">
        <f t="shared" si="9"/>
        <v/>
      </c>
      <c r="D158" s="4" t="str">
        <f t="shared" si="10"/>
        <v/>
      </c>
    </row>
    <row r="159" spans="1:4" x14ac:dyDescent="0.25">
      <c r="A159" s="10" t="str">
        <f t="shared" si="11"/>
        <v/>
      </c>
      <c r="B159" s="10" t="str">
        <f t="shared" si="12"/>
        <v/>
      </c>
      <c r="C159" s="4" t="str">
        <f t="shared" si="9"/>
        <v/>
      </c>
      <c r="D159" s="4" t="str">
        <f t="shared" si="10"/>
        <v/>
      </c>
    </row>
    <row r="160" spans="1:4" x14ac:dyDescent="0.25">
      <c r="A160" s="10" t="str">
        <f t="shared" si="11"/>
        <v/>
      </c>
      <c r="B160" s="10" t="str">
        <f t="shared" si="12"/>
        <v/>
      </c>
      <c r="C160" s="4" t="str">
        <f t="shared" si="9"/>
        <v/>
      </c>
      <c r="D160" s="4" t="str">
        <f t="shared" si="10"/>
        <v/>
      </c>
    </row>
    <row r="161" spans="1:4" x14ac:dyDescent="0.25">
      <c r="A161" s="10" t="str">
        <f t="shared" si="11"/>
        <v/>
      </c>
      <c r="B161" s="10" t="str">
        <f t="shared" si="12"/>
        <v/>
      </c>
      <c r="C161" s="4" t="str">
        <f t="shared" si="9"/>
        <v/>
      </c>
      <c r="D161" s="4" t="str">
        <f t="shared" si="10"/>
        <v/>
      </c>
    </row>
    <row r="162" spans="1:4" x14ac:dyDescent="0.25">
      <c r="A162" s="10" t="str">
        <f t="shared" si="11"/>
        <v/>
      </c>
      <c r="B162" s="10" t="str">
        <f t="shared" si="12"/>
        <v/>
      </c>
      <c r="C162" s="4" t="str">
        <f t="shared" si="9"/>
        <v/>
      </c>
      <c r="D162" s="4" t="str">
        <f t="shared" si="10"/>
        <v/>
      </c>
    </row>
    <row r="163" spans="1:4" x14ac:dyDescent="0.25">
      <c r="A163" s="10" t="str">
        <f t="shared" si="11"/>
        <v/>
      </c>
      <c r="B163" s="10" t="str">
        <f t="shared" si="12"/>
        <v/>
      </c>
      <c r="C163" s="4" t="str">
        <f t="shared" si="9"/>
        <v/>
      </c>
      <c r="D163" s="4" t="str">
        <f t="shared" si="10"/>
        <v/>
      </c>
    </row>
    <row r="164" spans="1:4" x14ac:dyDescent="0.25">
      <c r="A164" s="10" t="str">
        <f t="shared" si="11"/>
        <v/>
      </c>
      <c r="B164" s="10" t="str">
        <f t="shared" si="12"/>
        <v/>
      </c>
      <c r="C164" s="4" t="str">
        <f t="shared" si="9"/>
        <v/>
      </c>
      <c r="D164" s="4" t="str">
        <f t="shared" si="10"/>
        <v/>
      </c>
    </row>
    <row r="165" spans="1:4" x14ac:dyDescent="0.25">
      <c r="A165" s="10" t="str">
        <f t="shared" si="11"/>
        <v/>
      </c>
      <c r="B165" s="10" t="str">
        <f t="shared" si="12"/>
        <v/>
      </c>
      <c r="C165" s="4" t="str">
        <f t="shared" si="9"/>
        <v/>
      </c>
      <c r="D165" s="4" t="str">
        <f t="shared" si="10"/>
        <v/>
      </c>
    </row>
    <row r="166" spans="1:4" x14ac:dyDescent="0.25">
      <c r="A166" s="10" t="str">
        <f t="shared" si="11"/>
        <v/>
      </c>
      <c r="B166" s="10" t="str">
        <f t="shared" si="12"/>
        <v/>
      </c>
      <c r="C166" s="4" t="str">
        <f t="shared" si="9"/>
        <v/>
      </c>
      <c r="D166" s="4" t="str">
        <f t="shared" si="10"/>
        <v/>
      </c>
    </row>
    <row r="167" spans="1:4" x14ac:dyDescent="0.25">
      <c r="A167" s="10" t="str">
        <f t="shared" si="11"/>
        <v/>
      </c>
      <c r="B167" s="10" t="str">
        <f t="shared" si="12"/>
        <v/>
      </c>
      <c r="C167" s="4" t="str">
        <f t="shared" si="9"/>
        <v/>
      </c>
      <c r="D167" s="4" t="str">
        <f t="shared" si="10"/>
        <v/>
      </c>
    </row>
    <row r="168" spans="1:4" x14ac:dyDescent="0.25">
      <c r="A168" s="10" t="str">
        <f t="shared" si="11"/>
        <v/>
      </c>
      <c r="B168" s="10" t="str">
        <f t="shared" si="12"/>
        <v/>
      </c>
      <c r="C168" s="4" t="str">
        <f t="shared" si="9"/>
        <v/>
      </c>
      <c r="D168" s="4" t="str">
        <f t="shared" si="10"/>
        <v/>
      </c>
    </row>
    <row r="169" spans="1:4" x14ac:dyDescent="0.25">
      <c r="A169" s="10" t="str">
        <f t="shared" si="11"/>
        <v/>
      </c>
      <c r="B169" s="10" t="str">
        <f t="shared" si="12"/>
        <v/>
      </c>
      <c r="C169" s="4" t="str">
        <f t="shared" si="9"/>
        <v/>
      </c>
      <c r="D169" s="4" t="str">
        <f t="shared" si="10"/>
        <v/>
      </c>
    </row>
    <row r="170" spans="1:4" x14ac:dyDescent="0.25">
      <c r="A170" s="10" t="str">
        <f t="shared" si="11"/>
        <v/>
      </c>
      <c r="B170" s="10" t="str">
        <f t="shared" si="12"/>
        <v/>
      </c>
      <c r="C170" s="4" t="str">
        <f t="shared" si="9"/>
        <v/>
      </c>
      <c r="D170" s="4" t="str">
        <f t="shared" si="10"/>
        <v/>
      </c>
    </row>
    <row r="171" spans="1:4" x14ac:dyDescent="0.25">
      <c r="A171" s="10" t="str">
        <f t="shared" si="11"/>
        <v/>
      </c>
      <c r="B171" s="10" t="str">
        <f t="shared" si="12"/>
        <v/>
      </c>
      <c r="C171" s="4" t="str">
        <f t="shared" si="9"/>
        <v/>
      </c>
      <c r="D171" s="4" t="str">
        <f t="shared" si="10"/>
        <v/>
      </c>
    </row>
    <row r="172" spans="1:4" x14ac:dyDescent="0.25">
      <c r="A172" s="10" t="str">
        <f t="shared" si="11"/>
        <v/>
      </c>
      <c r="B172" s="10" t="str">
        <f t="shared" si="12"/>
        <v/>
      </c>
      <c r="C172" s="4" t="str">
        <f t="shared" si="9"/>
        <v/>
      </c>
      <c r="D172" s="4" t="str">
        <f t="shared" si="10"/>
        <v/>
      </c>
    </row>
    <row r="173" spans="1:4" x14ac:dyDescent="0.25">
      <c r="A173" s="10" t="str">
        <f t="shared" si="11"/>
        <v/>
      </c>
      <c r="B173" s="10" t="str">
        <f t="shared" si="12"/>
        <v/>
      </c>
      <c r="C173" s="4" t="str">
        <f t="shared" si="9"/>
        <v/>
      </c>
      <c r="D173" s="4" t="str">
        <f t="shared" si="10"/>
        <v/>
      </c>
    </row>
    <row r="174" spans="1:4" x14ac:dyDescent="0.25">
      <c r="A174" s="10" t="str">
        <f t="shared" si="11"/>
        <v/>
      </c>
      <c r="B174" s="10" t="str">
        <f t="shared" si="12"/>
        <v/>
      </c>
      <c r="C174" s="4" t="str">
        <f t="shared" si="9"/>
        <v/>
      </c>
      <c r="D174" s="4" t="str">
        <f t="shared" si="10"/>
        <v/>
      </c>
    </row>
    <row r="175" spans="1:4" x14ac:dyDescent="0.25">
      <c r="A175" s="10" t="str">
        <f t="shared" si="11"/>
        <v/>
      </c>
      <c r="B175" s="10" t="str">
        <f t="shared" si="12"/>
        <v/>
      </c>
      <c r="C175" s="4" t="str">
        <f t="shared" si="9"/>
        <v/>
      </c>
      <c r="D175" s="4" t="str">
        <f t="shared" si="10"/>
        <v/>
      </c>
    </row>
    <row r="176" spans="1:4" x14ac:dyDescent="0.25">
      <c r="A176" s="10" t="str">
        <f t="shared" si="11"/>
        <v/>
      </c>
      <c r="B176" s="10" t="str">
        <f t="shared" si="12"/>
        <v/>
      </c>
      <c r="C176" s="4" t="str">
        <f t="shared" si="9"/>
        <v/>
      </c>
      <c r="D176" s="4" t="str">
        <f t="shared" si="10"/>
        <v/>
      </c>
    </row>
    <row r="177" spans="1:4" x14ac:dyDescent="0.25">
      <c r="A177" s="10" t="str">
        <f t="shared" si="11"/>
        <v/>
      </c>
      <c r="B177" s="10" t="str">
        <f t="shared" si="12"/>
        <v/>
      </c>
      <c r="C177" s="4" t="str">
        <f t="shared" si="9"/>
        <v/>
      </c>
      <c r="D177" s="4" t="str">
        <f t="shared" si="10"/>
        <v/>
      </c>
    </row>
    <row r="178" spans="1:4" x14ac:dyDescent="0.25">
      <c r="A178" s="10" t="str">
        <f t="shared" si="11"/>
        <v/>
      </c>
      <c r="B178" s="10" t="str">
        <f t="shared" si="12"/>
        <v/>
      </c>
      <c r="C178" s="4" t="str">
        <f t="shared" si="9"/>
        <v/>
      </c>
      <c r="D178" s="4" t="str">
        <f t="shared" si="10"/>
        <v/>
      </c>
    </row>
    <row r="179" spans="1:4" x14ac:dyDescent="0.25">
      <c r="A179" s="10" t="str">
        <f t="shared" si="11"/>
        <v/>
      </c>
      <c r="B179" s="10" t="str">
        <f t="shared" si="12"/>
        <v/>
      </c>
      <c r="C179" s="4" t="str">
        <f t="shared" si="9"/>
        <v/>
      </c>
      <c r="D179" s="4" t="str">
        <f t="shared" si="10"/>
        <v/>
      </c>
    </row>
    <row r="180" spans="1:4" x14ac:dyDescent="0.25">
      <c r="A180" s="10" t="str">
        <f t="shared" si="11"/>
        <v/>
      </c>
      <c r="B180" s="10" t="str">
        <f t="shared" si="12"/>
        <v/>
      </c>
      <c r="C180" s="4" t="str">
        <f t="shared" si="9"/>
        <v/>
      </c>
      <c r="D180" s="4" t="str">
        <f t="shared" si="10"/>
        <v/>
      </c>
    </row>
    <row r="181" spans="1:4" x14ac:dyDescent="0.25">
      <c r="A181" s="10" t="str">
        <f t="shared" si="11"/>
        <v/>
      </c>
      <c r="B181" s="10" t="str">
        <f t="shared" si="12"/>
        <v/>
      </c>
      <c r="C181" s="4" t="str">
        <f t="shared" si="9"/>
        <v/>
      </c>
      <c r="D181" s="4" t="str">
        <f t="shared" si="10"/>
        <v/>
      </c>
    </row>
    <row r="182" spans="1:4" x14ac:dyDescent="0.25">
      <c r="A182" s="10" t="str">
        <f t="shared" si="11"/>
        <v/>
      </c>
      <c r="B182" s="10" t="str">
        <f t="shared" si="12"/>
        <v/>
      </c>
      <c r="C182" s="4" t="str">
        <f t="shared" si="9"/>
        <v/>
      </c>
      <c r="D182" s="4" t="str">
        <f t="shared" si="10"/>
        <v/>
      </c>
    </row>
    <row r="183" spans="1:4" x14ac:dyDescent="0.25">
      <c r="A183" s="10" t="str">
        <f t="shared" si="11"/>
        <v/>
      </c>
      <c r="B183" s="10" t="str">
        <f t="shared" si="12"/>
        <v/>
      </c>
      <c r="C183" s="4" t="str">
        <f t="shared" si="9"/>
        <v/>
      </c>
      <c r="D183" s="4" t="str">
        <f t="shared" si="10"/>
        <v/>
      </c>
    </row>
    <row r="184" spans="1:4" x14ac:dyDescent="0.25">
      <c r="A184" s="10" t="str">
        <f t="shared" si="11"/>
        <v/>
      </c>
      <c r="B184" s="10" t="str">
        <f t="shared" si="12"/>
        <v/>
      </c>
      <c r="C184" s="4" t="str">
        <f t="shared" si="9"/>
        <v/>
      </c>
      <c r="D184" s="4" t="str">
        <f t="shared" si="10"/>
        <v/>
      </c>
    </row>
    <row r="185" spans="1:4" x14ac:dyDescent="0.25">
      <c r="A185" s="10" t="str">
        <f t="shared" si="11"/>
        <v/>
      </c>
      <c r="B185" s="10" t="str">
        <f t="shared" si="12"/>
        <v/>
      </c>
      <c r="C185" s="4" t="str">
        <f t="shared" si="9"/>
        <v/>
      </c>
      <c r="D185" s="4" t="str">
        <f t="shared" si="10"/>
        <v/>
      </c>
    </row>
    <row r="186" spans="1:4" x14ac:dyDescent="0.25">
      <c r="A186" s="10" t="str">
        <f t="shared" si="11"/>
        <v/>
      </c>
      <c r="B186" s="10" t="str">
        <f t="shared" si="12"/>
        <v/>
      </c>
      <c r="C186" s="4" t="str">
        <f t="shared" si="9"/>
        <v/>
      </c>
      <c r="D186" s="4" t="str">
        <f t="shared" si="10"/>
        <v/>
      </c>
    </row>
    <row r="187" spans="1:4" x14ac:dyDescent="0.25">
      <c r="A187" s="10" t="str">
        <f t="shared" si="11"/>
        <v/>
      </c>
      <c r="B187" s="10" t="str">
        <f t="shared" si="12"/>
        <v/>
      </c>
      <c r="C187" s="4" t="str">
        <f t="shared" si="9"/>
        <v/>
      </c>
      <c r="D187" s="4" t="str">
        <f t="shared" si="10"/>
        <v/>
      </c>
    </row>
    <row r="188" spans="1:4" x14ac:dyDescent="0.25">
      <c r="A188" s="10" t="str">
        <f t="shared" si="11"/>
        <v/>
      </c>
      <c r="B188" s="10" t="str">
        <f t="shared" si="12"/>
        <v/>
      </c>
      <c r="C188" s="4" t="str">
        <f t="shared" si="9"/>
        <v/>
      </c>
      <c r="D188" s="4" t="str">
        <f t="shared" si="10"/>
        <v/>
      </c>
    </row>
    <row r="189" spans="1:4" x14ac:dyDescent="0.25">
      <c r="A189" s="10" t="str">
        <f t="shared" si="11"/>
        <v/>
      </c>
      <c r="B189" s="10" t="str">
        <f t="shared" si="12"/>
        <v/>
      </c>
      <c r="C189" s="4" t="str">
        <f t="shared" si="9"/>
        <v/>
      </c>
      <c r="D189" s="4" t="str">
        <f t="shared" si="10"/>
        <v/>
      </c>
    </row>
    <row r="190" spans="1:4" x14ac:dyDescent="0.25">
      <c r="A190" s="10" t="str">
        <f t="shared" si="11"/>
        <v/>
      </c>
      <c r="B190" s="10" t="str">
        <f t="shared" si="12"/>
        <v/>
      </c>
      <c r="C190" s="4" t="str">
        <f t="shared" si="9"/>
        <v/>
      </c>
      <c r="D190" s="4" t="str">
        <f t="shared" si="10"/>
        <v/>
      </c>
    </row>
    <row r="191" spans="1:4" x14ac:dyDescent="0.25">
      <c r="A191" s="10" t="str">
        <f t="shared" si="11"/>
        <v/>
      </c>
      <c r="B191" s="10" t="str">
        <f t="shared" si="12"/>
        <v/>
      </c>
      <c r="C191" s="4" t="str">
        <f t="shared" si="9"/>
        <v/>
      </c>
      <c r="D191" s="4" t="str">
        <f t="shared" si="10"/>
        <v/>
      </c>
    </row>
    <row r="192" spans="1:4" x14ac:dyDescent="0.25">
      <c r="A192" s="10" t="str">
        <f t="shared" si="11"/>
        <v/>
      </c>
      <c r="B192" s="10" t="str">
        <f t="shared" si="12"/>
        <v/>
      </c>
      <c r="C192" s="4" t="str">
        <f t="shared" si="9"/>
        <v/>
      </c>
      <c r="D192" s="4" t="str">
        <f t="shared" si="10"/>
        <v/>
      </c>
    </row>
    <row r="193" spans="1:4" x14ac:dyDescent="0.25">
      <c r="A193" s="10" t="str">
        <f t="shared" si="11"/>
        <v/>
      </c>
      <c r="B193" s="10" t="str">
        <f t="shared" si="12"/>
        <v/>
      </c>
      <c r="C193" s="4" t="str">
        <f t="shared" si="9"/>
        <v/>
      </c>
      <c r="D193" s="4" t="str">
        <f t="shared" si="10"/>
        <v/>
      </c>
    </row>
    <row r="194" spans="1:4" x14ac:dyDescent="0.25">
      <c r="A194" s="10" t="str">
        <f t="shared" si="11"/>
        <v/>
      </c>
      <c r="B194" s="10" t="str">
        <f t="shared" si="12"/>
        <v/>
      </c>
      <c r="C194" s="4" t="str">
        <f t="shared" ref="C194:C252" si="13">IF(ISNUMBER(A194),YEAR(A194)&amp;"-"&amp;TEXT(WEEKNUM(A194),"00"),"")</f>
        <v/>
      </c>
      <c r="D194" s="4" t="str">
        <f t="shared" ref="D194:D252" si="14">IF(A194="","",COUNTIF(YearWeekValues,C194))</f>
        <v/>
      </c>
    </row>
    <row r="195" spans="1:4" x14ac:dyDescent="0.25">
      <c r="A195" s="10" t="str">
        <f t="shared" ref="A195:A252" si="15">IF(ISNUMBER(A194),IF(A194+7&lt;=MAX(PriorSundays),A194+7,""),"")</f>
        <v/>
      </c>
      <c r="B195" s="10" t="str">
        <f t="shared" ref="B195:B252" si="16">IF(ISNUMBER(A195),A195+6,"")</f>
        <v/>
      </c>
      <c r="C195" s="4" t="str">
        <f t="shared" si="13"/>
        <v/>
      </c>
      <c r="D195" s="4" t="str">
        <f t="shared" si="14"/>
        <v/>
      </c>
    </row>
    <row r="196" spans="1:4" x14ac:dyDescent="0.25">
      <c r="A196" s="10" t="str">
        <f t="shared" si="15"/>
        <v/>
      </c>
      <c r="B196" s="10" t="str">
        <f t="shared" si="16"/>
        <v/>
      </c>
      <c r="C196" s="4" t="str">
        <f t="shared" si="13"/>
        <v/>
      </c>
      <c r="D196" s="4" t="str">
        <f t="shared" si="14"/>
        <v/>
      </c>
    </row>
    <row r="197" spans="1:4" x14ac:dyDescent="0.25">
      <c r="A197" s="10" t="str">
        <f t="shared" si="15"/>
        <v/>
      </c>
      <c r="B197" s="10" t="str">
        <f t="shared" si="16"/>
        <v/>
      </c>
      <c r="C197" s="4" t="str">
        <f t="shared" si="13"/>
        <v/>
      </c>
      <c r="D197" s="4" t="str">
        <f t="shared" si="14"/>
        <v/>
      </c>
    </row>
    <row r="198" spans="1:4" x14ac:dyDescent="0.25">
      <c r="A198" s="10" t="str">
        <f t="shared" si="15"/>
        <v/>
      </c>
      <c r="B198" s="10" t="str">
        <f t="shared" si="16"/>
        <v/>
      </c>
      <c r="C198" s="4" t="str">
        <f t="shared" si="13"/>
        <v/>
      </c>
      <c r="D198" s="4" t="str">
        <f t="shared" si="14"/>
        <v/>
      </c>
    </row>
    <row r="199" spans="1:4" x14ac:dyDescent="0.25">
      <c r="A199" s="10" t="str">
        <f t="shared" si="15"/>
        <v/>
      </c>
      <c r="B199" s="10" t="str">
        <f t="shared" si="16"/>
        <v/>
      </c>
      <c r="C199" s="4" t="str">
        <f t="shared" si="13"/>
        <v/>
      </c>
      <c r="D199" s="4" t="str">
        <f t="shared" si="14"/>
        <v/>
      </c>
    </row>
    <row r="200" spans="1:4" x14ac:dyDescent="0.25">
      <c r="A200" s="10" t="str">
        <f t="shared" si="15"/>
        <v/>
      </c>
      <c r="B200" s="10" t="str">
        <f t="shared" si="16"/>
        <v/>
      </c>
      <c r="C200" s="4" t="str">
        <f t="shared" si="13"/>
        <v/>
      </c>
      <c r="D200" s="4" t="str">
        <f t="shared" si="14"/>
        <v/>
      </c>
    </row>
    <row r="201" spans="1:4" x14ac:dyDescent="0.25">
      <c r="A201" s="10" t="str">
        <f t="shared" si="15"/>
        <v/>
      </c>
      <c r="B201" s="10" t="str">
        <f t="shared" si="16"/>
        <v/>
      </c>
      <c r="C201" s="4" t="str">
        <f t="shared" si="13"/>
        <v/>
      </c>
      <c r="D201" s="4" t="str">
        <f t="shared" si="14"/>
        <v/>
      </c>
    </row>
    <row r="202" spans="1:4" x14ac:dyDescent="0.25">
      <c r="A202" s="10" t="str">
        <f t="shared" si="15"/>
        <v/>
      </c>
      <c r="B202" s="10" t="str">
        <f t="shared" si="16"/>
        <v/>
      </c>
      <c r="C202" s="4" t="str">
        <f t="shared" si="13"/>
        <v/>
      </c>
      <c r="D202" s="4" t="str">
        <f t="shared" si="14"/>
        <v/>
      </c>
    </row>
    <row r="203" spans="1:4" x14ac:dyDescent="0.25">
      <c r="A203" s="10" t="str">
        <f t="shared" si="15"/>
        <v/>
      </c>
      <c r="B203" s="10" t="str">
        <f t="shared" si="16"/>
        <v/>
      </c>
      <c r="C203" s="4" t="str">
        <f t="shared" si="13"/>
        <v/>
      </c>
      <c r="D203" s="4" t="str">
        <f t="shared" si="14"/>
        <v/>
      </c>
    </row>
    <row r="204" spans="1:4" x14ac:dyDescent="0.25">
      <c r="A204" s="10" t="str">
        <f t="shared" si="15"/>
        <v/>
      </c>
      <c r="B204" s="10" t="str">
        <f t="shared" si="16"/>
        <v/>
      </c>
      <c r="C204" s="4" t="str">
        <f t="shared" si="13"/>
        <v/>
      </c>
      <c r="D204" s="4" t="str">
        <f t="shared" si="14"/>
        <v/>
      </c>
    </row>
    <row r="205" spans="1:4" x14ac:dyDescent="0.25">
      <c r="A205" s="10" t="str">
        <f t="shared" si="15"/>
        <v/>
      </c>
      <c r="B205" s="10" t="str">
        <f t="shared" si="16"/>
        <v/>
      </c>
      <c r="C205" s="4" t="str">
        <f t="shared" si="13"/>
        <v/>
      </c>
      <c r="D205" s="4" t="str">
        <f t="shared" si="14"/>
        <v/>
      </c>
    </row>
    <row r="206" spans="1:4" x14ac:dyDescent="0.25">
      <c r="A206" s="10" t="str">
        <f t="shared" si="15"/>
        <v/>
      </c>
      <c r="B206" s="10" t="str">
        <f t="shared" si="16"/>
        <v/>
      </c>
      <c r="C206" s="4" t="str">
        <f t="shared" si="13"/>
        <v/>
      </c>
      <c r="D206" s="4" t="str">
        <f t="shared" si="14"/>
        <v/>
      </c>
    </row>
    <row r="207" spans="1:4" x14ac:dyDescent="0.25">
      <c r="A207" s="10" t="str">
        <f t="shared" si="15"/>
        <v/>
      </c>
      <c r="B207" s="10" t="str">
        <f t="shared" si="16"/>
        <v/>
      </c>
      <c r="C207" s="4" t="str">
        <f t="shared" si="13"/>
        <v/>
      </c>
      <c r="D207" s="4" t="str">
        <f t="shared" si="14"/>
        <v/>
      </c>
    </row>
    <row r="208" spans="1:4" x14ac:dyDescent="0.25">
      <c r="A208" s="10" t="str">
        <f t="shared" si="15"/>
        <v/>
      </c>
      <c r="B208" s="10" t="str">
        <f t="shared" si="16"/>
        <v/>
      </c>
      <c r="C208" s="4" t="str">
        <f t="shared" si="13"/>
        <v/>
      </c>
      <c r="D208" s="4" t="str">
        <f t="shared" si="14"/>
        <v/>
      </c>
    </row>
    <row r="209" spans="1:4" x14ac:dyDescent="0.25">
      <c r="A209" s="10" t="str">
        <f t="shared" si="15"/>
        <v/>
      </c>
      <c r="B209" s="10" t="str">
        <f t="shared" si="16"/>
        <v/>
      </c>
      <c r="C209" s="4" t="str">
        <f t="shared" si="13"/>
        <v/>
      </c>
      <c r="D209" s="4" t="str">
        <f t="shared" si="14"/>
        <v/>
      </c>
    </row>
    <row r="210" spans="1:4" x14ac:dyDescent="0.25">
      <c r="A210" s="10" t="str">
        <f t="shared" si="15"/>
        <v/>
      </c>
      <c r="B210" s="10" t="str">
        <f t="shared" si="16"/>
        <v/>
      </c>
      <c r="C210" s="4" t="str">
        <f t="shared" si="13"/>
        <v/>
      </c>
      <c r="D210" s="4" t="str">
        <f t="shared" si="14"/>
        <v/>
      </c>
    </row>
    <row r="211" spans="1:4" x14ac:dyDescent="0.25">
      <c r="A211" s="10" t="str">
        <f t="shared" si="15"/>
        <v/>
      </c>
      <c r="B211" s="10" t="str">
        <f t="shared" si="16"/>
        <v/>
      </c>
      <c r="C211" s="4" t="str">
        <f t="shared" si="13"/>
        <v/>
      </c>
      <c r="D211" s="4" t="str">
        <f t="shared" si="14"/>
        <v/>
      </c>
    </row>
    <row r="212" spans="1:4" x14ac:dyDescent="0.25">
      <c r="A212" s="10" t="str">
        <f t="shared" si="15"/>
        <v/>
      </c>
      <c r="B212" s="10" t="str">
        <f t="shared" si="16"/>
        <v/>
      </c>
      <c r="C212" s="4" t="str">
        <f t="shared" si="13"/>
        <v/>
      </c>
      <c r="D212" s="4" t="str">
        <f t="shared" si="14"/>
        <v/>
      </c>
    </row>
    <row r="213" spans="1:4" x14ac:dyDescent="0.25">
      <c r="A213" s="10" t="str">
        <f t="shared" si="15"/>
        <v/>
      </c>
      <c r="B213" s="10" t="str">
        <f t="shared" si="16"/>
        <v/>
      </c>
      <c r="C213" s="4" t="str">
        <f t="shared" si="13"/>
        <v/>
      </c>
      <c r="D213" s="4" t="str">
        <f t="shared" si="14"/>
        <v/>
      </c>
    </row>
    <row r="214" spans="1:4" x14ac:dyDescent="0.25">
      <c r="A214" s="10" t="str">
        <f t="shared" si="15"/>
        <v/>
      </c>
      <c r="B214" s="10" t="str">
        <f t="shared" si="16"/>
        <v/>
      </c>
      <c r="C214" s="4" t="str">
        <f t="shared" si="13"/>
        <v/>
      </c>
      <c r="D214" s="4" t="str">
        <f t="shared" si="14"/>
        <v/>
      </c>
    </row>
    <row r="215" spans="1:4" x14ac:dyDescent="0.25">
      <c r="A215" s="10" t="str">
        <f t="shared" si="15"/>
        <v/>
      </c>
      <c r="B215" s="10" t="str">
        <f t="shared" si="16"/>
        <v/>
      </c>
      <c r="C215" s="4" t="str">
        <f t="shared" si="13"/>
        <v/>
      </c>
      <c r="D215" s="4" t="str">
        <f t="shared" si="14"/>
        <v/>
      </c>
    </row>
    <row r="216" spans="1:4" x14ac:dyDescent="0.25">
      <c r="A216" s="10" t="str">
        <f t="shared" si="15"/>
        <v/>
      </c>
      <c r="B216" s="10" t="str">
        <f t="shared" si="16"/>
        <v/>
      </c>
      <c r="C216" s="4" t="str">
        <f t="shared" si="13"/>
        <v/>
      </c>
      <c r="D216" s="4" t="str">
        <f t="shared" si="14"/>
        <v/>
      </c>
    </row>
    <row r="217" spans="1:4" x14ac:dyDescent="0.25">
      <c r="A217" s="10" t="str">
        <f t="shared" si="15"/>
        <v/>
      </c>
      <c r="B217" s="10" t="str">
        <f t="shared" si="16"/>
        <v/>
      </c>
      <c r="C217" s="4" t="str">
        <f t="shared" si="13"/>
        <v/>
      </c>
      <c r="D217" s="4" t="str">
        <f t="shared" si="14"/>
        <v/>
      </c>
    </row>
    <row r="218" spans="1:4" x14ac:dyDescent="0.25">
      <c r="A218" s="10" t="str">
        <f t="shared" si="15"/>
        <v/>
      </c>
      <c r="B218" s="10" t="str">
        <f t="shared" si="16"/>
        <v/>
      </c>
      <c r="C218" s="4" t="str">
        <f t="shared" si="13"/>
        <v/>
      </c>
      <c r="D218" s="4" t="str">
        <f t="shared" si="14"/>
        <v/>
      </c>
    </row>
    <row r="219" spans="1:4" x14ac:dyDescent="0.25">
      <c r="A219" s="10" t="str">
        <f t="shared" si="15"/>
        <v/>
      </c>
      <c r="B219" s="10" t="str">
        <f t="shared" si="16"/>
        <v/>
      </c>
      <c r="C219" s="4" t="str">
        <f t="shared" si="13"/>
        <v/>
      </c>
      <c r="D219" s="4" t="str">
        <f t="shared" si="14"/>
        <v/>
      </c>
    </row>
    <row r="220" spans="1:4" x14ac:dyDescent="0.25">
      <c r="A220" s="10" t="str">
        <f t="shared" si="15"/>
        <v/>
      </c>
      <c r="B220" s="10" t="str">
        <f t="shared" si="16"/>
        <v/>
      </c>
      <c r="C220" s="4" t="str">
        <f t="shared" si="13"/>
        <v/>
      </c>
      <c r="D220" s="4" t="str">
        <f t="shared" si="14"/>
        <v/>
      </c>
    </row>
    <row r="221" spans="1:4" x14ac:dyDescent="0.25">
      <c r="A221" s="10" t="str">
        <f t="shared" si="15"/>
        <v/>
      </c>
      <c r="B221" s="10" t="str">
        <f t="shared" si="16"/>
        <v/>
      </c>
      <c r="C221" s="4" t="str">
        <f t="shared" si="13"/>
        <v/>
      </c>
      <c r="D221" s="4" t="str">
        <f t="shared" si="14"/>
        <v/>
      </c>
    </row>
    <row r="222" spans="1:4" x14ac:dyDescent="0.25">
      <c r="A222" s="10" t="str">
        <f t="shared" si="15"/>
        <v/>
      </c>
      <c r="B222" s="10" t="str">
        <f t="shared" si="16"/>
        <v/>
      </c>
      <c r="C222" s="4" t="str">
        <f t="shared" si="13"/>
        <v/>
      </c>
      <c r="D222" s="4" t="str">
        <f t="shared" si="14"/>
        <v/>
      </c>
    </row>
    <row r="223" spans="1:4" x14ac:dyDescent="0.25">
      <c r="A223" s="10" t="str">
        <f t="shared" si="15"/>
        <v/>
      </c>
      <c r="B223" s="10" t="str">
        <f t="shared" si="16"/>
        <v/>
      </c>
      <c r="C223" s="4" t="str">
        <f t="shared" si="13"/>
        <v/>
      </c>
      <c r="D223" s="4" t="str">
        <f t="shared" si="14"/>
        <v/>
      </c>
    </row>
    <row r="224" spans="1:4" x14ac:dyDescent="0.25">
      <c r="A224" s="10" t="str">
        <f t="shared" si="15"/>
        <v/>
      </c>
      <c r="B224" s="10" t="str">
        <f t="shared" si="16"/>
        <v/>
      </c>
      <c r="C224" s="4" t="str">
        <f t="shared" si="13"/>
        <v/>
      </c>
      <c r="D224" s="4" t="str">
        <f t="shared" si="14"/>
        <v/>
      </c>
    </row>
    <row r="225" spans="1:4" x14ac:dyDescent="0.25">
      <c r="A225" s="10" t="str">
        <f t="shared" si="15"/>
        <v/>
      </c>
      <c r="B225" s="10" t="str">
        <f t="shared" si="16"/>
        <v/>
      </c>
      <c r="C225" s="4" t="str">
        <f t="shared" si="13"/>
        <v/>
      </c>
      <c r="D225" s="4" t="str">
        <f t="shared" si="14"/>
        <v/>
      </c>
    </row>
    <row r="226" spans="1:4" x14ac:dyDescent="0.25">
      <c r="A226" s="10" t="str">
        <f t="shared" si="15"/>
        <v/>
      </c>
      <c r="B226" s="10" t="str">
        <f t="shared" si="16"/>
        <v/>
      </c>
      <c r="C226" s="4" t="str">
        <f t="shared" si="13"/>
        <v/>
      </c>
      <c r="D226" s="4" t="str">
        <f t="shared" si="14"/>
        <v/>
      </c>
    </row>
    <row r="227" spans="1:4" x14ac:dyDescent="0.25">
      <c r="A227" s="10" t="str">
        <f t="shared" si="15"/>
        <v/>
      </c>
      <c r="B227" s="10" t="str">
        <f t="shared" si="16"/>
        <v/>
      </c>
      <c r="C227" s="4" t="str">
        <f t="shared" si="13"/>
        <v/>
      </c>
      <c r="D227" s="4" t="str">
        <f t="shared" si="14"/>
        <v/>
      </c>
    </row>
    <row r="228" spans="1:4" x14ac:dyDescent="0.25">
      <c r="A228" s="10" t="str">
        <f t="shared" si="15"/>
        <v/>
      </c>
      <c r="B228" s="10" t="str">
        <f t="shared" si="16"/>
        <v/>
      </c>
      <c r="C228" s="4" t="str">
        <f t="shared" si="13"/>
        <v/>
      </c>
      <c r="D228" s="4" t="str">
        <f t="shared" si="14"/>
        <v/>
      </c>
    </row>
    <row r="229" spans="1:4" x14ac:dyDescent="0.25">
      <c r="A229" s="10" t="str">
        <f t="shared" si="15"/>
        <v/>
      </c>
      <c r="B229" s="10" t="str">
        <f t="shared" si="16"/>
        <v/>
      </c>
      <c r="C229" s="4" t="str">
        <f t="shared" si="13"/>
        <v/>
      </c>
      <c r="D229" s="4" t="str">
        <f t="shared" si="14"/>
        <v/>
      </c>
    </row>
    <row r="230" spans="1:4" x14ac:dyDescent="0.25">
      <c r="A230" s="10" t="str">
        <f t="shared" si="15"/>
        <v/>
      </c>
      <c r="B230" s="10" t="str">
        <f t="shared" si="16"/>
        <v/>
      </c>
      <c r="C230" s="4" t="str">
        <f t="shared" si="13"/>
        <v/>
      </c>
      <c r="D230" s="4" t="str">
        <f t="shared" si="14"/>
        <v/>
      </c>
    </row>
    <row r="231" spans="1:4" x14ac:dyDescent="0.25">
      <c r="A231" s="10" t="str">
        <f t="shared" si="15"/>
        <v/>
      </c>
      <c r="B231" s="10" t="str">
        <f t="shared" si="16"/>
        <v/>
      </c>
      <c r="C231" s="4" t="str">
        <f t="shared" si="13"/>
        <v/>
      </c>
      <c r="D231" s="4" t="str">
        <f t="shared" si="14"/>
        <v/>
      </c>
    </row>
    <row r="232" spans="1:4" x14ac:dyDescent="0.25">
      <c r="A232" s="10" t="str">
        <f t="shared" si="15"/>
        <v/>
      </c>
      <c r="B232" s="10" t="str">
        <f t="shared" si="16"/>
        <v/>
      </c>
      <c r="C232" s="4" t="str">
        <f t="shared" si="13"/>
        <v/>
      </c>
      <c r="D232" s="4" t="str">
        <f t="shared" si="14"/>
        <v/>
      </c>
    </row>
    <row r="233" spans="1:4" x14ac:dyDescent="0.25">
      <c r="A233" s="10" t="str">
        <f t="shared" si="15"/>
        <v/>
      </c>
      <c r="B233" s="10" t="str">
        <f t="shared" si="16"/>
        <v/>
      </c>
      <c r="C233" s="4" t="str">
        <f t="shared" si="13"/>
        <v/>
      </c>
      <c r="D233" s="4" t="str">
        <f t="shared" si="14"/>
        <v/>
      </c>
    </row>
    <row r="234" spans="1:4" x14ac:dyDescent="0.25">
      <c r="A234" s="10" t="str">
        <f t="shared" si="15"/>
        <v/>
      </c>
      <c r="B234" s="10" t="str">
        <f t="shared" si="16"/>
        <v/>
      </c>
      <c r="C234" s="4" t="str">
        <f t="shared" si="13"/>
        <v/>
      </c>
      <c r="D234" s="4" t="str">
        <f t="shared" si="14"/>
        <v/>
      </c>
    </row>
    <row r="235" spans="1:4" x14ac:dyDescent="0.25">
      <c r="A235" s="10" t="str">
        <f t="shared" si="15"/>
        <v/>
      </c>
      <c r="B235" s="10" t="str">
        <f t="shared" si="16"/>
        <v/>
      </c>
      <c r="C235" s="4" t="str">
        <f t="shared" si="13"/>
        <v/>
      </c>
      <c r="D235" s="4" t="str">
        <f t="shared" si="14"/>
        <v/>
      </c>
    </row>
    <row r="236" spans="1:4" x14ac:dyDescent="0.25">
      <c r="A236" s="10" t="str">
        <f t="shared" si="15"/>
        <v/>
      </c>
      <c r="B236" s="10" t="str">
        <f t="shared" si="16"/>
        <v/>
      </c>
      <c r="C236" s="4" t="str">
        <f t="shared" si="13"/>
        <v/>
      </c>
      <c r="D236" s="4" t="str">
        <f t="shared" si="14"/>
        <v/>
      </c>
    </row>
    <row r="237" spans="1:4" x14ac:dyDescent="0.25">
      <c r="A237" s="10" t="str">
        <f t="shared" si="15"/>
        <v/>
      </c>
      <c r="B237" s="10" t="str">
        <f t="shared" si="16"/>
        <v/>
      </c>
      <c r="C237" s="4" t="str">
        <f t="shared" si="13"/>
        <v/>
      </c>
      <c r="D237" s="4" t="str">
        <f t="shared" si="14"/>
        <v/>
      </c>
    </row>
    <row r="238" spans="1:4" x14ac:dyDescent="0.25">
      <c r="A238" s="10" t="str">
        <f t="shared" si="15"/>
        <v/>
      </c>
      <c r="B238" s="10" t="str">
        <f t="shared" si="16"/>
        <v/>
      </c>
      <c r="C238" s="4" t="str">
        <f t="shared" si="13"/>
        <v/>
      </c>
      <c r="D238" s="4" t="str">
        <f t="shared" si="14"/>
        <v/>
      </c>
    </row>
    <row r="239" spans="1:4" x14ac:dyDescent="0.25">
      <c r="A239" s="10" t="str">
        <f t="shared" si="15"/>
        <v/>
      </c>
      <c r="B239" s="10" t="str">
        <f t="shared" si="16"/>
        <v/>
      </c>
      <c r="C239" s="4" t="str">
        <f t="shared" si="13"/>
        <v/>
      </c>
      <c r="D239" s="4" t="str">
        <f t="shared" si="14"/>
        <v/>
      </c>
    </row>
    <row r="240" spans="1:4" x14ac:dyDescent="0.25">
      <c r="A240" s="10" t="str">
        <f t="shared" si="15"/>
        <v/>
      </c>
      <c r="B240" s="10" t="str">
        <f t="shared" si="16"/>
        <v/>
      </c>
      <c r="C240" s="4" t="str">
        <f t="shared" si="13"/>
        <v/>
      </c>
      <c r="D240" s="4" t="str">
        <f t="shared" si="14"/>
        <v/>
      </c>
    </row>
    <row r="241" spans="1:4" x14ac:dyDescent="0.25">
      <c r="A241" s="10" t="str">
        <f t="shared" si="15"/>
        <v/>
      </c>
      <c r="B241" s="10" t="str">
        <f t="shared" si="16"/>
        <v/>
      </c>
      <c r="C241" s="4" t="str">
        <f t="shared" si="13"/>
        <v/>
      </c>
      <c r="D241" s="4" t="str">
        <f t="shared" si="14"/>
        <v/>
      </c>
    </row>
    <row r="242" spans="1:4" x14ac:dyDescent="0.25">
      <c r="A242" s="10" t="str">
        <f t="shared" si="15"/>
        <v/>
      </c>
      <c r="B242" s="10" t="str">
        <f t="shared" si="16"/>
        <v/>
      </c>
      <c r="C242" s="4" t="str">
        <f t="shared" si="13"/>
        <v/>
      </c>
      <c r="D242" s="4" t="str">
        <f t="shared" si="14"/>
        <v/>
      </c>
    </row>
    <row r="243" spans="1:4" x14ac:dyDescent="0.25">
      <c r="A243" s="10" t="str">
        <f t="shared" si="15"/>
        <v/>
      </c>
      <c r="B243" s="10" t="str">
        <f t="shared" si="16"/>
        <v/>
      </c>
      <c r="C243" s="4" t="str">
        <f t="shared" si="13"/>
        <v/>
      </c>
      <c r="D243" s="4" t="str">
        <f t="shared" si="14"/>
        <v/>
      </c>
    </row>
    <row r="244" spans="1:4" x14ac:dyDescent="0.25">
      <c r="A244" s="10" t="str">
        <f t="shared" si="15"/>
        <v/>
      </c>
      <c r="B244" s="10" t="str">
        <f t="shared" si="16"/>
        <v/>
      </c>
      <c r="C244" s="4" t="str">
        <f t="shared" si="13"/>
        <v/>
      </c>
      <c r="D244" s="4" t="str">
        <f t="shared" si="14"/>
        <v/>
      </c>
    </row>
    <row r="245" spans="1:4" x14ac:dyDescent="0.25">
      <c r="A245" s="10" t="str">
        <f t="shared" si="15"/>
        <v/>
      </c>
      <c r="B245" s="10" t="str">
        <f t="shared" si="16"/>
        <v/>
      </c>
      <c r="C245" s="4" t="str">
        <f t="shared" si="13"/>
        <v/>
      </c>
      <c r="D245" s="4" t="str">
        <f t="shared" si="14"/>
        <v/>
      </c>
    </row>
    <row r="246" spans="1:4" x14ac:dyDescent="0.25">
      <c r="A246" s="10" t="str">
        <f t="shared" si="15"/>
        <v/>
      </c>
      <c r="B246" s="10" t="str">
        <f t="shared" si="16"/>
        <v/>
      </c>
      <c r="C246" s="4" t="str">
        <f t="shared" si="13"/>
        <v/>
      </c>
      <c r="D246" s="4" t="str">
        <f t="shared" si="14"/>
        <v/>
      </c>
    </row>
    <row r="247" spans="1:4" x14ac:dyDescent="0.25">
      <c r="A247" s="10" t="str">
        <f t="shared" si="15"/>
        <v/>
      </c>
      <c r="B247" s="10" t="str">
        <f t="shared" si="16"/>
        <v/>
      </c>
      <c r="C247" s="4" t="str">
        <f t="shared" si="13"/>
        <v/>
      </c>
      <c r="D247" s="4" t="str">
        <f t="shared" si="14"/>
        <v/>
      </c>
    </row>
    <row r="248" spans="1:4" x14ac:dyDescent="0.25">
      <c r="A248" s="10" t="str">
        <f t="shared" si="15"/>
        <v/>
      </c>
      <c r="B248" s="10" t="str">
        <f t="shared" si="16"/>
        <v/>
      </c>
      <c r="C248" s="4" t="str">
        <f t="shared" si="13"/>
        <v/>
      </c>
      <c r="D248" s="4" t="str">
        <f t="shared" si="14"/>
        <v/>
      </c>
    </row>
    <row r="249" spans="1:4" x14ac:dyDescent="0.25">
      <c r="A249" s="10" t="str">
        <f t="shared" si="15"/>
        <v/>
      </c>
      <c r="B249" s="10" t="str">
        <f t="shared" si="16"/>
        <v/>
      </c>
      <c r="C249" s="4" t="str">
        <f t="shared" si="13"/>
        <v/>
      </c>
      <c r="D249" s="4" t="str">
        <f t="shared" si="14"/>
        <v/>
      </c>
    </row>
    <row r="250" spans="1:4" x14ac:dyDescent="0.25">
      <c r="A250" s="10" t="str">
        <f t="shared" si="15"/>
        <v/>
      </c>
      <c r="B250" s="10" t="str">
        <f t="shared" si="16"/>
        <v/>
      </c>
      <c r="C250" s="4" t="str">
        <f t="shared" si="13"/>
        <v/>
      </c>
      <c r="D250" s="4" t="str">
        <f t="shared" si="14"/>
        <v/>
      </c>
    </row>
    <row r="251" spans="1:4" x14ac:dyDescent="0.25">
      <c r="A251" s="10" t="str">
        <f t="shared" si="15"/>
        <v/>
      </c>
      <c r="B251" s="10" t="str">
        <f t="shared" si="16"/>
        <v/>
      </c>
      <c r="C251" s="4" t="str">
        <f t="shared" si="13"/>
        <v/>
      </c>
      <c r="D251" s="4" t="str">
        <f t="shared" si="14"/>
        <v/>
      </c>
    </row>
    <row r="252" spans="1:4" x14ac:dyDescent="0.25">
      <c r="A252" s="10" t="str">
        <f t="shared" si="15"/>
        <v/>
      </c>
      <c r="B252" s="10" t="str">
        <f t="shared" si="16"/>
        <v/>
      </c>
      <c r="C252" s="4" t="str">
        <f t="shared" si="13"/>
        <v/>
      </c>
      <c r="D252" s="4" t="str">
        <f t="shared" si="14"/>
        <v/>
      </c>
    </row>
  </sheetData>
  <autoFilter ref="A1:D252"/>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2"/>
  <sheetViews>
    <sheetView workbookViewId="0">
      <selection activeCell="Q20" sqref="Q20"/>
    </sheetView>
  </sheetViews>
  <sheetFormatPr defaultRowHeight="15" x14ac:dyDescent="0.25"/>
  <cols>
    <col min="1" max="1" width="17" customWidth="1"/>
    <col min="2" max="2" width="16.5703125" customWidth="1"/>
    <col min="5" max="5" width="10.42578125" customWidth="1"/>
    <col min="17" max="17" width="12" customWidth="1"/>
  </cols>
  <sheetData>
    <row r="1" spans="1:2" x14ac:dyDescent="0.25">
      <c r="A1" s="7" t="s">
        <v>0</v>
      </c>
      <c r="B1" s="7" t="s">
        <v>4</v>
      </c>
    </row>
    <row r="2" spans="1:2" x14ac:dyDescent="0.25">
      <c r="A2" s="10">
        <f>Calculations!A2</f>
        <v>42025</v>
      </c>
      <c r="B2" s="4">
        <f>_xlfn.IFNA(Calculations!G2,"")</f>
        <v>7</v>
      </c>
    </row>
    <row r="3" spans="1:2" x14ac:dyDescent="0.25">
      <c r="A3" s="10">
        <f>Calculations!A3</f>
        <v>42030</v>
      </c>
      <c r="B3" s="4">
        <f>_xlfn.IFNA(Calculations!G3,"")</f>
        <v>4</v>
      </c>
    </row>
    <row r="4" spans="1:2" x14ac:dyDescent="0.25">
      <c r="A4" s="10">
        <f>Calculations!A4</f>
        <v>42030</v>
      </c>
      <c r="B4" s="4">
        <f>_xlfn.IFNA(Calculations!G4,"")</f>
        <v>12</v>
      </c>
    </row>
    <row r="5" spans="1:2" x14ac:dyDescent="0.25">
      <c r="A5" s="10">
        <f>Calculations!A5</f>
        <v>42030</v>
      </c>
      <c r="B5" s="4">
        <f>_xlfn.IFNA(Calculations!G5,"")</f>
        <v>5</v>
      </c>
    </row>
    <row r="6" spans="1:2" x14ac:dyDescent="0.25">
      <c r="A6" s="10">
        <f>Calculations!A6</f>
        <v>42030</v>
      </c>
      <c r="B6" s="4">
        <f>_xlfn.IFNA(Calculations!G6,"")</f>
        <v>4</v>
      </c>
    </row>
    <row r="7" spans="1:2" x14ac:dyDescent="0.25">
      <c r="A7" s="10">
        <f>Calculations!A7</f>
        <v>42033</v>
      </c>
      <c r="B7" s="4">
        <f>_xlfn.IFNA(Calculations!G7,"")</f>
        <v>6</v>
      </c>
    </row>
    <row r="8" spans="1:2" x14ac:dyDescent="0.25">
      <c r="A8" s="10">
        <f>Calculations!A8</f>
        <v>42037</v>
      </c>
      <c r="B8" s="4">
        <f>_xlfn.IFNA(Calculations!G8,"")</f>
        <v>10</v>
      </c>
    </row>
    <row r="9" spans="1:2" x14ac:dyDescent="0.25">
      <c r="A9" s="10">
        <f>Calculations!A9</f>
        <v>42037</v>
      </c>
      <c r="B9" s="4">
        <f>_xlfn.IFNA(Calculations!G9,"")</f>
        <v>13</v>
      </c>
    </row>
    <row r="10" spans="1:2" x14ac:dyDescent="0.25">
      <c r="A10" s="10">
        <f>Calculations!A10</f>
        <v>42037</v>
      </c>
      <c r="B10" s="4">
        <f>_xlfn.IFNA(Calculations!G10,"")</f>
        <v>13</v>
      </c>
    </row>
    <row r="11" spans="1:2" x14ac:dyDescent="0.25">
      <c r="A11" s="10">
        <f>Calculations!A11</f>
        <v>42039</v>
      </c>
      <c r="B11" s="4">
        <f>_xlfn.IFNA(Calculations!G11,"")</f>
        <v>15</v>
      </c>
    </row>
    <row r="12" spans="1:2" x14ac:dyDescent="0.25">
      <c r="A12" s="10">
        <f>Calculations!A12</f>
        <v>42039</v>
      </c>
      <c r="B12" s="4">
        <f>_xlfn.IFNA(Calculations!G12,"")</f>
        <v>9</v>
      </c>
    </row>
    <row r="13" spans="1:2" x14ac:dyDescent="0.25">
      <c r="A13" s="10">
        <f>Calculations!A13</f>
        <v>42039</v>
      </c>
      <c r="B13" s="4">
        <f>_xlfn.IFNA(Calculations!G13,"")</f>
        <v>12</v>
      </c>
    </row>
    <row r="14" spans="1:2" x14ac:dyDescent="0.25">
      <c r="A14" s="10">
        <f>Calculations!A14</f>
        <v>42039</v>
      </c>
      <c r="B14" s="4">
        <f>_xlfn.IFNA(Calculations!G14,"")</f>
        <v>13</v>
      </c>
    </row>
    <row r="15" spans="1:2" x14ac:dyDescent="0.25">
      <c r="A15" s="10">
        <f>Calculations!A15</f>
        <v>42039</v>
      </c>
      <c r="B15" s="4">
        <f>_xlfn.IFNA(Calculations!G15,"")</f>
        <v>7</v>
      </c>
    </row>
    <row r="16" spans="1:2" x14ac:dyDescent="0.25">
      <c r="A16" s="10">
        <f>Calculations!A16</f>
        <v>42040</v>
      </c>
      <c r="B16" s="4">
        <f>_xlfn.IFNA(Calculations!G16,"")</f>
        <v>7</v>
      </c>
    </row>
    <row r="17" spans="1:10" x14ac:dyDescent="0.25">
      <c r="A17" s="10">
        <f>Calculations!A17</f>
        <v>42040</v>
      </c>
      <c r="B17" s="4">
        <f>_xlfn.IFNA(Calculations!G17,"")</f>
        <v>14</v>
      </c>
    </row>
    <row r="18" spans="1:10" x14ac:dyDescent="0.25">
      <c r="A18" s="10">
        <f>Calculations!A18</f>
        <v>42041</v>
      </c>
      <c r="B18" s="4">
        <f>_xlfn.IFNA(Calculations!G18,"")</f>
        <v>9</v>
      </c>
    </row>
    <row r="19" spans="1:10" x14ac:dyDescent="0.25">
      <c r="A19" s="10">
        <f>Calculations!A19</f>
        <v>42044</v>
      </c>
      <c r="B19" s="4">
        <f>_xlfn.IFNA(Calculations!G19,"")</f>
        <v>12</v>
      </c>
    </row>
    <row r="20" spans="1:10" x14ac:dyDescent="0.25">
      <c r="A20" s="10">
        <f>Calculations!A20</f>
        <v>42044</v>
      </c>
      <c r="B20" s="4">
        <f>_xlfn.IFNA(Calculations!G20,"")</f>
        <v>7</v>
      </c>
    </row>
    <row r="21" spans="1:10" x14ac:dyDescent="0.25">
      <c r="A21" s="10">
        <f>Calculations!A21</f>
        <v>42044</v>
      </c>
      <c r="B21" s="4">
        <f>_xlfn.IFNA(Calculations!G21,"")</f>
        <v>11</v>
      </c>
    </row>
    <row r="22" spans="1:10" x14ac:dyDescent="0.25">
      <c r="A22" s="10">
        <f>Calculations!A22</f>
        <v>42045</v>
      </c>
      <c r="B22" s="4">
        <f>_xlfn.IFNA(Calculations!G22,"")</f>
        <v>12</v>
      </c>
    </row>
    <row r="23" spans="1:10" x14ac:dyDescent="0.25">
      <c r="A23" s="10">
        <f>Calculations!A23</f>
        <v>42046</v>
      </c>
      <c r="B23" s="4">
        <f>_xlfn.IFNA(Calculations!G23,"")</f>
        <v>7</v>
      </c>
    </row>
    <row r="24" spans="1:10" x14ac:dyDescent="0.25">
      <c r="A24" s="10">
        <f>Calculations!A24</f>
        <v>42046</v>
      </c>
      <c r="B24" s="4">
        <f>_xlfn.IFNA(Calculations!G24,"")</f>
        <v>9</v>
      </c>
    </row>
    <row r="25" spans="1:10" x14ac:dyDescent="0.25">
      <c r="A25" s="10">
        <f>Calculations!A25</f>
        <v>42047</v>
      </c>
      <c r="B25" s="4">
        <f>_xlfn.IFNA(Calculations!G25,"")</f>
        <v>14</v>
      </c>
    </row>
    <row r="26" spans="1:10" x14ac:dyDescent="0.25">
      <c r="A26" s="10">
        <f>Calculations!A26</f>
        <v>42051</v>
      </c>
      <c r="B26" s="4">
        <f>_xlfn.IFNA(Calculations!G26,"")</f>
        <v>11</v>
      </c>
    </row>
    <row r="27" spans="1:10" x14ac:dyDescent="0.25">
      <c r="A27" s="10">
        <f>Calculations!A27</f>
        <v>42052</v>
      </c>
      <c r="B27" s="4">
        <f>_xlfn.IFNA(Calculations!G27,"")</f>
        <v>8</v>
      </c>
    </row>
    <row r="28" spans="1:10" x14ac:dyDescent="0.25">
      <c r="A28" s="10">
        <f>Calculations!A28</f>
        <v>42052</v>
      </c>
      <c r="B28" s="4">
        <f>_xlfn.IFNA(Calculations!G28,"")</f>
        <v>13</v>
      </c>
    </row>
    <row r="29" spans="1:10" x14ac:dyDescent="0.25">
      <c r="A29" s="10">
        <f>Calculations!A29</f>
        <v>42052</v>
      </c>
      <c r="B29" s="4">
        <f>_xlfn.IFNA(Calculations!G29,"")</f>
        <v>13</v>
      </c>
    </row>
    <row r="30" spans="1:10" x14ac:dyDescent="0.25">
      <c r="A30" s="10">
        <f>Calculations!A30</f>
        <v>42052</v>
      </c>
      <c r="B30" s="4">
        <f>_xlfn.IFNA(Calculations!G30,"")</f>
        <v>12</v>
      </c>
      <c r="D30" s="7" t="s">
        <v>14</v>
      </c>
    </row>
    <row r="31" spans="1:10" x14ac:dyDescent="0.25">
      <c r="A31" s="10">
        <f>Calculations!A31</f>
        <v>42052</v>
      </c>
      <c r="B31" s="4">
        <f>_xlfn.IFNA(Calculations!G31,"")</f>
        <v>6</v>
      </c>
      <c r="D31" s="7" t="s">
        <v>19</v>
      </c>
      <c r="E31" s="7">
        <v>0.05</v>
      </c>
      <c r="F31" s="7">
        <v>0.25</v>
      </c>
      <c r="G31" s="7">
        <v>0.5</v>
      </c>
      <c r="H31" s="7">
        <v>0.75</v>
      </c>
      <c r="I31" s="7">
        <v>0.95</v>
      </c>
      <c r="J31" s="7" t="s">
        <v>20</v>
      </c>
    </row>
    <row r="32" spans="1:10" x14ac:dyDescent="0.25">
      <c r="A32" s="10">
        <f>Calculations!A32</f>
        <v>42053</v>
      </c>
      <c r="B32" s="4">
        <f>_xlfn.IFNA(Calculations!G32,"")</f>
        <v>7</v>
      </c>
      <c r="D32" s="4">
        <f>MIN(CycleTimeValues)</f>
        <v>2</v>
      </c>
      <c r="E32" s="4">
        <f>_xlfn.PERCENTILE.INC(CycleTimeValues,E31)</f>
        <v>4</v>
      </c>
      <c r="F32" s="4">
        <f>_xlfn.PERCENTILE.INC(CycleTimeValues,F31)</f>
        <v>7</v>
      </c>
      <c r="G32" s="4">
        <f>_xlfn.PERCENTILE.INC(CycleTimeValues,G31)</f>
        <v>8</v>
      </c>
      <c r="H32" s="4">
        <f>_xlfn.PERCENTILE.INC(CycleTimeValues,H31)</f>
        <v>12</v>
      </c>
      <c r="I32" s="4">
        <f>_xlfn.PERCENTILE.INC(CycleTimeValues,I31)</f>
        <v>15</v>
      </c>
      <c r="J32" s="4">
        <f>MAX(CycleTimeValues)</f>
        <v>21</v>
      </c>
    </row>
    <row r="33" spans="1:5" x14ac:dyDescent="0.25">
      <c r="A33" s="10">
        <f>Calculations!A33</f>
        <v>42058</v>
      </c>
      <c r="B33" s="4">
        <f>_xlfn.IFNA(Calculations!G33,"")</f>
        <v>12</v>
      </c>
    </row>
    <row r="34" spans="1:5" x14ac:dyDescent="0.25">
      <c r="A34" s="10">
        <f>Calculations!A34</f>
        <v>42058</v>
      </c>
      <c r="B34" s="4">
        <f>_xlfn.IFNA(Calculations!G34,"")</f>
        <v>11</v>
      </c>
      <c r="D34" s="7" t="s">
        <v>11</v>
      </c>
      <c r="E34" s="7" t="s">
        <v>12</v>
      </c>
    </row>
    <row r="35" spans="1:5" x14ac:dyDescent="0.25">
      <c r="A35" s="10">
        <f>Calculations!A35</f>
        <v>42058</v>
      </c>
      <c r="B35" s="4">
        <f>_xlfn.IFNA(Calculations!G35,"")</f>
        <v>13</v>
      </c>
      <c r="D35" s="5">
        <f>D32</f>
        <v>2</v>
      </c>
      <c r="E35" s="5">
        <f t="array" ref="E35:E54">FREQUENCY(CycleTimeValues,D35:D54)</f>
        <v>2</v>
      </c>
    </row>
    <row r="36" spans="1:5" x14ac:dyDescent="0.25">
      <c r="A36" s="10">
        <f>Calculations!A36</f>
        <v>42059</v>
      </c>
      <c r="B36" s="4">
        <f>_xlfn.IFNA(Calculations!G36,"")</f>
        <v>13</v>
      </c>
      <c r="D36" s="5">
        <f>ROUNDUP(D35+(($J$32-$D$32)/20),0)</f>
        <v>3</v>
      </c>
      <c r="E36" s="5">
        <v>4</v>
      </c>
    </row>
    <row r="37" spans="1:5" x14ac:dyDescent="0.25">
      <c r="A37" s="10">
        <f>Calculations!A37</f>
        <v>42059</v>
      </c>
      <c r="B37" s="4">
        <f>_xlfn.IFNA(Calculations!G37,"")</f>
        <v>13</v>
      </c>
      <c r="D37" s="5">
        <f t="shared" ref="D37:D55" si="0">ROUNDUP(D36+(($J$32-$D$32)/20),0)</f>
        <v>4</v>
      </c>
      <c r="E37" s="5">
        <v>4</v>
      </c>
    </row>
    <row r="38" spans="1:5" x14ac:dyDescent="0.25">
      <c r="A38" s="10">
        <f>Calculations!A38</f>
        <v>42059</v>
      </c>
      <c r="B38" s="4">
        <f>_xlfn.IFNA(Calculations!G38,"")</f>
        <v>14</v>
      </c>
      <c r="D38" s="5">
        <f t="shared" si="0"/>
        <v>5</v>
      </c>
      <c r="E38" s="5">
        <v>9</v>
      </c>
    </row>
    <row r="39" spans="1:5" x14ac:dyDescent="0.25">
      <c r="A39" s="10">
        <f>Calculations!A39</f>
        <v>42060</v>
      </c>
      <c r="B39" s="4">
        <f>_xlfn.IFNA(Calculations!G39,"")</f>
        <v>12</v>
      </c>
      <c r="D39" s="5">
        <f t="shared" si="0"/>
        <v>6</v>
      </c>
      <c r="E39" s="5">
        <v>11</v>
      </c>
    </row>
    <row r="40" spans="1:5" x14ac:dyDescent="0.25">
      <c r="A40" s="10">
        <f>Calculations!A40</f>
        <v>42060</v>
      </c>
      <c r="B40" s="4">
        <f>_xlfn.IFNA(Calculations!G40,"")</f>
        <v>15</v>
      </c>
      <c r="D40" s="5">
        <f t="shared" si="0"/>
        <v>7</v>
      </c>
      <c r="E40" s="5">
        <v>24</v>
      </c>
    </row>
    <row r="41" spans="1:5" x14ac:dyDescent="0.25">
      <c r="A41" s="10">
        <f>Calculations!A41</f>
        <v>42060</v>
      </c>
      <c r="B41" s="4">
        <f>_xlfn.IFNA(Calculations!G41,"")</f>
        <v>5</v>
      </c>
      <c r="D41" s="5">
        <f t="shared" si="0"/>
        <v>8</v>
      </c>
      <c r="E41" s="5">
        <v>23</v>
      </c>
    </row>
    <row r="42" spans="1:5" x14ac:dyDescent="0.25">
      <c r="A42" s="10">
        <f>Calculations!A42</f>
        <v>42060</v>
      </c>
      <c r="B42" s="4">
        <f>_xlfn.IFNA(Calculations!G42,"")</f>
        <v>5</v>
      </c>
      <c r="D42" s="5">
        <f t="shared" si="0"/>
        <v>9</v>
      </c>
      <c r="E42" s="5">
        <v>10</v>
      </c>
    </row>
    <row r="43" spans="1:5" x14ac:dyDescent="0.25">
      <c r="A43" s="10">
        <f>Calculations!A43</f>
        <v>42061</v>
      </c>
      <c r="B43" s="4">
        <f>_xlfn.IFNA(Calculations!G43,"")</f>
        <v>8</v>
      </c>
      <c r="D43" s="5">
        <f t="shared" si="0"/>
        <v>10</v>
      </c>
      <c r="E43" s="5">
        <v>8</v>
      </c>
    </row>
    <row r="44" spans="1:5" x14ac:dyDescent="0.25">
      <c r="A44" s="10">
        <f>Calculations!A44</f>
        <v>42062</v>
      </c>
      <c r="B44" s="4">
        <f>_xlfn.IFNA(Calculations!G44,"")</f>
        <v>4</v>
      </c>
      <c r="D44" s="5">
        <f t="shared" si="0"/>
        <v>11</v>
      </c>
      <c r="E44" s="5">
        <v>5</v>
      </c>
    </row>
    <row r="45" spans="1:5" x14ac:dyDescent="0.25">
      <c r="A45" s="10">
        <f>Calculations!A45</f>
        <v>42062</v>
      </c>
      <c r="B45" s="4">
        <f>_xlfn.IFNA(Calculations!G45,"")</f>
        <v>7</v>
      </c>
      <c r="D45" s="5">
        <f t="shared" si="0"/>
        <v>12</v>
      </c>
      <c r="E45" s="5">
        <v>10</v>
      </c>
    </row>
    <row r="46" spans="1:5" x14ac:dyDescent="0.25">
      <c r="A46" s="10">
        <f>Calculations!A46</f>
        <v>42062</v>
      </c>
      <c r="B46" s="4">
        <f>_xlfn.IFNA(Calculations!G46,"")</f>
        <v>7</v>
      </c>
      <c r="D46" s="5">
        <f t="shared" si="0"/>
        <v>13</v>
      </c>
      <c r="E46" s="5">
        <v>11</v>
      </c>
    </row>
    <row r="47" spans="1:5" x14ac:dyDescent="0.25">
      <c r="A47" s="10">
        <f>Calculations!A47</f>
        <v>42062</v>
      </c>
      <c r="B47" s="4">
        <f>_xlfn.IFNA(Calculations!G47,"")</f>
        <v>2</v>
      </c>
      <c r="D47" s="5">
        <f t="shared" si="0"/>
        <v>14</v>
      </c>
      <c r="E47" s="5">
        <v>8</v>
      </c>
    </row>
    <row r="48" spans="1:5" x14ac:dyDescent="0.25">
      <c r="A48" s="10">
        <f>Calculations!A48</f>
        <v>42062</v>
      </c>
      <c r="B48" s="4">
        <f>_xlfn.IFNA(Calculations!G48,"")</f>
        <v>7</v>
      </c>
      <c r="D48" s="5">
        <f t="shared" si="0"/>
        <v>15</v>
      </c>
      <c r="E48" s="5">
        <v>5</v>
      </c>
    </row>
    <row r="49" spans="1:5" x14ac:dyDescent="0.25">
      <c r="A49" s="10">
        <f>Calculations!A49</f>
        <v>42065</v>
      </c>
      <c r="B49" s="4">
        <f>_xlfn.IFNA(Calculations!G49,"")</f>
        <v>5</v>
      </c>
      <c r="D49" s="5">
        <f t="shared" si="0"/>
        <v>16</v>
      </c>
      <c r="E49" s="5">
        <v>0</v>
      </c>
    </row>
    <row r="50" spans="1:5" x14ac:dyDescent="0.25">
      <c r="A50" s="10">
        <f>Calculations!A50</f>
        <v>42066</v>
      </c>
      <c r="B50" s="4">
        <f>_xlfn.IFNA(Calculations!G50,"")</f>
        <v>6</v>
      </c>
      <c r="D50" s="5">
        <f t="shared" si="0"/>
        <v>17</v>
      </c>
      <c r="E50" s="5">
        <v>0</v>
      </c>
    </row>
    <row r="51" spans="1:5" x14ac:dyDescent="0.25">
      <c r="A51" s="10">
        <f>Calculations!A51</f>
        <v>42067</v>
      </c>
      <c r="B51" s="4">
        <f>_xlfn.IFNA(Calculations!G51,"")</f>
        <v>20</v>
      </c>
      <c r="D51" s="5">
        <f t="shared" si="0"/>
        <v>18</v>
      </c>
      <c r="E51" s="5">
        <v>1</v>
      </c>
    </row>
    <row r="52" spans="1:5" x14ac:dyDescent="0.25">
      <c r="A52" s="10">
        <f>Calculations!A52</f>
        <v>42067</v>
      </c>
      <c r="B52" s="4">
        <f>_xlfn.IFNA(Calculations!G52,"")</f>
        <v>5</v>
      </c>
      <c r="D52" s="5">
        <f t="shared" si="0"/>
        <v>19</v>
      </c>
      <c r="E52" s="5">
        <v>4</v>
      </c>
    </row>
    <row r="53" spans="1:5" x14ac:dyDescent="0.25">
      <c r="A53" s="10">
        <f>Calculations!A53</f>
        <v>42068</v>
      </c>
      <c r="B53" s="4">
        <f>_xlfn.IFNA(Calculations!G53,"")</f>
        <v>6</v>
      </c>
      <c r="D53" s="5">
        <f t="shared" si="0"/>
        <v>20</v>
      </c>
      <c r="E53" s="5">
        <v>1</v>
      </c>
    </row>
    <row r="54" spans="1:5" x14ac:dyDescent="0.25">
      <c r="A54" s="10">
        <f>Calculations!A54</f>
        <v>42068</v>
      </c>
      <c r="B54" s="4">
        <f>_xlfn.IFNA(Calculations!G54,"")</f>
        <v>10</v>
      </c>
      <c r="D54" s="5">
        <f t="shared" si="0"/>
        <v>21</v>
      </c>
      <c r="E54" s="5">
        <v>1</v>
      </c>
    </row>
    <row r="55" spans="1:5" x14ac:dyDescent="0.25">
      <c r="A55" s="10">
        <f>Calculations!A55</f>
        <v>42068</v>
      </c>
      <c r="B55" s="4">
        <f>_xlfn.IFNA(Calculations!G55,"")</f>
        <v>8</v>
      </c>
    </row>
    <row r="56" spans="1:5" x14ac:dyDescent="0.25">
      <c r="A56" s="10">
        <f>Calculations!A56</f>
        <v>42069</v>
      </c>
      <c r="B56" s="4">
        <f>_xlfn.IFNA(Calculations!G56,"")</f>
        <v>7</v>
      </c>
    </row>
    <row r="57" spans="1:5" x14ac:dyDescent="0.25">
      <c r="A57" s="10">
        <f>Calculations!A57</f>
        <v>42069</v>
      </c>
      <c r="B57" s="4">
        <f>_xlfn.IFNA(Calculations!G57,"")</f>
        <v>5</v>
      </c>
    </row>
    <row r="58" spans="1:5" x14ac:dyDescent="0.25">
      <c r="A58" s="10">
        <f>Calculations!A58</f>
        <v>42072</v>
      </c>
      <c r="B58" s="4">
        <f>_xlfn.IFNA(Calculations!G58,"")</f>
        <v>7</v>
      </c>
    </row>
    <row r="59" spans="1:5" x14ac:dyDescent="0.25">
      <c r="A59" s="10">
        <f>Calculations!A59</f>
        <v>42073</v>
      </c>
      <c r="B59" s="4">
        <f>_xlfn.IFNA(Calculations!G59,"")</f>
        <v>7</v>
      </c>
    </row>
    <row r="60" spans="1:5" x14ac:dyDescent="0.25">
      <c r="A60" s="10">
        <f>Calculations!A60</f>
        <v>42073</v>
      </c>
      <c r="B60" s="4">
        <f>_xlfn.IFNA(Calculations!G60,"")</f>
        <v>7</v>
      </c>
    </row>
    <row r="61" spans="1:5" x14ac:dyDescent="0.25">
      <c r="A61" s="10">
        <f>Calculations!A61</f>
        <v>42073</v>
      </c>
      <c r="B61" s="4">
        <f>_xlfn.IFNA(Calculations!G61,"")</f>
        <v>5</v>
      </c>
    </row>
    <row r="62" spans="1:5" x14ac:dyDescent="0.25">
      <c r="A62" s="10">
        <f>Calculations!A62</f>
        <v>42073</v>
      </c>
      <c r="B62" s="4">
        <f>_xlfn.IFNA(Calculations!G62,"")</f>
        <v>7</v>
      </c>
    </row>
    <row r="63" spans="1:5" x14ac:dyDescent="0.25">
      <c r="A63" s="10">
        <f>Calculations!A63</f>
        <v>42073</v>
      </c>
      <c r="B63" s="4">
        <f>_xlfn.IFNA(Calculations!G63,"")</f>
        <v>7</v>
      </c>
    </row>
    <row r="64" spans="1:5" x14ac:dyDescent="0.25">
      <c r="A64" s="10">
        <f>Calculations!A64</f>
        <v>42073</v>
      </c>
      <c r="B64" s="4">
        <f>_xlfn.IFNA(Calculations!G64,"")</f>
        <v>4</v>
      </c>
    </row>
    <row r="65" spans="1:2" x14ac:dyDescent="0.25">
      <c r="A65" s="10">
        <f>Calculations!A65</f>
        <v>42073</v>
      </c>
      <c r="B65" s="4">
        <f>_xlfn.IFNA(Calculations!G65,"")</f>
        <v>5</v>
      </c>
    </row>
    <row r="66" spans="1:2" x14ac:dyDescent="0.25">
      <c r="A66" s="10">
        <f>Calculations!A66</f>
        <v>42074</v>
      </c>
      <c r="B66" s="4">
        <f>_xlfn.IFNA(Calculations!G66,"")</f>
        <v>2</v>
      </c>
    </row>
    <row r="67" spans="1:2" x14ac:dyDescent="0.25">
      <c r="A67" s="10">
        <f>Calculations!A67</f>
        <v>42075</v>
      </c>
      <c r="B67" s="4">
        <f>_xlfn.IFNA(Calculations!G67,"")</f>
        <v>3</v>
      </c>
    </row>
    <row r="68" spans="1:2" x14ac:dyDescent="0.25">
      <c r="A68" s="10">
        <f>Calculations!A68</f>
        <v>42075</v>
      </c>
      <c r="B68" s="4">
        <f>_xlfn.IFNA(Calculations!G68,"")</f>
        <v>3</v>
      </c>
    </row>
    <row r="69" spans="1:2" x14ac:dyDescent="0.25">
      <c r="A69" s="10">
        <f>Calculations!A69</f>
        <v>42080</v>
      </c>
      <c r="B69" s="4">
        <f>_xlfn.IFNA(Calculations!G69,"")</f>
        <v>13</v>
      </c>
    </row>
    <row r="70" spans="1:2" x14ac:dyDescent="0.25">
      <c r="A70" s="10">
        <f>Calculations!A70</f>
        <v>42080</v>
      </c>
      <c r="B70" s="4">
        <f>_xlfn.IFNA(Calculations!G70,"")</f>
        <v>19</v>
      </c>
    </row>
    <row r="71" spans="1:2" x14ac:dyDescent="0.25">
      <c r="A71" s="10">
        <f>Calculations!A71</f>
        <v>42080</v>
      </c>
      <c r="B71" s="4">
        <f>_xlfn.IFNA(Calculations!G71,"")</f>
        <v>19</v>
      </c>
    </row>
    <row r="72" spans="1:2" x14ac:dyDescent="0.25">
      <c r="A72" s="10">
        <f>Calculations!A72</f>
        <v>42080</v>
      </c>
      <c r="B72" s="4">
        <f>_xlfn.IFNA(Calculations!G72,"")</f>
        <v>19</v>
      </c>
    </row>
    <row r="73" spans="1:2" x14ac:dyDescent="0.25">
      <c r="A73" s="10">
        <f>Calculations!A73</f>
        <v>42082</v>
      </c>
      <c r="B73" s="4">
        <f>_xlfn.IFNA(Calculations!G73,"")</f>
        <v>21</v>
      </c>
    </row>
    <row r="74" spans="1:2" x14ac:dyDescent="0.25">
      <c r="A74" s="10">
        <f>Calculations!A74</f>
        <v>42082</v>
      </c>
      <c r="B74" s="4">
        <f>_xlfn.IFNA(Calculations!G74,"")</f>
        <v>8</v>
      </c>
    </row>
    <row r="75" spans="1:2" x14ac:dyDescent="0.25">
      <c r="A75" s="10">
        <f>Calculations!A75</f>
        <v>42083</v>
      </c>
      <c r="B75" s="4">
        <f>_xlfn.IFNA(Calculations!G75,"")</f>
        <v>8</v>
      </c>
    </row>
    <row r="76" spans="1:2" x14ac:dyDescent="0.25">
      <c r="A76" s="10">
        <f>Calculations!A76</f>
        <v>42083</v>
      </c>
      <c r="B76" s="4">
        <f>_xlfn.IFNA(Calculations!G76,"")</f>
        <v>8</v>
      </c>
    </row>
    <row r="77" spans="1:2" x14ac:dyDescent="0.25">
      <c r="A77" s="10">
        <f>Calculations!A77</f>
        <v>42083</v>
      </c>
      <c r="B77" s="4">
        <f>_xlfn.IFNA(Calculations!G77,"")</f>
        <v>3</v>
      </c>
    </row>
    <row r="78" spans="1:2" x14ac:dyDescent="0.25">
      <c r="A78" s="10">
        <f>Calculations!A78</f>
        <v>42083</v>
      </c>
      <c r="B78" s="4">
        <f>_xlfn.IFNA(Calculations!G78,"")</f>
        <v>8</v>
      </c>
    </row>
    <row r="79" spans="1:2" x14ac:dyDescent="0.25">
      <c r="A79" s="10">
        <f>Calculations!A79</f>
        <v>42086</v>
      </c>
      <c r="B79" s="4">
        <f>_xlfn.IFNA(Calculations!G79,"")</f>
        <v>6</v>
      </c>
    </row>
    <row r="80" spans="1:2" x14ac:dyDescent="0.25">
      <c r="A80" s="10">
        <f>Calculations!A80</f>
        <v>42087</v>
      </c>
      <c r="B80" s="4">
        <f>_xlfn.IFNA(Calculations!G80,"")</f>
        <v>8</v>
      </c>
    </row>
    <row r="81" spans="1:2" x14ac:dyDescent="0.25">
      <c r="A81" s="10">
        <f>Calculations!A81</f>
        <v>42087</v>
      </c>
      <c r="B81" s="4">
        <f>_xlfn.IFNA(Calculations!G81,"")</f>
        <v>6</v>
      </c>
    </row>
    <row r="82" spans="1:2" x14ac:dyDescent="0.25">
      <c r="A82" s="10">
        <f>Calculations!A82</f>
        <v>42089</v>
      </c>
      <c r="B82" s="4">
        <f>_xlfn.IFNA(Calculations!G82,"")</f>
        <v>8</v>
      </c>
    </row>
    <row r="83" spans="1:2" x14ac:dyDescent="0.25">
      <c r="A83" s="10">
        <f>Calculations!A83</f>
        <v>42089</v>
      </c>
      <c r="B83" s="4">
        <f>_xlfn.IFNA(Calculations!G83,"")</f>
        <v>8</v>
      </c>
    </row>
    <row r="84" spans="1:2" x14ac:dyDescent="0.25">
      <c r="A84" s="10">
        <f>Calculations!A84</f>
        <v>42089</v>
      </c>
      <c r="B84" s="4">
        <f>_xlfn.IFNA(Calculations!G84,"")</f>
        <v>8</v>
      </c>
    </row>
    <row r="85" spans="1:2" x14ac:dyDescent="0.25">
      <c r="A85" s="10">
        <f>Calculations!A85</f>
        <v>42094</v>
      </c>
      <c r="B85" s="4">
        <f>_xlfn.IFNA(Calculations!G85,"")</f>
        <v>13</v>
      </c>
    </row>
    <row r="86" spans="1:2" x14ac:dyDescent="0.25">
      <c r="A86" s="10">
        <f>Calculations!A86</f>
        <v>42096</v>
      </c>
      <c r="B86" s="4">
        <f>_xlfn.IFNA(Calculations!G86,"")</f>
        <v>14</v>
      </c>
    </row>
    <row r="87" spans="1:2" x14ac:dyDescent="0.25">
      <c r="A87" s="10">
        <f>Calculations!A87</f>
        <v>42096</v>
      </c>
      <c r="B87" s="4">
        <f>_xlfn.IFNA(Calculations!G87,"")</f>
        <v>10</v>
      </c>
    </row>
    <row r="88" spans="1:2" x14ac:dyDescent="0.25">
      <c r="A88" s="10">
        <f>Calculations!A88</f>
        <v>42096</v>
      </c>
      <c r="B88" s="4">
        <f>_xlfn.IFNA(Calculations!G88,"")</f>
        <v>9</v>
      </c>
    </row>
    <row r="89" spans="1:2" x14ac:dyDescent="0.25">
      <c r="A89" s="10">
        <f>Calculations!A89</f>
        <v>42096</v>
      </c>
      <c r="B89" s="4">
        <f>_xlfn.IFNA(Calculations!G89,"")</f>
        <v>9</v>
      </c>
    </row>
    <row r="90" spans="1:2" x14ac:dyDescent="0.25">
      <c r="A90" s="10">
        <f>Calculations!A90</f>
        <v>42096</v>
      </c>
      <c r="B90" s="4">
        <f>_xlfn.IFNA(Calculations!G90,"")</f>
        <v>8</v>
      </c>
    </row>
    <row r="91" spans="1:2" x14ac:dyDescent="0.25">
      <c r="A91" s="10">
        <f>Calculations!A91</f>
        <v>42097</v>
      </c>
      <c r="B91" s="4">
        <f>_xlfn.IFNA(Calculations!G91,"")</f>
        <v>15</v>
      </c>
    </row>
    <row r="92" spans="1:2" x14ac:dyDescent="0.25">
      <c r="A92" s="10">
        <f>Calculations!A92</f>
        <v>42100</v>
      </c>
      <c r="B92" s="4">
        <f>_xlfn.IFNA(Calculations!G92,"")</f>
        <v>18</v>
      </c>
    </row>
    <row r="93" spans="1:2" x14ac:dyDescent="0.25">
      <c r="A93" s="10">
        <f>Calculations!A93</f>
        <v>42100</v>
      </c>
      <c r="B93" s="4">
        <f>_xlfn.IFNA(Calculations!G93,"")</f>
        <v>7</v>
      </c>
    </row>
    <row r="94" spans="1:2" x14ac:dyDescent="0.25">
      <c r="A94" s="10">
        <f>Calculations!A94</f>
        <v>42101</v>
      </c>
      <c r="B94" s="4">
        <f>_xlfn.IFNA(Calculations!G94,"")</f>
        <v>7</v>
      </c>
    </row>
    <row r="95" spans="1:2" x14ac:dyDescent="0.25">
      <c r="A95" s="10">
        <f>Calculations!A95</f>
        <v>42102</v>
      </c>
      <c r="B95" s="4">
        <f>_xlfn.IFNA(Calculations!G95,"")</f>
        <v>7</v>
      </c>
    </row>
    <row r="96" spans="1:2" x14ac:dyDescent="0.25">
      <c r="A96" s="10">
        <f>Calculations!A96</f>
        <v>42102</v>
      </c>
      <c r="B96" s="4">
        <f>_xlfn.IFNA(Calculations!G96,"")</f>
        <v>19</v>
      </c>
    </row>
    <row r="97" spans="1:2" x14ac:dyDescent="0.25">
      <c r="A97" s="10">
        <f>Calculations!A97</f>
        <v>42102</v>
      </c>
      <c r="B97" s="4">
        <f>_xlfn.IFNA(Calculations!G97,"")</f>
        <v>14</v>
      </c>
    </row>
    <row r="98" spans="1:2" x14ac:dyDescent="0.25">
      <c r="A98" s="10">
        <f>Calculations!A98</f>
        <v>42103</v>
      </c>
      <c r="B98" s="4">
        <f>_xlfn.IFNA(Calculations!G98,"")</f>
        <v>9</v>
      </c>
    </row>
    <row r="99" spans="1:2" x14ac:dyDescent="0.25">
      <c r="A99" s="10">
        <f>Calculations!A99</f>
        <v>42103</v>
      </c>
      <c r="B99" s="4">
        <f>_xlfn.IFNA(Calculations!G99,"")</f>
        <v>7</v>
      </c>
    </row>
    <row r="100" spans="1:2" x14ac:dyDescent="0.25">
      <c r="A100" s="10">
        <f>Calculations!A100</f>
        <v>42103</v>
      </c>
      <c r="B100" s="4">
        <f>_xlfn.IFNA(Calculations!G100,"")</f>
        <v>6</v>
      </c>
    </row>
    <row r="101" spans="1:2" x14ac:dyDescent="0.25">
      <c r="A101" s="10">
        <f>Calculations!A101</f>
        <v>42104</v>
      </c>
      <c r="B101" s="4">
        <f>_xlfn.IFNA(Calculations!G101,"")</f>
        <v>8</v>
      </c>
    </row>
    <row r="102" spans="1:2" x14ac:dyDescent="0.25">
      <c r="A102" s="10">
        <f>Calculations!A102</f>
        <v>42104</v>
      </c>
      <c r="B102" s="4">
        <f>_xlfn.IFNA(Calculations!G102,"")</f>
        <v>15</v>
      </c>
    </row>
    <row r="103" spans="1:2" x14ac:dyDescent="0.25">
      <c r="A103" s="10">
        <f>Calculations!A103</f>
        <v>42104</v>
      </c>
      <c r="B103" s="4">
        <f>_xlfn.IFNA(Calculations!G103,"")</f>
        <v>3</v>
      </c>
    </row>
    <row r="104" spans="1:2" x14ac:dyDescent="0.25">
      <c r="A104" s="10">
        <f>Calculations!A104</f>
        <v>42108</v>
      </c>
      <c r="B104" s="4">
        <f>_xlfn.IFNA(Calculations!G104,"")</f>
        <v>6</v>
      </c>
    </row>
    <row r="105" spans="1:2" x14ac:dyDescent="0.25">
      <c r="A105" s="10">
        <f>Calculations!A105</f>
        <v>42108</v>
      </c>
      <c r="B105" s="4">
        <f>_xlfn.IFNA(Calculations!G105,"")</f>
        <v>6</v>
      </c>
    </row>
    <row r="106" spans="1:2" x14ac:dyDescent="0.25">
      <c r="A106" s="10">
        <f>Calculations!A106</f>
        <v>42110</v>
      </c>
      <c r="B106" s="4">
        <f>_xlfn.IFNA(Calculations!G106,"")</f>
        <v>10</v>
      </c>
    </row>
    <row r="107" spans="1:2" x14ac:dyDescent="0.25">
      <c r="A107" s="10">
        <f>Calculations!A107</f>
        <v>42110</v>
      </c>
      <c r="B107" s="4">
        <f>_xlfn.IFNA(Calculations!G107,"")</f>
        <v>8</v>
      </c>
    </row>
    <row r="108" spans="1:2" x14ac:dyDescent="0.25">
      <c r="A108" s="10">
        <f>Calculations!A108</f>
        <v>42110</v>
      </c>
      <c r="B108" s="4">
        <f>_xlfn.IFNA(Calculations!G108,"")</f>
        <v>8</v>
      </c>
    </row>
    <row r="109" spans="1:2" x14ac:dyDescent="0.25">
      <c r="A109" s="10">
        <f>Calculations!A109</f>
        <v>42111</v>
      </c>
      <c r="B109" s="4">
        <f>_xlfn.IFNA(Calculations!G109,"")</f>
        <v>15</v>
      </c>
    </row>
    <row r="110" spans="1:2" x14ac:dyDescent="0.25">
      <c r="A110" s="10">
        <f>Calculations!A110</f>
        <v>42114</v>
      </c>
      <c r="B110" s="4">
        <f>_xlfn.IFNA(Calculations!G110,"")</f>
        <v>12</v>
      </c>
    </row>
    <row r="111" spans="1:2" x14ac:dyDescent="0.25">
      <c r="A111" s="10">
        <f>Calculations!A111</f>
        <v>42116</v>
      </c>
      <c r="B111" s="4">
        <f>_xlfn.IFNA(Calculations!G111,"")</f>
        <v>14</v>
      </c>
    </row>
    <row r="112" spans="1:2" x14ac:dyDescent="0.25">
      <c r="A112" s="10">
        <f>Calculations!A112</f>
        <v>42116</v>
      </c>
      <c r="B112" s="4">
        <f>_xlfn.IFNA(Calculations!G112,"")</f>
        <v>8</v>
      </c>
    </row>
    <row r="113" spans="1:2" x14ac:dyDescent="0.25">
      <c r="A113" s="10">
        <f>Calculations!A113</f>
        <v>42117</v>
      </c>
      <c r="B113" s="4">
        <f>_xlfn.IFNA(Calculations!G113,"")</f>
        <v>13</v>
      </c>
    </row>
    <row r="114" spans="1:2" x14ac:dyDescent="0.25">
      <c r="A114" s="10">
        <f>Calculations!A114</f>
        <v>42117</v>
      </c>
      <c r="B114" s="4">
        <f>_xlfn.IFNA(Calculations!G114,"")</f>
        <v>14</v>
      </c>
    </row>
    <row r="115" spans="1:2" x14ac:dyDescent="0.25">
      <c r="A115" s="10">
        <f>Calculations!A115</f>
        <v>42117</v>
      </c>
      <c r="B115" s="4">
        <f>_xlfn.IFNA(Calculations!G115,"")</f>
        <v>10</v>
      </c>
    </row>
    <row r="116" spans="1:2" x14ac:dyDescent="0.25">
      <c r="A116" s="10">
        <f>Calculations!A116</f>
        <v>42117</v>
      </c>
      <c r="B116" s="4">
        <f>_xlfn.IFNA(Calculations!G116,"")</f>
        <v>7</v>
      </c>
    </row>
    <row r="117" spans="1:2" x14ac:dyDescent="0.25">
      <c r="A117" s="10">
        <f>Calculations!A117</f>
        <v>42118</v>
      </c>
      <c r="B117" s="4">
        <f>_xlfn.IFNA(Calculations!G117,"")</f>
        <v>10</v>
      </c>
    </row>
    <row r="118" spans="1:2" x14ac:dyDescent="0.25">
      <c r="A118" s="10">
        <f>Calculations!A118</f>
        <v>42121</v>
      </c>
      <c r="B118" s="4">
        <f>_xlfn.IFNA(Calculations!G118,"")</f>
        <v>11</v>
      </c>
    </row>
    <row r="119" spans="1:2" x14ac:dyDescent="0.25">
      <c r="A119" s="10">
        <f>Calculations!A119</f>
        <v>42121</v>
      </c>
      <c r="B119" s="4">
        <f>_xlfn.IFNA(Calculations!G119,"")</f>
        <v>7</v>
      </c>
    </row>
    <row r="120" spans="1:2" x14ac:dyDescent="0.25">
      <c r="A120" s="10">
        <f>Calculations!A120</f>
        <v>42121</v>
      </c>
      <c r="B120" s="4">
        <f>_xlfn.IFNA(Calculations!G120,"")</f>
        <v>10</v>
      </c>
    </row>
    <row r="121" spans="1:2" x14ac:dyDescent="0.25">
      <c r="A121" s="10">
        <f>Calculations!A121</f>
        <v>42121</v>
      </c>
      <c r="B121" s="4">
        <f>_xlfn.IFNA(Calculations!G121,"")</f>
        <v>5</v>
      </c>
    </row>
    <row r="122" spans="1:2" x14ac:dyDescent="0.25">
      <c r="A122" s="10">
        <f>Calculations!A122</f>
        <v>42122</v>
      </c>
      <c r="B122" s="4">
        <f>_xlfn.IFNA(Calculations!G122,"")</f>
        <v>8</v>
      </c>
    </row>
    <row r="123" spans="1:2" x14ac:dyDescent="0.25">
      <c r="A123" s="10">
        <f>Calculations!A123</f>
        <v>42122</v>
      </c>
      <c r="B123" s="4">
        <f>_xlfn.IFNA(Calculations!G123,"")</f>
        <v>8</v>
      </c>
    </row>
    <row r="124" spans="1:2" x14ac:dyDescent="0.25">
      <c r="A124" s="10">
        <f>Calculations!A124</f>
        <v>42124</v>
      </c>
      <c r="B124" s="4">
        <f>_xlfn.IFNA(Calculations!G124,"")</f>
        <v>10</v>
      </c>
    </row>
    <row r="125" spans="1:2" x14ac:dyDescent="0.25">
      <c r="A125" s="10">
        <f>Calculations!A125</f>
        <v>42125</v>
      </c>
      <c r="B125" s="4">
        <f>_xlfn.IFNA(Calculations!G125,"")</f>
        <v>8</v>
      </c>
    </row>
    <row r="126" spans="1:2" x14ac:dyDescent="0.25">
      <c r="A126" s="10">
        <f>Calculations!A126</f>
        <v>42128</v>
      </c>
      <c r="B126" s="4">
        <f>_xlfn.IFNA(Calculations!G126,"")</f>
        <v>7</v>
      </c>
    </row>
    <row r="127" spans="1:2" x14ac:dyDescent="0.25">
      <c r="A127" s="10">
        <f>Calculations!A127</f>
        <v>42128</v>
      </c>
      <c r="B127" s="4">
        <f>_xlfn.IFNA(Calculations!G127,"")</f>
        <v>6</v>
      </c>
    </row>
    <row r="128" spans="1:2" x14ac:dyDescent="0.25">
      <c r="A128" s="10">
        <f>Calculations!A128</f>
        <v>42129</v>
      </c>
      <c r="B128" s="4">
        <f>_xlfn.IFNA(Calculations!G128,"")</f>
        <v>12</v>
      </c>
    </row>
    <row r="129" spans="1:2" x14ac:dyDescent="0.25">
      <c r="A129" s="10">
        <f>Calculations!A129</f>
        <v>42130</v>
      </c>
      <c r="B129" s="4">
        <f>_xlfn.IFNA(Calculations!G129,"")</f>
        <v>8</v>
      </c>
    </row>
    <row r="130" spans="1:2" x14ac:dyDescent="0.25">
      <c r="A130" s="10">
        <f>Calculations!A130</f>
        <v>42130</v>
      </c>
      <c r="B130" s="4">
        <f>_xlfn.IFNA(Calculations!G130,"")</f>
        <v>9</v>
      </c>
    </row>
    <row r="131" spans="1:2" x14ac:dyDescent="0.25">
      <c r="A131" s="10">
        <f>Calculations!A131</f>
        <v>42130</v>
      </c>
      <c r="B131" s="4">
        <f>_xlfn.IFNA(Calculations!G131,"")</f>
        <v>8</v>
      </c>
    </row>
    <row r="132" spans="1:2" x14ac:dyDescent="0.25">
      <c r="A132" s="10">
        <f>Calculations!A132</f>
        <v>42132</v>
      </c>
      <c r="B132" s="4">
        <f>_xlfn.IFNA(Calculations!G132,"")</f>
        <v>8</v>
      </c>
    </row>
    <row r="133" spans="1:2" x14ac:dyDescent="0.25">
      <c r="A133" s="10">
        <f>Calculations!A133</f>
        <v>42132</v>
      </c>
      <c r="B133" s="4">
        <f>_xlfn.IFNA(Calculations!G133,"")</f>
        <v>9</v>
      </c>
    </row>
    <row r="134" spans="1:2" x14ac:dyDescent="0.25">
      <c r="A134" s="10">
        <f>Calculations!A134</f>
        <v>42135</v>
      </c>
      <c r="B134" s="4">
        <f>_xlfn.IFNA(Calculations!G134,"")</f>
        <v>7</v>
      </c>
    </row>
    <row r="135" spans="1:2" x14ac:dyDescent="0.25">
      <c r="A135" s="10">
        <f>Calculations!A135</f>
        <v>42135</v>
      </c>
      <c r="B135" s="4">
        <f>_xlfn.IFNA(Calculations!G135,"")</f>
        <v>14</v>
      </c>
    </row>
    <row r="136" spans="1:2" x14ac:dyDescent="0.25">
      <c r="A136" s="10">
        <f>Calculations!A136</f>
        <v>42135</v>
      </c>
      <c r="B136" s="4">
        <f>_xlfn.IFNA(Calculations!G136,"")</f>
        <v>12</v>
      </c>
    </row>
    <row r="137" spans="1:2" x14ac:dyDescent="0.25">
      <c r="A137" s="10">
        <f>Calculations!A137</f>
        <v>42136</v>
      </c>
      <c r="B137" s="4">
        <f>_xlfn.IFNA(Calculations!G137,"")</f>
        <v>11</v>
      </c>
    </row>
    <row r="138" spans="1:2" x14ac:dyDescent="0.25">
      <c r="A138" s="10">
        <f>Calculations!A138</f>
        <v>42136</v>
      </c>
      <c r="B138" s="4">
        <f>_xlfn.IFNA(Calculations!G138,"")</f>
        <v>6</v>
      </c>
    </row>
    <row r="139" spans="1:2" x14ac:dyDescent="0.25">
      <c r="A139" s="10">
        <f>Calculations!A139</f>
        <v>42136</v>
      </c>
      <c r="B139" s="4">
        <f>_xlfn.IFNA(Calculations!G139,"")</f>
        <v>8</v>
      </c>
    </row>
    <row r="140" spans="1:2" x14ac:dyDescent="0.25">
      <c r="A140" s="10">
        <f>Calculations!A140</f>
        <v>42137</v>
      </c>
      <c r="B140" s="4">
        <f>_xlfn.IFNA(Calculations!G140,"")</f>
        <v>9</v>
      </c>
    </row>
    <row r="141" spans="1:2" x14ac:dyDescent="0.25">
      <c r="A141" s="10">
        <f>Calculations!A141</f>
        <v>42137</v>
      </c>
      <c r="B141" s="4">
        <f>_xlfn.IFNA(Calculations!G141,"")</f>
        <v>9</v>
      </c>
    </row>
    <row r="142" spans="1:2" x14ac:dyDescent="0.25">
      <c r="A142" s="10">
        <f>Calculations!A142</f>
        <v>42137</v>
      </c>
      <c r="B142" s="4">
        <f>_xlfn.IFNA(Calculations!G142,"")</f>
        <v>7</v>
      </c>
    </row>
    <row r="143" spans="1:2" x14ac:dyDescent="0.25">
      <c r="A143" s="10" t="str">
        <f>Calculations!A143</f>
        <v/>
      </c>
      <c r="B143" s="4" t="str">
        <f>_xlfn.IFNA(Calculations!G143,"")</f>
        <v/>
      </c>
    </row>
    <row r="144" spans="1:2" x14ac:dyDescent="0.25">
      <c r="A144" s="10" t="str">
        <f>Calculations!A144</f>
        <v/>
      </c>
      <c r="B144" s="4" t="str">
        <f>_xlfn.IFNA(Calculations!G144,"")</f>
        <v/>
      </c>
    </row>
    <row r="145" spans="1:2" x14ac:dyDescent="0.25">
      <c r="A145" s="10" t="str">
        <f>Calculations!A145</f>
        <v/>
      </c>
      <c r="B145" s="4" t="str">
        <f>_xlfn.IFNA(Calculations!G145,"")</f>
        <v/>
      </c>
    </row>
    <row r="146" spans="1:2" x14ac:dyDescent="0.25">
      <c r="A146" s="10" t="str">
        <f>Calculations!A146</f>
        <v/>
      </c>
      <c r="B146" s="4" t="str">
        <f>_xlfn.IFNA(Calculations!G146,"")</f>
        <v/>
      </c>
    </row>
    <row r="147" spans="1:2" x14ac:dyDescent="0.25">
      <c r="A147" s="10" t="str">
        <f>Calculations!A147</f>
        <v/>
      </c>
      <c r="B147" s="4" t="str">
        <f>_xlfn.IFNA(Calculations!G147,"")</f>
        <v/>
      </c>
    </row>
    <row r="148" spans="1:2" x14ac:dyDescent="0.25">
      <c r="A148" s="10" t="str">
        <f>Calculations!A148</f>
        <v/>
      </c>
      <c r="B148" s="4" t="str">
        <f>_xlfn.IFNA(Calculations!G148,"")</f>
        <v/>
      </c>
    </row>
    <row r="149" spans="1:2" x14ac:dyDescent="0.25">
      <c r="A149" s="10" t="str">
        <f>Calculations!A149</f>
        <v/>
      </c>
      <c r="B149" s="4" t="str">
        <f>_xlfn.IFNA(Calculations!G149,"")</f>
        <v/>
      </c>
    </row>
    <row r="150" spans="1:2" x14ac:dyDescent="0.25">
      <c r="A150" s="10" t="str">
        <f>Calculations!A150</f>
        <v/>
      </c>
      <c r="B150" s="4" t="str">
        <f>_xlfn.IFNA(Calculations!G150,"")</f>
        <v/>
      </c>
    </row>
    <row r="151" spans="1:2" x14ac:dyDescent="0.25">
      <c r="A151" s="10" t="str">
        <f>Calculations!A151</f>
        <v/>
      </c>
      <c r="B151" s="4" t="str">
        <f>_xlfn.IFNA(Calculations!G151,"")</f>
        <v/>
      </c>
    </row>
    <row r="152" spans="1:2" x14ac:dyDescent="0.25">
      <c r="A152" s="10" t="str">
        <f>Calculations!A152</f>
        <v/>
      </c>
      <c r="B152" s="4" t="str">
        <f>_xlfn.IFNA(Calculations!G152,"")</f>
        <v/>
      </c>
    </row>
    <row r="153" spans="1:2" x14ac:dyDescent="0.25">
      <c r="A153" s="10" t="str">
        <f>Calculations!A153</f>
        <v/>
      </c>
      <c r="B153" s="4" t="str">
        <f>_xlfn.IFNA(Calculations!G153,"")</f>
        <v/>
      </c>
    </row>
    <row r="154" spans="1:2" x14ac:dyDescent="0.25">
      <c r="A154" s="10" t="str">
        <f>Calculations!A154</f>
        <v/>
      </c>
      <c r="B154" s="4" t="str">
        <f>_xlfn.IFNA(Calculations!G154,"")</f>
        <v/>
      </c>
    </row>
    <row r="155" spans="1:2" x14ac:dyDescent="0.25">
      <c r="A155" s="10" t="str">
        <f>Calculations!A155</f>
        <v/>
      </c>
      <c r="B155" s="4" t="str">
        <f>_xlfn.IFNA(Calculations!G155,"")</f>
        <v/>
      </c>
    </row>
    <row r="156" spans="1:2" x14ac:dyDescent="0.25">
      <c r="A156" s="10" t="str">
        <f>Calculations!A156</f>
        <v/>
      </c>
      <c r="B156" s="4" t="str">
        <f>_xlfn.IFNA(Calculations!G156,"")</f>
        <v/>
      </c>
    </row>
    <row r="157" spans="1:2" x14ac:dyDescent="0.25">
      <c r="A157" s="10" t="str">
        <f>Calculations!A157</f>
        <v/>
      </c>
      <c r="B157" s="4" t="str">
        <f>_xlfn.IFNA(Calculations!G157,"")</f>
        <v/>
      </c>
    </row>
    <row r="158" spans="1:2" x14ac:dyDescent="0.25">
      <c r="A158" s="10" t="str">
        <f>Calculations!A158</f>
        <v/>
      </c>
      <c r="B158" s="4" t="str">
        <f>_xlfn.IFNA(Calculations!G158,"")</f>
        <v/>
      </c>
    </row>
    <row r="159" spans="1:2" x14ac:dyDescent="0.25">
      <c r="A159" s="10" t="str">
        <f>Calculations!A159</f>
        <v/>
      </c>
      <c r="B159" s="4" t="str">
        <f>_xlfn.IFNA(Calculations!G159,"")</f>
        <v/>
      </c>
    </row>
    <row r="160" spans="1:2" x14ac:dyDescent="0.25">
      <c r="A160" s="10" t="str">
        <f>Calculations!A160</f>
        <v/>
      </c>
      <c r="B160" s="4" t="str">
        <f>_xlfn.IFNA(Calculations!G160,"")</f>
        <v/>
      </c>
    </row>
    <row r="161" spans="1:2" x14ac:dyDescent="0.25">
      <c r="A161" s="10" t="str">
        <f>Calculations!A161</f>
        <v/>
      </c>
      <c r="B161" s="4" t="str">
        <f>_xlfn.IFNA(Calculations!G161,"")</f>
        <v/>
      </c>
    </row>
    <row r="162" spans="1:2" x14ac:dyDescent="0.25">
      <c r="A162" s="10" t="str">
        <f>Calculations!A162</f>
        <v/>
      </c>
      <c r="B162" s="4" t="str">
        <f>_xlfn.IFNA(Calculations!G162,"")</f>
        <v/>
      </c>
    </row>
    <row r="163" spans="1:2" x14ac:dyDescent="0.25">
      <c r="A163" s="10" t="str">
        <f>Calculations!A163</f>
        <v/>
      </c>
      <c r="B163" s="4" t="str">
        <f>_xlfn.IFNA(Calculations!G163,"")</f>
        <v/>
      </c>
    </row>
    <row r="164" spans="1:2" x14ac:dyDescent="0.25">
      <c r="A164" s="10" t="str">
        <f>Calculations!A164</f>
        <v/>
      </c>
      <c r="B164" s="4" t="str">
        <f>_xlfn.IFNA(Calculations!G164,"")</f>
        <v/>
      </c>
    </row>
    <row r="165" spans="1:2" x14ac:dyDescent="0.25">
      <c r="A165" s="10" t="str">
        <f>Calculations!A165</f>
        <v/>
      </c>
      <c r="B165" s="4" t="str">
        <f>_xlfn.IFNA(Calculations!G165,"")</f>
        <v/>
      </c>
    </row>
    <row r="166" spans="1:2" x14ac:dyDescent="0.25">
      <c r="A166" s="10" t="str">
        <f>Calculations!A166</f>
        <v/>
      </c>
      <c r="B166" s="4" t="str">
        <f>_xlfn.IFNA(Calculations!G166,"")</f>
        <v/>
      </c>
    </row>
    <row r="167" spans="1:2" x14ac:dyDescent="0.25">
      <c r="A167" s="10" t="str">
        <f>Calculations!A167</f>
        <v/>
      </c>
      <c r="B167" s="4" t="str">
        <f>_xlfn.IFNA(Calculations!G167,"")</f>
        <v/>
      </c>
    </row>
    <row r="168" spans="1:2" x14ac:dyDescent="0.25">
      <c r="A168" s="10" t="str">
        <f>Calculations!A168</f>
        <v/>
      </c>
      <c r="B168" s="4" t="str">
        <f>_xlfn.IFNA(Calculations!G168,"")</f>
        <v/>
      </c>
    </row>
    <row r="169" spans="1:2" x14ac:dyDescent="0.25">
      <c r="A169" s="10" t="str">
        <f>Calculations!A169</f>
        <v/>
      </c>
      <c r="B169" s="4" t="str">
        <f>_xlfn.IFNA(Calculations!G169,"")</f>
        <v/>
      </c>
    </row>
    <row r="170" spans="1:2" x14ac:dyDescent="0.25">
      <c r="A170" s="10" t="str">
        <f>Calculations!A170</f>
        <v/>
      </c>
      <c r="B170" s="4" t="str">
        <f>_xlfn.IFNA(Calculations!G170,"")</f>
        <v/>
      </c>
    </row>
    <row r="171" spans="1:2" x14ac:dyDescent="0.25">
      <c r="A171" s="10" t="str">
        <f>Calculations!A171</f>
        <v/>
      </c>
      <c r="B171" s="4" t="str">
        <f>_xlfn.IFNA(Calculations!G171,"")</f>
        <v/>
      </c>
    </row>
    <row r="172" spans="1:2" x14ac:dyDescent="0.25">
      <c r="A172" s="10" t="str">
        <f>Calculations!A172</f>
        <v/>
      </c>
      <c r="B172" s="4" t="str">
        <f>_xlfn.IFNA(Calculations!G172,"")</f>
        <v/>
      </c>
    </row>
    <row r="173" spans="1:2" x14ac:dyDescent="0.25">
      <c r="A173" s="10" t="str">
        <f>Calculations!A173</f>
        <v/>
      </c>
      <c r="B173" s="4" t="str">
        <f>_xlfn.IFNA(Calculations!G173,"")</f>
        <v/>
      </c>
    </row>
    <row r="174" spans="1:2" x14ac:dyDescent="0.25">
      <c r="A174" s="10" t="str">
        <f>Calculations!A174</f>
        <v/>
      </c>
      <c r="B174" s="4" t="str">
        <f>_xlfn.IFNA(Calculations!G174,"")</f>
        <v/>
      </c>
    </row>
    <row r="175" spans="1:2" x14ac:dyDescent="0.25">
      <c r="A175" s="10" t="str">
        <f>Calculations!A175</f>
        <v/>
      </c>
      <c r="B175" s="4" t="str">
        <f>_xlfn.IFNA(Calculations!G175,"")</f>
        <v/>
      </c>
    </row>
    <row r="176" spans="1:2" x14ac:dyDescent="0.25">
      <c r="A176" s="10" t="str">
        <f>Calculations!A176</f>
        <v/>
      </c>
      <c r="B176" s="4" t="str">
        <f>_xlfn.IFNA(Calculations!G176,"")</f>
        <v/>
      </c>
    </row>
    <row r="177" spans="1:2" x14ac:dyDescent="0.25">
      <c r="A177" s="10" t="str">
        <f>Calculations!A177</f>
        <v/>
      </c>
      <c r="B177" s="4" t="str">
        <f>_xlfn.IFNA(Calculations!G177,"")</f>
        <v/>
      </c>
    </row>
    <row r="178" spans="1:2" x14ac:dyDescent="0.25">
      <c r="A178" s="10" t="str">
        <f>Calculations!A178</f>
        <v/>
      </c>
      <c r="B178" s="4" t="str">
        <f>_xlfn.IFNA(Calculations!G178,"")</f>
        <v/>
      </c>
    </row>
    <row r="179" spans="1:2" x14ac:dyDescent="0.25">
      <c r="A179" s="10" t="str">
        <f>Calculations!A179</f>
        <v/>
      </c>
      <c r="B179" s="4" t="str">
        <f>_xlfn.IFNA(Calculations!G179,"")</f>
        <v/>
      </c>
    </row>
    <row r="180" spans="1:2" x14ac:dyDescent="0.25">
      <c r="A180" s="10" t="str">
        <f>Calculations!A180</f>
        <v/>
      </c>
      <c r="B180" s="4" t="str">
        <f>_xlfn.IFNA(Calculations!G180,"")</f>
        <v/>
      </c>
    </row>
    <row r="181" spans="1:2" x14ac:dyDescent="0.25">
      <c r="A181" s="10" t="str">
        <f>Calculations!A181</f>
        <v/>
      </c>
      <c r="B181" s="4" t="str">
        <f>_xlfn.IFNA(Calculations!G181,"")</f>
        <v/>
      </c>
    </row>
    <row r="182" spans="1:2" x14ac:dyDescent="0.25">
      <c r="A182" s="10" t="str">
        <f>Calculations!A182</f>
        <v/>
      </c>
      <c r="B182" s="4" t="str">
        <f>_xlfn.IFNA(Calculations!G182,"")</f>
        <v/>
      </c>
    </row>
    <row r="183" spans="1:2" x14ac:dyDescent="0.25">
      <c r="A183" s="10" t="str">
        <f>Calculations!A183</f>
        <v/>
      </c>
      <c r="B183" s="4" t="str">
        <f>_xlfn.IFNA(Calculations!G183,"")</f>
        <v/>
      </c>
    </row>
    <row r="184" spans="1:2" x14ac:dyDescent="0.25">
      <c r="A184" s="10" t="str">
        <f>Calculations!A184</f>
        <v/>
      </c>
      <c r="B184" s="4" t="str">
        <f>_xlfn.IFNA(Calculations!G184,"")</f>
        <v/>
      </c>
    </row>
    <row r="185" spans="1:2" x14ac:dyDescent="0.25">
      <c r="A185" s="10" t="str">
        <f>Calculations!A185</f>
        <v/>
      </c>
      <c r="B185" s="4" t="str">
        <f>_xlfn.IFNA(Calculations!G185,"")</f>
        <v/>
      </c>
    </row>
    <row r="186" spans="1:2" x14ac:dyDescent="0.25">
      <c r="A186" s="10" t="str">
        <f>Calculations!A186</f>
        <v/>
      </c>
      <c r="B186" s="4" t="str">
        <f>_xlfn.IFNA(Calculations!G186,"")</f>
        <v/>
      </c>
    </row>
    <row r="187" spans="1:2" x14ac:dyDescent="0.25">
      <c r="A187" s="10" t="str">
        <f>Calculations!A187</f>
        <v/>
      </c>
      <c r="B187" s="4" t="str">
        <f>_xlfn.IFNA(Calculations!G187,"")</f>
        <v/>
      </c>
    </row>
    <row r="188" spans="1:2" x14ac:dyDescent="0.25">
      <c r="A188" s="10" t="str">
        <f>Calculations!A188</f>
        <v/>
      </c>
      <c r="B188" s="4" t="str">
        <f>_xlfn.IFNA(Calculations!G188,"")</f>
        <v/>
      </c>
    </row>
    <row r="189" spans="1:2" x14ac:dyDescent="0.25">
      <c r="A189" s="10" t="str">
        <f>Calculations!A189</f>
        <v/>
      </c>
      <c r="B189" s="4" t="str">
        <f>_xlfn.IFNA(Calculations!G189,"")</f>
        <v/>
      </c>
    </row>
    <row r="190" spans="1:2" x14ac:dyDescent="0.25">
      <c r="A190" s="10" t="str">
        <f>Calculations!A190</f>
        <v/>
      </c>
      <c r="B190" s="4" t="str">
        <f>_xlfn.IFNA(Calculations!G190,"")</f>
        <v/>
      </c>
    </row>
    <row r="191" spans="1:2" x14ac:dyDescent="0.25">
      <c r="A191" s="10" t="str">
        <f>Calculations!A191</f>
        <v/>
      </c>
      <c r="B191" s="4" t="str">
        <f>_xlfn.IFNA(Calculations!G191,"")</f>
        <v/>
      </c>
    </row>
    <row r="192" spans="1:2" x14ac:dyDescent="0.25">
      <c r="A192" s="10" t="str">
        <f>Calculations!A192</f>
        <v/>
      </c>
      <c r="B192" s="4" t="str">
        <f>_xlfn.IFNA(Calculations!G192,"")</f>
        <v/>
      </c>
    </row>
    <row r="193" spans="1:2" x14ac:dyDescent="0.25">
      <c r="A193" s="10" t="str">
        <f>Calculations!A193</f>
        <v/>
      </c>
      <c r="B193" s="4" t="str">
        <f>_xlfn.IFNA(Calculations!G193,"")</f>
        <v/>
      </c>
    </row>
    <row r="194" spans="1:2" x14ac:dyDescent="0.25">
      <c r="A194" s="10" t="str">
        <f>Calculations!A194</f>
        <v/>
      </c>
      <c r="B194" s="4" t="str">
        <f>_xlfn.IFNA(Calculations!G194,"")</f>
        <v/>
      </c>
    </row>
    <row r="195" spans="1:2" x14ac:dyDescent="0.25">
      <c r="A195" s="10" t="str">
        <f>Calculations!A195</f>
        <v/>
      </c>
      <c r="B195" s="4" t="str">
        <f>_xlfn.IFNA(Calculations!G195,"")</f>
        <v/>
      </c>
    </row>
    <row r="196" spans="1:2" x14ac:dyDescent="0.25">
      <c r="A196" s="10" t="str">
        <f>Calculations!A196</f>
        <v/>
      </c>
      <c r="B196" s="4" t="str">
        <f>_xlfn.IFNA(Calculations!G196,"")</f>
        <v/>
      </c>
    </row>
    <row r="197" spans="1:2" x14ac:dyDescent="0.25">
      <c r="A197" s="10" t="str">
        <f>Calculations!A197</f>
        <v/>
      </c>
      <c r="B197" s="4" t="str">
        <f>_xlfn.IFNA(Calculations!G197,"")</f>
        <v/>
      </c>
    </row>
    <row r="198" spans="1:2" x14ac:dyDescent="0.25">
      <c r="A198" s="10" t="str">
        <f>Calculations!A198</f>
        <v/>
      </c>
      <c r="B198" s="4" t="str">
        <f>_xlfn.IFNA(Calculations!G198,"")</f>
        <v/>
      </c>
    </row>
    <row r="199" spans="1:2" x14ac:dyDescent="0.25">
      <c r="A199" s="10" t="str">
        <f>Calculations!A199</f>
        <v/>
      </c>
      <c r="B199" s="4" t="str">
        <f>_xlfn.IFNA(Calculations!G199,"")</f>
        <v/>
      </c>
    </row>
    <row r="200" spans="1:2" x14ac:dyDescent="0.25">
      <c r="A200" s="10" t="str">
        <f>Calculations!A200</f>
        <v/>
      </c>
      <c r="B200" s="4" t="str">
        <f>_xlfn.IFNA(Calculations!G200,"")</f>
        <v/>
      </c>
    </row>
    <row r="201" spans="1:2" x14ac:dyDescent="0.25">
      <c r="A201" s="10" t="str">
        <f>Calculations!A201</f>
        <v/>
      </c>
      <c r="B201" s="4" t="str">
        <f>_xlfn.IFNA(Calculations!G201,"")</f>
        <v/>
      </c>
    </row>
    <row r="202" spans="1:2" x14ac:dyDescent="0.25">
      <c r="A202" s="10" t="str">
        <f>Calculations!A202</f>
        <v/>
      </c>
      <c r="B202" s="4" t="str">
        <f>_xlfn.IFNA(Calculations!G202,"")</f>
        <v/>
      </c>
    </row>
    <row r="203" spans="1:2" x14ac:dyDescent="0.25">
      <c r="A203" s="10" t="str">
        <f>Calculations!A203</f>
        <v/>
      </c>
      <c r="B203" s="4" t="str">
        <f>_xlfn.IFNA(Calculations!G203,"")</f>
        <v/>
      </c>
    </row>
    <row r="204" spans="1:2" x14ac:dyDescent="0.25">
      <c r="A204" s="10" t="str">
        <f>Calculations!A204</f>
        <v/>
      </c>
      <c r="B204" s="4" t="str">
        <f>_xlfn.IFNA(Calculations!G204,"")</f>
        <v/>
      </c>
    </row>
    <row r="205" spans="1:2" x14ac:dyDescent="0.25">
      <c r="A205" s="10" t="str">
        <f>Calculations!A205</f>
        <v/>
      </c>
      <c r="B205" s="4" t="str">
        <f>_xlfn.IFNA(Calculations!G205,"")</f>
        <v/>
      </c>
    </row>
    <row r="206" spans="1:2" x14ac:dyDescent="0.25">
      <c r="A206" s="10" t="str">
        <f>Calculations!A206</f>
        <v/>
      </c>
      <c r="B206" s="4" t="str">
        <f>_xlfn.IFNA(Calculations!G206,"")</f>
        <v/>
      </c>
    </row>
    <row r="207" spans="1:2" x14ac:dyDescent="0.25">
      <c r="A207" s="10" t="str">
        <f>Calculations!A207</f>
        <v/>
      </c>
      <c r="B207" s="4" t="str">
        <f>_xlfn.IFNA(Calculations!G207,"")</f>
        <v/>
      </c>
    </row>
    <row r="208" spans="1:2" x14ac:dyDescent="0.25">
      <c r="A208" s="10" t="str">
        <f>Calculations!A208</f>
        <v/>
      </c>
      <c r="B208" s="4" t="str">
        <f>_xlfn.IFNA(Calculations!G208,"")</f>
        <v/>
      </c>
    </row>
    <row r="209" spans="1:2" x14ac:dyDescent="0.25">
      <c r="A209" s="10" t="str">
        <f>Calculations!A209</f>
        <v/>
      </c>
      <c r="B209" s="4" t="str">
        <f>_xlfn.IFNA(Calculations!G209,"")</f>
        <v/>
      </c>
    </row>
    <row r="210" spans="1:2" x14ac:dyDescent="0.25">
      <c r="A210" s="10" t="str">
        <f>Calculations!A210</f>
        <v/>
      </c>
      <c r="B210" s="4" t="str">
        <f>_xlfn.IFNA(Calculations!G210,"")</f>
        <v/>
      </c>
    </row>
    <row r="211" spans="1:2" x14ac:dyDescent="0.25">
      <c r="A211" s="10" t="str">
        <f>Calculations!A211</f>
        <v/>
      </c>
      <c r="B211" s="4" t="str">
        <f>_xlfn.IFNA(Calculations!G211,"")</f>
        <v/>
      </c>
    </row>
    <row r="212" spans="1:2" x14ac:dyDescent="0.25">
      <c r="A212" s="10" t="str">
        <f>Calculations!A212</f>
        <v/>
      </c>
      <c r="B212" s="4" t="str">
        <f>_xlfn.IFNA(Calculations!G212,"")</f>
        <v/>
      </c>
    </row>
    <row r="213" spans="1:2" x14ac:dyDescent="0.25">
      <c r="A213" s="10" t="str">
        <f>Calculations!A213</f>
        <v/>
      </c>
      <c r="B213" s="4" t="str">
        <f>_xlfn.IFNA(Calculations!G213,"")</f>
        <v/>
      </c>
    </row>
    <row r="214" spans="1:2" x14ac:dyDescent="0.25">
      <c r="A214" s="10" t="str">
        <f>Calculations!A214</f>
        <v/>
      </c>
      <c r="B214" s="4" t="str">
        <f>_xlfn.IFNA(Calculations!G214,"")</f>
        <v/>
      </c>
    </row>
    <row r="215" spans="1:2" x14ac:dyDescent="0.25">
      <c r="A215" s="10" t="str">
        <f>Calculations!A215</f>
        <v/>
      </c>
      <c r="B215" s="4" t="str">
        <f>_xlfn.IFNA(Calculations!G215,"")</f>
        <v/>
      </c>
    </row>
    <row r="216" spans="1:2" x14ac:dyDescent="0.25">
      <c r="A216" s="10" t="str">
        <f>Calculations!A216</f>
        <v/>
      </c>
      <c r="B216" s="4" t="str">
        <f>_xlfn.IFNA(Calculations!G216,"")</f>
        <v/>
      </c>
    </row>
    <row r="217" spans="1:2" x14ac:dyDescent="0.25">
      <c r="A217" s="10" t="str">
        <f>Calculations!A217</f>
        <v/>
      </c>
      <c r="B217" s="4" t="str">
        <f>_xlfn.IFNA(Calculations!G217,"")</f>
        <v/>
      </c>
    </row>
    <row r="218" spans="1:2" x14ac:dyDescent="0.25">
      <c r="A218" s="10" t="str">
        <f>Calculations!A218</f>
        <v/>
      </c>
      <c r="B218" s="4" t="str">
        <f>_xlfn.IFNA(Calculations!G218,"")</f>
        <v/>
      </c>
    </row>
    <row r="219" spans="1:2" x14ac:dyDescent="0.25">
      <c r="A219" s="10" t="str">
        <f>Calculations!A219</f>
        <v/>
      </c>
      <c r="B219" s="4" t="str">
        <f>_xlfn.IFNA(Calculations!G219,"")</f>
        <v/>
      </c>
    </row>
    <row r="220" spans="1:2" x14ac:dyDescent="0.25">
      <c r="A220" s="10" t="str">
        <f>Calculations!A220</f>
        <v/>
      </c>
      <c r="B220" s="4" t="str">
        <f>_xlfn.IFNA(Calculations!G220,"")</f>
        <v/>
      </c>
    </row>
    <row r="221" spans="1:2" x14ac:dyDescent="0.25">
      <c r="A221" s="10" t="str">
        <f>Calculations!A221</f>
        <v/>
      </c>
      <c r="B221" s="4" t="str">
        <f>_xlfn.IFNA(Calculations!G221,"")</f>
        <v/>
      </c>
    </row>
    <row r="222" spans="1:2" x14ac:dyDescent="0.25">
      <c r="A222" s="10" t="str">
        <f>Calculations!A222</f>
        <v/>
      </c>
      <c r="B222" s="4" t="str">
        <f>_xlfn.IFNA(Calculations!G222,"")</f>
        <v/>
      </c>
    </row>
    <row r="223" spans="1:2" x14ac:dyDescent="0.25">
      <c r="A223" s="10" t="str">
        <f>Calculations!A223</f>
        <v/>
      </c>
      <c r="B223" s="4" t="str">
        <f>_xlfn.IFNA(Calculations!G223,"")</f>
        <v/>
      </c>
    </row>
    <row r="224" spans="1:2" x14ac:dyDescent="0.25">
      <c r="A224" s="10" t="str">
        <f>Calculations!A224</f>
        <v/>
      </c>
      <c r="B224" s="4" t="str">
        <f>_xlfn.IFNA(Calculations!G224,"")</f>
        <v/>
      </c>
    </row>
    <row r="225" spans="1:2" x14ac:dyDescent="0.25">
      <c r="A225" s="10" t="str">
        <f>Calculations!A225</f>
        <v/>
      </c>
      <c r="B225" s="4" t="str">
        <f>_xlfn.IFNA(Calculations!G225,"")</f>
        <v/>
      </c>
    </row>
    <row r="226" spans="1:2" x14ac:dyDescent="0.25">
      <c r="A226" s="10" t="str">
        <f>Calculations!A226</f>
        <v/>
      </c>
      <c r="B226" s="4" t="str">
        <f>_xlfn.IFNA(Calculations!G226,"")</f>
        <v/>
      </c>
    </row>
    <row r="227" spans="1:2" x14ac:dyDescent="0.25">
      <c r="A227" s="10" t="str">
        <f>Calculations!A227</f>
        <v/>
      </c>
      <c r="B227" s="4" t="str">
        <f>_xlfn.IFNA(Calculations!G227,"")</f>
        <v/>
      </c>
    </row>
    <row r="228" spans="1:2" x14ac:dyDescent="0.25">
      <c r="A228" s="10" t="str">
        <f>Calculations!A228</f>
        <v/>
      </c>
      <c r="B228" s="4" t="str">
        <f>_xlfn.IFNA(Calculations!G228,"")</f>
        <v/>
      </c>
    </row>
    <row r="229" spans="1:2" x14ac:dyDescent="0.25">
      <c r="A229" s="10" t="str">
        <f>Calculations!A229</f>
        <v/>
      </c>
      <c r="B229" s="4" t="str">
        <f>_xlfn.IFNA(Calculations!G229,"")</f>
        <v/>
      </c>
    </row>
    <row r="230" spans="1:2" x14ac:dyDescent="0.25">
      <c r="A230" s="10" t="str">
        <f>Calculations!A230</f>
        <v/>
      </c>
      <c r="B230" s="4" t="str">
        <f>_xlfn.IFNA(Calculations!G230,"")</f>
        <v/>
      </c>
    </row>
    <row r="231" spans="1:2" x14ac:dyDescent="0.25">
      <c r="A231" s="10" t="str">
        <f>Calculations!A231</f>
        <v/>
      </c>
      <c r="B231" s="4" t="str">
        <f>_xlfn.IFNA(Calculations!G231,"")</f>
        <v/>
      </c>
    </row>
    <row r="232" spans="1:2" x14ac:dyDescent="0.25">
      <c r="A232" s="10" t="str">
        <f>Calculations!A232</f>
        <v/>
      </c>
      <c r="B232" s="4" t="str">
        <f>_xlfn.IFNA(Calculations!G232,"")</f>
        <v/>
      </c>
    </row>
    <row r="233" spans="1:2" x14ac:dyDescent="0.25">
      <c r="A233" s="10" t="str">
        <f>Calculations!A233</f>
        <v/>
      </c>
      <c r="B233" s="4" t="str">
        <f>_xlfn.IFNA(Calculations!G233,"")</f>
        <v/>
      </c>
    </row>
    <row r="234" spans="1:2" x14ac:dyDescent="0.25">
      <c r="A234" s="10" t="str">
        <f>Calculations!A234</f>
        <v/>
      </c>
      <c r="B234" s="4" t="str">
        <f>_xlfn.IFNA(Calculations!G234,"")</f>
        <v/>
      </c>
    </row>
    <row r="235" spans="1:2" x14ac:dyDescent="0.25">
      <c r="A235" s="10" t="str">
        <f>Calculations!A235</f>
        <v/>
      </c>
      <c r="B235" s="4" t="str">
        <f>_xlfn.IFNA(Calculations!G235,"")</f>
        <v/>
      </c>
    </row>
    <row r="236" spans="1:2" x14ac:dyDescent="0.25">
      <c r="A236" s="10" t="str">
        <f>Calculations!A236</f>
        <v/>
      </c>
      <c r="B236" s="4" t="str">
        <f>_xlfn.IFNA(Calculations!G236,"")</f>
        <v/>
      </c>
    </row>
    <row r="237" spans="1:2" x14ac:dyDescent="0.25">
      <c r="A237" s="10" t="str">
        <f>Calculations!A237</f>
        <v/>
      </c>
      <c r="B237" s="4" t="str">
        <f>_xlfn.IFNA(Calculations!G237,"")</f>
        <v/>
      </c>
    </row>
    <row r="238" spans="1:2" x14ac:dyDescent="0.25">
      <c r="A238" s="10" t="str">
        <f>Calculations!A238</f>
        <v/>
      </c>
      <c r="B238" s="4" t="str">
        <f>_xlfn.IFNA(Calculations!G238,"")</f>
        <v/>
      </c>
    </row>
    <row r="239" spans="1:2" x14ac:dyDescent="0.25">
      <c r="A239" s="10" t="str">
        <f>Calculations!A239</f>
        <v/>
      </c>
      <c r="B239" s="4" t="str">
        <f>_xlfn.IFNA(Calculations!G239,"")</f>
        <v/>
      </c>
    </row>
    <row r="240" spans="1:2" x14ac:dyDescent="0.25">
      <c r="A240" s="10" t="str">
        <f>Calculations!A240</f>
        <v/>
      </c>
      <c r="B240" s="4" t="str">
        <f>_xlfn.IFNA(Calculations!G240,"")</f>
        <v/>
      </c>
    </row>
    <row r="241" spans="1:2" x14ac:dyDescent="0.25">
      <c r="A241" s="10" t="str">
        <f>Calculations!A241</f>
        <v/>
      </c>
      <c r="B241" s="4" t="str">
        <f>_xlfn.IFNA(Calculations!G241,"")</f>
        <v/>
      </c>
    </row>
    <row r="242" spans="1:2" x14ac:dyDescent="0.25">
      <c r="A242" s="10" t="str">
        <f>Calculations!A242</f>
        <v/>
      </c>
      <c r="B242" s="4" t="str">
        <f>_xlfn.IFNA(Calculations!G242,"")</f>
        <v/>
      </c>
    </row>
    <row r="243" spans="1:2" x14ac:dyDescent="0.25">
      <c r="A243" s="10" t="str">
        <f>Calculations!A243</f>
        <v/>
      </c>
      <c r="B243" s="4" t="str">
        <f>_xlfn.IFNA(Calculations!G243,"")</f>
        <v/>
      </c>
    </row>
    <row r="244" spans="1:2" x14ac:dyDescent="0.25">
      <c r="A244" s="10" t="str">
        <f>Calculations!A244</f>
        <v/>
      </c>
      <c r="B244" s="4" t="str">
        <f>_xlfn.IFNA(Calculations!G244,"")</f>
        <v/>
      </c>
    </row>
    <row r="245" spans="1:2" x14ac:dyDescent="0.25">
      <c r="A245" s="10" t="str">
        <f>Calculations!A245</f>
        <v/>
      </c>
      <c r="B245" s="4" t="str">
        <f>_xlfn.IFNA(Calculations!G245,"")</f>
        <v/>
      </c>
    </row>
    <row r="246" spans="1:2" x14ac:dyDescent="0.25">
      <c r="A246" s="10" t="str">
        <f>Calculations!A246</f>
        <v/>
      </c>
      <c r="B246" s="4" t="str">
        <f>_xlfn.IFNA(Calculations!G246,"")</f>
        <v/>
      </c>
    </row>
    <row r="247" spans="1:2" x14ac:dyDescent="0.25">
      <c r="A247" s="10" t="str">
        <f>Calculations!A247</f>
        <v/>
      </c>
      <c r="B247" s="4" t="str">
        <f>_xlfn.IFNA(Calculations!G247,"")</f>
        <v/>
      </c>
    </row>
    <row r="248" spans="1:2" x14ac:dyDescent="0.25">
      <c r="A248" s="10" t="str">
        <f>Calculations!A248</f>
        <v/>
      </c>
      <c r="B248" s="4" t="str">
        <f>_xlfn.IFNA(Calculations!G248,"")</f>
        <v/>
      </c>
    </row>
    <row r="249" spans="1:2" x14ac:dyDescent="0.25">
      <c r="A249" s="10" t="str">
        <f>Calculations!A249</f>
        <v/>
      </c>
      <c r="B249" s="4" t="str">
        <f>_xlfn.IFNA(Calculations!G249,"")</f>
        <v/>
      </c>
    </row>
    <row r="250" spans="1:2" x14ac:dyDescent="0.25">
      <c r="A250" s="10" t="str">
        <f>Calculations!A250</f>
        <v/>
      </c>
      <c r="B250" s="4" t="str">
        <f>_xlfn.IFNA(Calculations!G250,"")</f>
        <v/>
      </c>
    </row>
    <row r="251" spans="1:2" x14ac:dyDescent="0.25">
      <c r="A251" s="10" t="str">
        <f>Calculations!A251</f>
        <v/>
      </c>
      <c r="B251" s="4" t="str">
        <f>_xlfn.IFNA(Calculations!G251,"")</f>
        <v/>
      </c>
    </row>
    <row r="252" spans="1:2" x14ac:dyDescent="0.25">
      <c r="A252" s="10" t="str">
        <f>Calculations!A252</f>
        <v/>
      </c>
      <c r="B252" s="4" t="str">
        <f>_xlfn.IFNA(Calculations!G252,"")</f>
        <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5" sqref="A5"/>
    </sheetView>
  </sheetViews>
  <sheetFormatPr defaultRowHeight="15" x14ac:dyDescent="0.25"/>
  <sheetData>
    <row r="2" spans="1:1" x14ac:dyDescent="0.25">
      <c r="A2" t="s">
        <v>8</v>
      </c>
    </row>
    <row r="3" spans="1:1" x14ac:dyDescent="0.25">
      <c r="A3" s="8">
        <v>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2"/>
  <sheetViews>
    <sheetView topLeftCell="A2" workbookViewId="0">
      <selection activeCell="J17" sqref="J17"/>
    </sheetView>
  </sheetViews>
  <sheetFormatPr defaultRowHeight="15" x14ac:dyDescent="0.25"/>
  <cols>
    <col min="1" max="1" width="24.7109375" customWidth="1"/>
    <col min="2" max="2" width="21.42578125" customWidth="1"/>
    <col min="3" max="3" width="17.28515625" customWidth="1"/>
    <col min="4" max="4" width="14.42578125" customWidth="1"/>
    <col min="5" max="5" width="13.85546875" customWidth="1"/>
    <col min="6" max="6" width="13.28515625" customWidth="1"/>
    <col min="7" max="7" width="18.140625" customWidth="1"/>
  </cols>
  <sheetData>
    <row r="1" spans="1:7" x14ac:dyDescent="0.25">
      <c r="A1" t="s">
        <v>15</v>
      </c>
      <c r="B1" t="s">
        <v>18</v>
      </c>
      <c r="C1" t="s">
        <v>13</v>
      </c>
      <c r="D1" t="s">
        <v>2</v>
      </c>
      <c r="E1" t="s">
        <v>5</v>
      </c>
      <c r="F1" t="s">
        <v>3</v>
      </c>
      <c r="G1" t="s">
        <v>4</v>
      </c>
    </row>
    <row r="2" spans="1:7" x14ac:dyDescent="0.25">
      <c r="A2" s="3">
        <f t="shared" ref="A2:A65" si="0">IF(INDEX(CompletedDateValues,ROW(A2))&gt;0,INDEX(CompletedDateValues,ROW(A2)),"")</f>
        <v>42025</v>
      </c>
      <c r="B2" s="3">
        <f>IF(INDEX(StartDateValues,ROW(A2))&gt;0,INDEX(StartDateValues,ROW(A2)),"")</f>
        <v>42018</v>
      </c>
      <c r="C2" s="3">
        <f t="shared" ref="C2:C65" si="1">IF(A2="","",A2 - (WEEKDAY(A2)-1))</f>
        <v>42022</v>
      </c>
      <c r="D2" s="5">
        <f>IF(C2="", "",YEAR(C2))</f>
        <v>2015</v>
      </c>
      <c r="E2" s="5">
        <f>IF(C2="","",WEEKNUM(C2))</f>
        <v>4</v>
      </c>
      <c r="F2" s="5" t="str">
        <f>IF(C2="","",D2&amp;"-"&amp;TEXT(E2,"00"))</f>
        <v>2015-04</v>
      </c>
      <c r="G2" s="5">
        <f t="shared" ref="G2:G65" si="2">IF(OR(A2="",B2=""),NA(),MAX(0,IF(A2-B2=0,SameDayCycleTimeSettingValue,A2-B2)))</f>
        <v>7</v>
      </c>
    </row>
    <row r="3" spans="1:7" x14ac:dyDescent="0.25">
      <c r="A3" s="3">
        <f t="shared" si="0"/>
        <v>42030</v>
      </c>
      <c r="B3" s="3">
        <v>42026</v>
      </c>
      <c r="C3" s="3">
        <f t="shared" si="1"/>
        <v>42029</v>
      </c>
      <c r="D3" s="5">
        <f t="shared" ref="D3:D66" si="3">IF(C3="", "",YEAR(C3))</f>
        <v>2015</v>
      </c>
      <c r="E3" s="5">
        <f t="shared" ref="E3:E66" si="4">IF(C3="","",WEEKNUM(C3))</f>
        <v>5</v>
      </c>
      <c r="F3" s="5" t="str">
        <f t="shared" ref="F3:F66" si="5">IF(C3="","",D3&amp;"-"&amp;TEXT(E3,"00"))</f>
        <v>2015-05</v>
      </c>
      <c r="G3" s="5">
        <f t="shared" si="2"/>
        <v>4</v>
      </c>
    </row>
    <row r="4" spans="1:7" x14ac:dyDescent="0.25">
      <c r="A4" s="3">
        <f t="shared" si="0"/>
        <v>42030</v>
      </c>
      <c r="B4" s="3">
        <f t="shared" ref="B4:B67" si="6">IF(INDEX(StartDateValues,ROW(A4))&gt;0,INDEX(StartDateValues,ROW(A4)),"")</f>
        <v>42018</v>
      </c>
      <c r="C4" s="3">
        <f t="shared" si="1"/>
        <v>42029</v>
      </c>
      <c r="D4" s="5">
        <f t="shared" si="3"/>
        <v>2015</v>
      </c>
      <c r="E4" s="5">
        <f t="shared" si="4"/>
        <v>5</v>
      </c>
      <c r="F4" s="5" t="str">
        <f t="shared" si="5"/>
        <v>2015-05</v>
      </c>
      <c r="G4" s="5">
        <f t="shared" si="2"/>
        <v>12</v>
      </c>
    </row>
    <row r="5" spans="1:7" x14ac:dyDescent="0.25">
      <c r="A5" s="3">
        <f t="shared" si="0"/>
        <v>42030</v>
      </c>
      <c r="B5" s="3">
        <f t="shared" si="6"/>
        <v>42025</v>
      </c>
      <c r="C5" s="3">
        <f t="shared" si="1"/>
        <v>42029</v>
      </c>
      <c r="D5" s="5">
        <f t="shared" si="3"/>
        <v>2015</v>
      </c>
      <c r="E5" s="5">
        <f t="shared" si="4"/>
        <v>5</v>
      </c>
      <c r="F5" s="5" t="str">
        <f t="shared" si="5"/>
        <v>2015-05</v>
      </c>
      <c r="G5" s="5">
        <f t="shared" si="2"/>
        <v>5</v>
      </c>
    </row>
    <row r="6" spans="1:7" x14ac:dyDescent="0.25">
      <c r="A6" s="3">
        <f t="shared" si="0"/>
        <v>42030</v>
      </c>
      <c r="B6" s="3">
        <f t="shared" si="6"/>
        <v>42026</v>
      </c>
      <c r="C6" s="3">
        <f t="shared" si="1"/>
        <v>42029</v>
      </c>
      <c r="D6" s="5">
        <f t="shared" si="3"/>
        <v>2015</v>
      </c>
      <c r="E6" s="5">
        <f t="shared" si="4"/>
        <v>5</v>
      </c>
      <c r="F6" s="5" t="str">
        <f t="shared" si="5"/>
        <v>2015-05</v>
      </c>
      <c r="G6" s="5">
        <f t="shared" si="2"/>
        <v>4</v>
      </c>
    </row>
    <row r="7" spans="1:7" x14ac:dyDescent="0.25">
      <c r="A7" s="3">
        <f t="shared" si="0"/>
        <v>42033</v>
      </c>
      <c r="B7" s="3">
        <f t="shared" si="6"/>
        <v>42027</v>
      </c>
      <c r="C7" s="3">
        <f t="shared" si="1"/>
        <v>42029</v>
      </c>
      <c r="D7" s="5">
        <f t="shared" si="3"/>
        <v>2015</v>
      </c>
      <c r="E7" s="5">
        <f t="shared" si="4"/>
        <v>5</v>
      </c>
      <c r="F7" s="5" t="str">
        <f t="shared" si="5"/>
        <v>2015-05</v>
      </c>
      <c r="G7" s="5">
        <f t="shared" si="2"/>
        <v>6</v>
      </c>
    </row>
    <row r="8" spans="1:7" x14ac:dyDescent="0.25">
      <c r="A8" s="3">
        <f t="shared" si="0"/>
        <v>42037</v>
      </c>
      <c r="B8" s="3">
        <f t="shared" si="6"/>
        <v>42027</v>
      </c>
      <c r="C8" s="3">
        <f t="shared" si="1"/>
        <v>42036</v>
      </c>
      <c r="D8" s="5">
        <f t="shared" si="3"/>
        <v>2015</v>
      </c>
      <c r="E8" s="5">
        <f t="shared" si="4"/>
        <v>6</v>
      </c>
      <c r="F8" s="5" t="str">
        <f t="shared" si="5"/>
        <v>2015-06</v>
      </c>
      <c r="G8" s="5">
        <f t="shared" si="2"/>
        <v>10</v>
      </c>
    </row>
    <row r="9" spans="1:7" x14ac:dyDescent="0.25">
      <c r="A9" s="3">
        <f t="shared" si="0"/>
        <v>42037</v>
      </c>
      <c r="B9" s="3">
        <f t="shared" si="6"/>
        <v>42024</v>
      </c>
      <c r="C9" s="3">
        <f t="shared" si="1"/>
        <v>42036</v>
      </c>
      <c r="D9" s="5">
        <f t="shared" si="3"/>
        <v>2015</v>
      </c>
      <c r="E9" s="5">
        <f t="shared" si="4"/>
        <v>6</v>
      </c>
      <c r="F9" s="5" t="str">
        <f t="shared" si="5"/>
        <v>2015-06</v>
      </c>
      <c r="G9" s="5">
        <f t="shared" si="2"/>
        <v>13</v>
      </c>
    </row>
    <row r="10" spans="1:7" x14ac:dyDescent="0.25">
      <c r="A10" s="3">
        <f t="shared" si="0"/>
        <v>42037</v>
      </c>
      <c r="B10" s="3">
        <f t="shared" si="6"/>
        <v>42024</v>
      </c>
      <c r="C10" s="3">
        <f t="shared" si="1"/>
        <v>42036</v>
      </c>
      <c r="D10" s="5">
        <f t="shared" si="3"/>
        <v>2015</v>
      </c>
      <c r="E10" s="5">
        <f t="shared" si="4"/>
        <v>6</v>
      </c>
      <c r="F10" s="5" t="str">
        <f t="shared" si="5"/>
        <v>2015-06</v>
      </c>
      <c r="G10" s="5">
        <f t="shared" si="2"/>
        <v>13</v>
      </c>
    </row>
    <row r="11" spans="1:7" x14ac:dyDescent="0.25">
      <c r="A11" s="3">
        <f t="shared" si="0"/>
        <v>42039</v>
      </c>
      <c r="B11" s="3">
        <f t="shared" si="6"/>
        <v>42024</v>
      </c>
      <c r="C11" s="3">
        <f t="shared" si="1"/>
        <v>42036</v>
      </c>
      <c r="D11" s="5">
        <f t="shared" si="3"/>
        <v>2015</v>
      </c>
      <c r="E11" s="5">
        <f t="shared" si="4"/>
        <v>6</v>
      </c>
      <c r="F11" s="5" t="str">
        <f t="shared" si="5"/>
        <v>2015-06</v>
      </c>
      <c r="G11" s="5">
        <f t="shared" si="2"/>
        <v>15</v>
      </c>
    </row>
    <row r="12" spans="1:7" x14ac:dyDescent="0.25">
      <c r="A12" s="3">
        <f t="shared" si="0"/>
        <v>42039</v>
      </c>
      <c r="B12" s="3">
        <f t="shared" si="6"/>
        <v>42030</v>
      </c>
      <c r="C12" s="3">
        <f t="shared" si="1"/>
        <v>42036</v>
      </c>
      <c r="D12" s="5">
        <f t="shared" si="3"/>
        <v>2015</v>
      </c>
      <c r="E12" s="5">
        <f t="shared" si="4"/>
        <v>6</v>
      </c>
      <c r="F12" s="5" t="str">
        <f t="shared" si="5"/>
        <v>2015-06</v>
      </c>
      <c r="G12" s="5">
        <f t="shared" si="2"/>
        <v>9</v>
      </c>
    </row>
    <row r="13" spans="1:7" x14ac:dyDescent="0.25">
      <c r="A13" s="3">
        <f t="shared" si="0"/>
        <v>42039</v>
      </c>
      <c r="B13" s="3">
        <f t="shared" si="6"/>
        <v>42027</v>
      </c>
      <c r="C13" s="3">
        <f t="shared" si="1"/>
        <v>42036</v>
      </c>
      <c r="D13" s="5">
        <f t="shared" si="3"/>
        <v>2015</v>
      </c>
      <c r="E13" s="5">
        <f t="shared" si="4"/>
        <v>6</v>
      </c>
      <c r="F13" s="5" t="str">
        <f t="shared" si="5"/>
        <v>2015-06</v>
      </c>
      <c r="G13" s="5">
        <f t="shared" si="2"/>
        <v>12</v>
      </c>
    </row>
    <row r="14" spans="1:7" x14ac:dyDescent="0.25">
      <c r="A14" s="3">
        <f t="shared" si="0"/>
        <v>42039</v>
      </c>
      <c r="B14" s="3">
        <f t="shared" si="6"/>
        <v>42026</v>
      </c>
      <c r="C14" s="3">
        <f t="shared" si="1"/>
        <v>42036</v>
      </c>
      <c r="D14" s="5">
        <f t="shared" si="3"/>
        <v>2015</v>
      </c>
      <c r="E14" s="5">
        <f t="shared" si="4"/>
        <v>6</v>
      </c>
      <c r="F14" s="5" t="str">
        <f t="shared" si="5"/>
        <v>2015-06</v>
      </c>
      <c r="G14" s="5">
        <f t="shared" si="2"/>
        <v>13</v>
      </c>
    </row>
    <row r="15" spans="1:7" x14ac:dyDescent="0.25">
      <c r="A15" s="3">
        <f t="shared" si="0"/>
        <v>42039</v>
      </c>
      <c r="B15" s="3">
        <f t="shared" si="6"/>
        <v>42032</v>
      </c>
      <c r="C15" s="3">
        <f t="shared" si="1"/>
        <v>42036</v>
      </c>
      <c r="D15" s="5">
        <f t="shared" si="3"/>
        <v>2015</v>
      </c>
      <c r="E15" s="5">
        <f t="shared" si="4"/>
        <v>6</v>
      </c>
      <c r="F15" s="5" t="str">
        <f t="shared" si="5"/>
        <v>2015-06</v>
      </c>
      <c r="G15" s="5">
        <f t="shared" si="2"/>
        <v>7</v>
      </c>
    </row>
    <row r="16" spans="1:7" x14ac:dyDescent="0.25">
      <c r="A16" s="3">
        <f t="shared" si="0"/>
        <v>42040</v>
      </c>
      <c r="B16" s="3">
        <f t="shared" si="6"/>
        <v>42033</v>
      </c>
      <c r="C16" s="3">
        <f t="shared" si="1"/>
        <v>42036</v>
      </c>
      <c r="D16" s="5">
        <f t="shared" si="3"/>
        <v>2015</v>
      </c>
      <c r="E16" s="5">
        <f t="shared" si="4"/>
        <v>6</v>
      </c>
      <c r="F16" s="5" t="str">
        <f t="shared" si="5"/>
        <v>2015-06</v>
      </c>
      <c r="G16" s="5">
        <f t="shared" si="2"/>
        <v>7</v>
      </c>
    </row>
    <row r="17" spans="1:7" x14ac:dyDescent="0.25">
      <c r="A17" s="3">
        <f t="shared" si="0"/>
        <v>42040</v>
      </c>
      <c r="B17" s="3">
        <f t="shared" si="6"/>
        <v>42026</v>
      </c>
      <c r="C17" s="3">
        <f t="shared" si="1"/>
        <v>42036</v>
      </c>
      <c r="D17" s="5">
        <f t="shared" si="3"/>
        <v>2015</v>
      </c>
      <c r="E17" s="5">
        <f t="shared" si="4"/>
        <v>6</v>
      </c>
      <c r="F17" s="5" t="str">
        <f t="shared" si="5"/>
        <v>2015-06</v>
      </c>
      <c r="G17" s="5">
        <f t="shared" si="2"/>
        <v>14</v>
      </c>
    </row>
    <row r="18" spans="1:7" x14ac:dyDescent="0.25">
      <c r="A18" s="3">
        <f t="shared" si="0"/>
        <v>42041</v>
      </c>
      <c r="B18" s="3">
        <f t="shared" si="6"/>
        <v>42032</v>
      </c>
      <c r="C18" s="3">
        <f t="shared" si="1"/>
        <v>42036</v>
      </c>
      <c r="D18" s="5">
        <f t="shared" si="3"/>
        <v>2015</v>
      </c>
      <c r="E18" s="5">
        <f t="shared" si="4"/>
        <v>6</v>
      </c>
      <c r="F18" s="5" t="str">
        <f t="shared" si="5"/>
        <v>2015-06</v>
      </c>
      <c r="G18" s="5">
        <f t="shared" si="2"/>
        <v>9</v>
      </c>
    </row>
    <row r="19" spans="1:7" x14ac:dyDescent="0.25">
      <c r="A19" s="3">
        <f t="shared" si="0"/>
        <v>42044</v>
      </c>
      <c r="B19" s="3">
        <f t="shared" si="6"/>
        <v>42032</v>
      </c>
      <c r="C19" s="3">
        <f t="shared" si="1"/>
        <v>42043</v>
      </c>
      <c r="D19" s="5">
        <f t="shared" si="3"/>
        <v>2015</v>
      </c>
      <c r="E19" s="5">
        <f t="shared" si="4"/>
        <v>7</v>
      </c>
      <c r="F19" s="5" t="str">
        <f t="shared" si="5"/>
        <v>2015-07</v>
      </c>
      <c r="G19" s="5">
        <f t="shared" si="2"/>
        <v>12</v>
      </c>
    </row>
    <row r="20" spans="1:7" x14ac:dyDescent="0.25">
      <c r="A20" s="3">
        <f t="shared" si="0"/>
        <v>42044</v>
      </c>
      <c r="B20" s="3">
        <f t="shared" si="6"/>
        <v>42037</v>
      </c>
      <c r="C20" s="3">
        <f t="shared" si="1"/>
        <v>42043</v>
      </c>
      <c r="D20" s="5">
        <f t="shared" si="3"/>
        <v>2015</v>
      </c>
      <c r="E20" s="5">
        <f t="shared" si="4"/>
        <v>7</v>
      </c>
      <c r="F20" s="5" t="str">
        <f t="shared" si="5"/>
        <v>2015-07</v>
      </c>
      <c r="G20" s="5">
        <f t="shared" si="2"/>
        <v>7</v>
      </c>
    </row>
    <row r="21" spans="1:7" x14ac:dyDescent="0.25">
      <c r="A21" s="3">
        <f t="shared" si="0"/>
        <v>42044</v>
      </c>
      <c r="B21" s="3">
        <f t="shared" si="6"/>
        <v>42033</v>
      </c>
      <c r="C21" s="3">
        <f t="shared" si="1"/>
        <v>42043</v>
      </c>
      <c r="D21" s="5">
        <f t="shared" si="3"/>
        <v>2015</v>
      </c>
      <c r="E21" s="5">
        <f t="shared" si="4"/>
        <v>7</v>
      </c>
      <c r="F21" s="5" t="str">
        <f t="shared" si="5"/>
        <v>2015-07</v>
      </c>
      <c r="G21" s="5">
        <f t="shared" si="2"/>
        <v>11</v>
      </c>
    </row>
    <row r="22" spans="1:7" x14ac:dyDescent="0.25">
      <c r="A22" s="3">
        <f t="shared" si="0"/>
        <v>42045</v>
      </c>
      <c r="B22" s="3">
        <f t="shared" si="6"/>
        <v>42033</v>
      </c>
      <c r="C22" s="3">
        <f t="shared" si="1"/>
        <v>42043</v>
      </c>
      <c r="D22" s="5">
        <f t="shared" si="3"/>
        <v>2015</v>
      </c>
      <c r="E22" s="5">
        <f t="shared" si="4"/>
        <v>7</v>
      </c>
      <c r="F22" s="5" t="str">
        <f t="shared" si="5"/>
        <v>2015-07</v>
      </c>
      <c r="G22" s="5">
        <f t="shared" si="2"/>
        <v>12</v>
      </c>
    </row>
    <row r="23" spans="1:7" x14ac:dyDescent="0.25">
      <c r="A23" s="3">
        <f t="shared" si="0"/>
        <v>42046</v>
      </c>
      <c r="B23" s="3">
        <f t="shared" si="6"/>
        <v>42039</v>
      </c>
      <c r="C23" s="3">
        <f t="shared" si="1"/>
        <v>42043</v>
      </c>
      <c r="D23" s="5">
        <f t="shared" si="3"/>
        <v>2015</v>
      </c>
      <c r="E23" s="5">
        <f t="shared" si="4"/>
        <v>7</v>
      </c>
      <c r="F23" s="5" t="str">
        <f t="shared" si="5"/>
        <v>2015-07</v>
      </c>
      <c r="G23" s="5">
        <f t="shared" si="2"/>
        <v>7</v>
      </c>
    </row>
    <row r="24" spans="1:7" x14ac:dyDescent="0.25">
      <c r="A24" s="3">
        <f t="shared" si="0"/>
        <v>42046</v>
      </c>
      <c r="B24" s="3">
        <f t="shared" si="6"/>
        <v>42037</v>
      </c>
      <c r="C24" s="3">
        <f t="shared" si="1"/>
        <v>42043</v>
      </c>
      <c r="D24" s="5">
        <f t="shared" si="3"/>
        <v>2015</v>
      </c>
      <c r="E24" s="5">
        <f t="shared" si="4"/>
        <v>7</v>
      </c>
      <c r="F24" s="5" t="str">
        <f t="shared" si="5"/>
        <v>2015-07</v>
      </c>
      <c r="G24" s="5">
        <f t="shared" si="2"/>
        <v>9</v>
      </c>
    </row>
    <row r="25" spans="1:7" x14ac:dyDescent="0.25">
      <c r="A25" s="3">
        <f t="shared" si="0"/>
        <v>42047</v>
      </c>
      <c r="B25" s="3">
        <f t="shared" si="6"/>
        <v>42033</v>
      </c>
      <c r="C25" s="3">
        <f t="shared" si="1"/>
        <v>42043</v>
      </c>
      <c r="D25" s="5">
        <f t="shared" si="3"/>
        <v>2015</v>
      </c>
      <c r="E25" s="5">
        <f t="shared" si="4"/>
        <v>7</v>
      </c>
      <c r="F25" s="5" t="str">
        <f t="shared" si="5"/>
        <v>2015-07</v>
      </c>
      <c r="G25" s="5">
        <f t="shared" si="2"/>
        <v>14</v>
      </c>
    </row>
    <row r="26" spans="1:7" x14ac:dyDescent="0.25">
      <c r="A26" s="3">
        <f t="shared" si="0"/>
        <v>42051</v>
      </c>
      <c r="B26" s="3">
        <f t="shared" si="6"/>
        <v>42040</v>
      </c>
      <c r="C26" s="3">
        <f t="shared" si="1"/>
        <v>42050</v>
      </c>
      <c r="D26" s="5">
        <f t="shared" si="3"/>
        <v>2015</v>
      </c>
      <c r="E26" s="5">
        <f t="shared" si="4"/>
        <v>8</v>
      </c>
      <c r="F26" s="5" t="str">
        <f t="shared" si="5"/>
        <v>2015-08</v>
      </c>
      <c r="G26" s="5">
        <f t="shared" si="2"/>
        <v>11</v>
      </c>
    </row>
    <row r="27" spans="1:7" x14ac:dyDescent="0.25">
      <c r="A27" s="3">
        <f t="shared" si="0"/>
        <v>42052</v>
      </c>
      <c r="B27" s="3">
        <f t="shared" si="6"/>
        <v>42044</v>
      </c>
      <c r="C27" s="3">
        <f t="shared" si="1"/>
        <v>42050</v>
      </c>
      <c r="D27" s="5">
        <f t="shared" si="3"/>
        <v>2015</v>
      </c>
      <c r="E27" s="5">
        <f t="shared" si="4"/>
        <v>8</v>
      </c>
      <c r="F27" s="5" t="str">
        <f t="shared" si="5"/>
        <v>2015-08</v>
      </c>
      <c r="G27" s="5">
        <f t="shared" si="2"/>
        <v>8</v>
      </c>
    </row>
    <row r="28" spans="1:7" x14ac:dyDescent="0.25">
      <c r="A28" s="3">
        <f t="shared" si="0"/>
        <v>42052</v>
      </c>
      <c r="B28" s="3">
        <f t="shared" si="6"/>
        <v>42039</v>
      </c>
      <c r="C28" s="3">
        <f t="shared" si="1"/>
        <v>42050</v>
      </c>
      <c r="D28" s="5">
        <f t="shared" si="3"/>
        <v>2015</v>
      </c>
      <c r="E28" s="5">
        <f t="shared" si="4"/>
        <v>8</v>
      </c>
      <c r="F28" s="5" t="str">
        <f t="shared" si="5"/>
        <v>2015-08</v>
      </c>
      <c r="G28" s="5">
        <f t="shared" si="2"/>
        <v>13</v>
      </c>
    </row>
    <row r="29" spans="1:7" x14ac:dyDescent="0.25">
      <c r="A29" s="3">
        <f t="shared" si="0"/>
        <v>42052</v>
      </c>
      <c r="B29" s="3">
        <f t="shared" si="6"/>
        <v>42039</v>
      </c>
      <c r="C29" s="3">
        <f t="shared" si="1"/>
        <v>42050</v>
      </c>
      <c r="D29" s="5">
        <f t="shared" si="3"/>
        <v>2015</v>
      </c>
      <c r="E29" s="5">
        <f t="shared" si="4"/>
        <v>8</v>
      </c>
      <c r="F29" s="5" t="str">
        <f t="shared" si="5"/>
        <v>2015-08</v>
      </c>
      <c r="G29" s="5">
        <f t="shared" si="2"/>
        <v>13</v>
      </c>
    </row>
    <row r="30" spans="1:7" x14ac:dyDescent="0.25">
      <c r="A30" s="3">
        <f t="shared" si="0"/>
        <v>42052</v>
      </c>
      <c r="B30" s="3">
        <f t="shared" si="6"/>
        <v>42040</v>
      </c>
      <c r="C30" s="3">
        <f t="shared" si="1"/>
        <v>42050</v>
      </c>
      <c r="D30" s="5">
        <f t="shared" si="3"/>
        <v>2015</v>
      </c>
      <c r="E30" s="5">
        <f t="shared" si="4"/>
        <v>8</v>
      </c>
      <c r="F30" s="5" t="str">
        <f t="shared" si="5"/>
        <v>2015-08</v>
      </c>
      <c r="G30" s="5">
        <f t="shared" si="2"/>
        <v>12</v>
      </c>
    </row>
    <row r="31" spans="1:7" x14ac:dyDescent="0.25">
      <c r="A31" s="3">
        <f t="shared" si="0"/>
        <v>42052</v>
      </c>
      <c r="B31" s="3">
        <f t="shared" si="6"/>
        <v>42046</v>
      </c>
      <c r="C31" s="3">
        <f t="shared" si="1"/>
        <v>42050</v>
      </c>
      <c r="D31" s="5">
        <f t="shared" si="3"/>
        <v>2015</v>
      </c>
      <c r="E31" s="5">
        <f t="shared" si="4"/>
        <v>8</v>
      </c>
      <c r="F31" s="5" t="str">
        <f t="shared" si="5"/>
        <v>2015-08</v>
      </c>
      <c r="G31" s="5">
        <f t="shared" si="2"/>
        <v>6</v>
      </c>
    </row>
    <row r="32" spans="1:7" x14ac:dyDescent="0.25">
      <c r="A32" s="3">
        <f t="shared" si="0"/>
        <v>42053</v>
      </c>
      <c r="B32" s="3">
        <f t="shared" si="6"/>
        <v>42046</v>
      </c>
      <c r="C32" s="3">
        <f t="shared" si="1"/>
        <v>42050</v>
      </c>
      <c r="D32" s="5">
        <f t="shared" si="3"/>
        <v>2015</v>
      </c>
      <c r="E32" s="5">
        <f t="shared" si="4"/>
        <v>8</v>
      </c>
      <c r="F32" s="5" t="str">
        <f t="shared" si="5"/>
        <v>2015-08</v>
      </c>
      <c r="G32" s="5">
        <f t="shared" si="2"/>
        <v>7</v>
      </c>
    </row>
    <row r="33" spans="1:7" x14ac:dyDescent="0.25">
      <c r="A33" s="3">
        <f t="shared" si="0"/>
        <v>42058</v>
      </c>
      <c r="B33" s="3">
        <f t="shared" si="6"/>
        <v>42046</v>
      </c>
      <c r="C33" s="3">
        <f t="shared" si="1"/>
        <v>42057</v>
      </c>
      <c r="D33" s="5">
        <f t="shared" si="3"/>
        <v>2015</v>
      </c>
      <c r="E33" s="5">
        <f t="shared" si="4"/>
        <v>9</v>
      </c>
      <c r="F33" s="5" t="str">
        <f t="shared" si="5"/>
        <v>2015-09</v>
      </c>
      <c r="G33" s="5">
        <f t="shared" si="2"/>
        <v>12</v>
      </c>
    </row>
    <row r="34" spans="1:7" x14ac:dyDescent="0.25">
      <c r="A34" s="3">
        <f t="shared" si="0"/>
        <v>42058</v>
      </c>
      <c r="B34" s="3">
        <f t="shared" si="6"/>
        <v>42047</v>
      </c>
      <c r="C34" s="3">
        <f t="shared" si="1"/>
        <v>42057</v>
      </c>
      <c r="D34" s="5">
        <f t="shared" si="3"/>
        <v>2015</v>
      </c>
      <c r="E34" s="5">
        <f t="shared" si="4"/>
        <v>9</v>
      </c>
      <c r="F34" s="5" t="str">
        <f t="shared" si="5"/>
        <v>2015-09</v>
      </c>
      <c r="G34" s="5">
        <f t="shared" si="2"/>
        <v>11</v>
      </c>
    </row>
    <row r="35" spans="1:7" x14ac:dyDescent="0.25">
      <c r="A35" s="3">
        <f t="shared" si="0"/>
        <v>42058</v>
      </c>
      <c r="B35" s="3">
        <f t="shared" si="6"/>
        <v>42045</v>
      </c>
      <c r="C35" s="3">
        <f t="shared" si="1"/>
        <v>42057</v>
      </c>
      <c r="D35" s="5">
        <f t="shared" si="3"/>
        <v>2015</v>
      </c>
      <c r="E35" s="5">
        <f t="shared" si="4"/>
        <v>9</v>
      </c>
      <c r="F35" s="5" t="str">
        <f t="shared" si="5"/>
        <v>2015-09</v>
      </c>
      <c r="G35" s="5">
        <f t="shared" si="2"/>
        <v>13</v>
      </c>
    </row>
    <row r="36" spans="1:7" x14ac:dyDescent="0.25">
      <c r="A36" s="3">
        <f t="shared" si="0"/>
        <v>42059</v>
      </c>
      <c r="B36" s="3">
        <f t="shared" si="6"/>
        <v>42046</v>
      </c>
      <c r="C36" s="3">
        <f t="shared" si="1"/>
        <v>42057</v>
      </c>
      <c r="D36" s="5">
        <f t="shared" si="3"/>
        <v>2015</v>
      </c>
      <c r="E36" s="5">
        <f t="shared" si="4"/>
        <v>9</v>
      </c>
      <c r="F36" s="5" t="str">
        <f t="shared" si="5"/>
        <v>2015-09</v>
      </c>
      <c r="G36" s="5">
        <f t="shared" si="2"/>
        <v>13</v>
      </c>
    </row>
    <row r="37" spans="1:7" x14ac:dyDescent="0.25">
      <c r="A37" s="3">
        <f t="shared" si="0"/>
        <v>42059</v>
      </c>
      <c r="B37" s="3">
        <f t="shared" si="6"/>
        <v>42046</v>
      </c>
      <c r="C37" s="3">
        <f t="shared" si="1"/>
        <v>42057</v>
      </c>
      <c r="D37" s="5">
        <f t="shared" si="3"/>
        <v>2015</v>
      </c>
      <c r="E37" s="5">
        <f t="shared" si="4"/>
        <v>9</v>
      </c>
      <c r="F37" s="5" t="str">
        <f t="shared" si="5"/>
        <v>2015-09</v>
      </c>
      <c r="G37" s="5">
        <f t="shared" si="2"/>
        <v>13</v>
      </c>
    </row>
    <row r="38" spans="1:7" x14ac:dyDescent="0.25">
      <c r="A38" s="3">
        <f t="shared" si="0"/>
        <v>42059</v>
      </c>
      <c r="B38" s="3">
        <f t="shared" si="6"/>
        <v>42045</v>
      </c>
      <c r="C38" s="3">
        <f t="shared" si="1"/>
        <v>42057</v>
      </c>
      <c r="D38" s="5">
        <f t="shared" si="3"/>
        <v>2015</v>
      </c>
      <c r="E38" s="5">
        <f t="shared" si="4"/>
        <v>9</v>
      </c>
      <c r="F38" s="5" t="str">
        <f t="shared" si="5"/>
        <v>2015-09</v>
      </c>
      <c r="G38" s="5">
        <f t="shared" si="2"/>
        <v>14</v>
      </c>
    </row>
    <row r="39" spans="1:7" x14ac:dyDescent="0.25">
      <c r="A39" s="3">
        <f t="shared" si="0"/>
        <v>42060</v>
      </c>
      <c r="B39" s="3">
        <f t="shared" si="6"/>
        <v>42048</v>
      </c>
      <c r="C39" s="3">
        <f t="shared" si="1"/>
        <v>42057</v>
      </c>
      <c r="D39" s="5">
        <f t="shared" si="3"/>
        <v>2015</v>
      </c>
      <c r="E39" s="5">
        <f t="shared" si="4"/>
        <v>9</v>
      </c>
      <c r="F39" s="5" t="str">
        <f t="shared" si="5"/>
        <v>2015-09</v>
      </c>
      <c r="G39" s="5">
        <f t="shared" si="2"/>
        <v>12</v>
      </c>
    </row>
    <row r="40" spans="1:7" x14ac:dyDescent="0.25">
      <c r="A40" s="3">
        <f t="shared" si="0"/>
        <v>42060</v>
      </c>
      <c r="B40" s="3">
        <f t="shared" si="6"/>
        <v>42045</v>
      </c>
      <c r="C40" s="3">
        <f t="shared" si="1"/>
        <v>42057</v>
      </c>
      <c r="D40" s="5">
        <f t="shared" si="3"/>
        <v>2015</v>
      </c>
      <c r="E40" s="5">
        <f t="shared" si="4"/>
        <v>9</v>
      </c>
      <c r="F40" s="5" t="str">
        <f t="shared" si="5"/>
        <v>2015-09</v>
      </c>
      <c r="G40" s="5">
        <f t="shared" si="2"/>
        <v>15</v>
      </c>
    </row>
    <row r="41" spans="1:7" x14ac:dyDescent="0.25">
      <c r="A41" s="3">
        <f t="shared" si="0"/>
        <v>42060</v>
      </c>
      <c r="B41" s="3">
        <f t="shared" si="6"/>
        <v>42055</v>
      </c>
      <c r="C41" s="3">
        <f t="shared" si="1"/>
        <v>42057</v>
      </c>
      <c r="D41" s="5">
        <f t="shared" si="3"/>
        <v>2015</v>
      </c>
      <c r="E41" s="5">
        <f t="shared" si="4"/>
        <v>9</v>
      </c>
      <c r="F41" s="5" t="str">
        <f t="shared" si="5"/>
        <v>2015-09</v>
      </c>
      <c r="G41" s="5">
        <f t="shared" si="2"/>
        <v>5</v>
      </c>
    </row>
    <row r="42" spans="1:7" x14ac:dyDescent="0.25">
      <c r="A42" s="3">
        <f t="shared" si="0"/>
        <v>42060</v>
      </c>
      <c r="B42" s="3">
        <f t="shared" si="6"/>
        <v>42055</v>
      </c>
      <c r="C42" s="3">
        <f t="shared" si="1"/>
        <v>42057</v>
      </c>
      <c r="D42" s="5">
        <f t="shared" si="3"/>
        <v>2015</v>
      </c>
      <c r="E42" s="5">
        <f t="shared" si="4"/>
        <v>9</v>
      </c>
      <c r="F42" s="5" t="str">
        <f t="shared" si="5"/>
        <v>2015-09</v>
      </c>
      <c r="G42" s="5">
        <f t="shared" si="2"/>
        <v>5</v>
      </c>
    </row>
    <row r="43" spans="1:7" x14ac:dyDescent="0.25">
      <c r="A43" s="3">
        <f t="shared" si="0"/>
        <v>42061</v>
      </c>
      <c r="B43" s="3">
        <f t="shared" si="6"/>
        <v>42053</v>
      </c>
      <c r="C43" s="3">
        <f t="shared" si="1"/>
        <v>42057</v>
      </c>
      <c r="D43" s="5">
        <f t="shared" si="3"/>
        <v>2015</v>
      </c>
      <c r="E43" s="5">
        <f t="shared" si="4"/>
        <v>9</v>
      </c>
      <c r="F43" s="5" t="str">
        <f t="shared" si="5"/>
        <v>2015-09</v>
      </c>
      <c r="G43" s="5">
        <f t="shared" si="2"/>
        <v>8</v>
      </c>
    </row>
    <row r="44" spans="1:7" x14ac:dyDescent="0.25">
      <c r="A44" s="3">
        <f t="shared" si="0"/>
        <v>42062</v>
      </c>
      <c r="B44" s="3">
        <f t="shared" si="6"/>
        <v>42058</v>
      </c>
      <c r="C44" s="3">
        <f t="shared" si="1"/>
        <v>42057</v>
      </c>
      <c r="D44" s="5">
        <f t="shared" si="3"/>
        <v>2015</v>
      </c>
      <c r="E44" s="5">
        <f t="shared" si="4"/>
        <v>9</v>
      </c>
      <c r="F44" s="5" t="str">
        <f t="shared" si="5"/>
        <v>2015-09</v>
      </c>
      <c r="G44" s="5">
        <f t="shared" si="2"/>
        <v>4</v>
      </c>
    </row>
    <row r="45" spans="1:7" x14ac:dyDescent="0.25">
      <c r="A45" s="3">
        <f t="shared" si="0"/>
        <v>42062</v>
      </c>
      <c r="B45" s="3">
        <f t="shared" si="6"/>
        <v>42055</v>
      </c>
      <c r="C45" s="3">
        <f t="shared" si="1"/>
        <v>42057</v>
      </c>
      <c r="D45" s="5">
        <f t="shared" si="3"/>
        <v>2015</v>
      </c>
      <c r="E45" s="5">
        <f t="shared" si="4"/>
        <v>9</v>
      </c>
      <c r="F45" s="5" t="str">
        <f t="shared" si="5"/>
        <v>2015-09</v>
      </c>
      <c r="G45" s="5">
        <f t="shared" si="2"/>
        <v>7</v>
      </c>
    </row>
    <row r="46" spans="1:7" x14ac:dyDescent="0.25">
      <c r="A46" s="3">
        <f t="shared" si="0"/>
        <v>42062</v>
      </c>
      <c r="B46" s="3">
        <f t="shared" si="6"/>
        <v>42055</v>
      </c>
      <c r="C46" s="3">
        <f t="shared" si="1"/>
        <v>42057</v>
      </c>
      <c r="D46" s="5">
        <f t="shared" si="3"/>
        <v>2015</v>
      </c>
      <c r="E46" s="5">
        <f t="shared" si="4"/>
        <v>9</v>
      </c>
      <c r="F46" s="5" t="str">
        <f t="shared" si="5"/>
        <v>2015-09</v>
      </c>
      <c r="G46" s="5">
        <f t="shared" si="2"/>
        <v>7</v>
      </c>
    </row>
    <row r="47" spans="1:7" x14ac:dyDescent="0.25">
      <c r="A47" s="3">
        <f t="shared" si="0"/>
        <v>42062</v>
      </c>
      <c r="B47" s="3">
        <f t="shared" si="6"/>
        <v>42060</v>
      </c>
      <c r="C47" s="3">
        <f t="shared" si="1"/>
        <v>42057</v>
      </c>
      <c r="D47" s="5">
        <f t="shared" si="3"/>
        <v>2015</v>
      </c>
      <c r="E47" s="5">
        <f t="shared" si="4"/>
        <v>9</v>
      </c>
      <c r="F47" s="5" t="str">
        <f t="shared" si="5"/>
        <v>2015-09</v>
      </c>
      <c r="G47" s="5">
        <f t="shared" si="2"/>
        <v>2</v>
      </c>
    </row>
    <row r="48" spans="1:7" x14ac:dyDescent="0.25">
      <c r="A48" s="3">
        <f t="shared" si="0"/>
        <v>42062</v>
      </c>
      <c r="B48" s="3">
        <f t="shared" si="6"/>
        <v>42055</v>
      </c>
      <c r="C48" s="3">
        <f t="shared" si="1"/>
        <v>42057</v>
      </c>
      <c r="D48" s="5">
        <f t="shared" si="3"/>
        <v>2015</v>
      </c>
      <c r="E48" s="5">
        <f t="shared" si="4"/>
        <v>9</v>
      </c>
      <c r="F48" s="5" t="str">
        <f t="shared" si="5"/>
        <v>2015-09</v>
      </c>
      <c r="G48" s="5">
        <f t="shared" si="2"/>
        <v>7</v>
      </c>
    </row>
    <row r="49" spans="1:7" x14ac:dyDescent="0.25">
      <c r="A49" s="3">
        <f t="shared" si="0"/>
        <v>42065</v>
      </c>
      <c r="B49" s="3">
        <f t="shared" si="6"/>
        <v>42060</v>
      </c>
      <c r="C49" s="3">
        <f t="shared" si="1"/>
        <v>42064</v>
      </c>
      <c r="D49" s="5">
        <f t="shared" si="3"/>
        <v>2015</v>
      </c>
      <c r="E49" s="5">
        <f t="shared" si="4"/>
        <v>10</v>
      </c>
      <c r="F49" s="5" t="str">
        <f t="shared" si="5"/>
        <v>2015-10</v>
      </c>
      <c r="G49" s="5">
        <f t="shared" si="2"/>
        <v>5</v>
      </c>
    </row>
    <row r="50" spans="1:7" x14ac:dyDescent="0.25">
      <c r="A50" s="3">
        <f t="shared" si="0"/>
        <v>42066</v>
      </c>
      <c r="B50" s="3">
        <f t="shared" si="6"/>
        <v>42060</v>
      </c>
      <c r="C50" s="3">
        <f t="shared" si="1"/>
        <v>42064</v>
      </c>
      <c r="D50" s="5">
        <f t="shared" si="3"/>
        <v>2015</v>
      </c>
      <c r="E50" s="5">
        <f t="shared" si="4"/>
        <v>10</v>
      </c>
      <c r="F50" s="5" t="str">
        <f t="shared" si="5"/>
        <v>2015-10</v>
      </c>
      <c r="G50" s="5">
        <f t="shared" si="2"/>
        <v>6</v>
      </c>
    </row>
    <row r="51" spans="1:7" x14ac:dyDescent="0.25">
      <c r="A51" s="3">
        <f t="shared" si="0"/>
        <v>42067</v>
      </c>
      <c r="B51" s="3">
        <f t="shared" si="6"/>
        <v>42047</v>
      </c>
      <c r="C51" s="3">
        <f t="shared" si="1"/>
        <v>42064</v>
      </c>
      <c r="D51" s="5">
        <f t="shared" si="3"/>
        <v>2015</v>
      </c>
      <c r="E51" s="5">
        <f t="shared" si="4"/>
        <v>10</v>
      </c>
      <c r="F51" s="5" t="str">
        <f t="shared" si="5"/>
        <v>2015-10</v>
      </c>
      <c r="G51" s="5">
        <f t="shared" si="2"/>
        <v>20</v>
      </c>
    </row>
    <row r="52" spans="1:7" x14ac:dyDescent="0.25">
      <c r="A52" s="3">
        <f t="shared" si="0"/>
        <v>42067</v>
      </c>
      <c r="B52" s="3">
        <f t="shared" si="6"/>
        <v>42062</v>
      </c>
      <c r="C52" s="3">
        <f t="shared" si="1"/>
        <v>42064</v>
      </c>
      <c r="D52" s="5">
        <f t="shared" si="3"/>
        <v>2015</v>
      </c>
      <c r="E52" s="5">
        <f t="shared" si="4"/>
        <v>10</v>
      </c>
      <c r="F52" s="5" t="str">
        <f t="shared" si="5"/>
        <v>2015-10</v>
      </c>
      <c r="G52" s="5">
        <f t="shared" si="2"/>
        <v>5</v>
      </c>
    </row>
    <row r="53" spans="1:7" x14ac:dyDescent="0.25">
      <c r="A53" s="3">
        <f t="shared" si="0"/>
        <v>42068</v>
      </c>
      <c r="B53" s="3">
        <f t="shared" si="6"/>
        <v>42062</v>
      </c>
      <c r="C53" s="3">
        <f t="shared" si="1"/>
        <v>42064</v>
      </c>
      <c r="D53" s="5">
        <f t="shared" si="3"/>
        <v>2015</v>
      </c>
      <c r="E53" s="5">
        <f t="shared" si="4"/>
        <v>10</v>
      </c>
      <c r="F53" s="5" t="str">
        <f t="shared" si="5"/>
        <v>2015-10</v>
      </c>
      <c r="G53" s="5">
        <f t="shared" si="2"/>
        <v>6</v>
      </c>
    </row>
    <row r="54" spans="1:7" x14ac:dyDescent="0.25">
      <c r="A54" s="3">
        <f t="shared" si="0"/>
        <v>42068</v>
      </c>
      <c r="B54" s="3">
        <f t="shared" si="6"/>
        <v>42058</v>
      </c>
      <c r="C54" s="3">
        <f t="shared" si="1"/>
        <v>42064</v>
      </c>
      <c r="D54" s="5">
        <f t="shared" si="3"/>
        <v>2015</v>
      </c>
      <c r="E54" s="5">
        <f t="shared" si="4"/>
        <v>10</v>
      </c>
      <c r="F54" s="5" t="str">
        <f t="shared" si="5"/>
        <v>2015-10</v>
      </c>
      <c r="G54" s="5">
        <f t="shared" si="2"/>
        <v>10</v>
      </c>
    </row>
    <row r="55" spans="1:7" x14ac:dyDescent="0.25">
      <c r="A55" s="3">
        <f t="shared" si="0"/>
        <v>42068</v>
      </c>
      <c r="B55" s="3">
        <f t="shared" si="6"/>
        <v>42060</v>
      </c>
      <c r="C55" s="3">
        <f t="shared" si="1"/>
        <v>42064</v>
      </c>
      <c r="D55" s="5">
        <f t="shared" si="3"/>
        <v>2015</v>
      </c>
      <c r="E55" s="5">
        <f t="shared" si="4"/>
        <v>10</v>
      </c>
      <c r="F55" s="5" t="str">
        <f t="shared" si="5"/>
        <v>2015-10</v>
      </c>
      <c r="G55" s="5">
        <f t="shared" si="2"/>
        <v>8</v>
      </c>
    </row>
    <row r="56" spans="1:7" x14ac:dyDescent="0.25">
      <c r="A56" s="3">
        <f t="shared" si="0"/>
        <v>42069</v>
      </c>
      <c r="B56" s="3">
        <f t="shared" si="6"/>
        <v>42062</v>
      </c>
      <c r="C56" s="3">
        <f t="shared" si="1"/>
        <v>42064</v>
      </c>
      <c r="D56" s="5">
        <f t="shared" si="3"/>
        <v>2015</v>
      </c>
      <c r="E56" s="5">
        <f t="shared" si="4"/>
        <v>10</v>
      </c>
      <c r="F56" s="5" t="str">
        <f t="shared" si="5"/>
        <v>2015-10</v>
      </c>
      <c r="G56" s="5">
        <f t="shared" si="2"/>
        <v>7</v>
      </c>
    </row>
    <row r="57" spans="1:7" x14ac:dyDescent="0.25">
      <c r="A57" s="3">
        <f t="shared" si="0"/>
        <v>42069</v>
      </c>
      <c r="B57" s="3">
        <f t="shared" si="6"/>
        <v>42064</v>
      </c>
      <c r="C57" s="3">
        <f t="shared" si="1"/>
        <v>42064</v>
      </c>
      <c r="D57" s="5">
        <f t="shared" si="3"/>
        <v>2015</v>
      </c>
      <c r="E57" s="5">
        <f t="shared" si="4"/>
        <v>10</v>
      </c>
      <c r="F57" s="5" t="str">
        <f t="shared" si="5"/>
        <v>2015-10</v>
      </c>
      <c r="G57" s="5">
        <f t="shared" si="2"/>
        <v>5</v>
      </c>
    </row>
    <row r="58" spans="1:7" x14ac:dyDescent="0.25">
      <c r="A58" s="3">
        <f t="shared" si="0"/>
        <v>42072</v>
      </c>
      <c r="B58" s="3">
        <f t="shared" si="6"/>
        <v>42065</v>
      </c>
      <c r="C58" s="3">
        <f t="shared" si="1"/>
        <v>42071</v>
      </c>
      <c r="D58" s="5">
        <f t="shared" si="3"/>
        <v>2015</v>
      </c>
      <c r="E58" s="5">
        <f t="shared" si="4"/>
        <v>11</v>
      </c>
      <c r="F58" s="5" t="str">
        <f t="shared" si="5"/>
        <v>2015-11</v>
      </c>
      <c r="G58" s="5">
        <f t="shared" si="2"/>
        <v>7</v>
      </c>
    </row>
    <row r="59" spans="1:7" x14ac:dyDescent="0.25">
      <c r="A59" s="3">
        <f t="shared" si="0"/>
        <v>42073</v>
      </c>
      <c r="B59" s="3">
        <f t="shared" si="6"/>
        <v>42066</v>
      </c>
      <c r="C59" s="3">
        <f t="shared" si="1"/>
        <v>42071</v>
      </c>
      <c r="D59" s="5">
        <f t="shared" si="3"/>
        <v>2015</v>
      </c>
      <c r="E59" s="5">
        <f t="shared" si="4"/>
        <v>11</v>
      </c>
      <c r="F59" s="5" t="str">
        <f t="shared" si="5"/>
        <v>2015-11</v>
      </c>
      <c r="G59" s="5">
        <f t="shared" si="2"/>
        <v>7</v>
      </c>
    </row>
    <row r="60" spans="1:7" x14ac:dyDescent="0.25">
      <c r="A60" s="3">
        <f t="shared" si="0"/>
        <v>42073</v>
      </c>
      <c r="B60" s="3">
        <f t="shared" si="6"/>
        <v>42066</v>
      </c>
      <c r="C60" s="3">
        <f t="shared" si="1"/>
        <v>42071</v>
      </c>
      <c r="D60" s="5">
        <f t="shared" si="3"/>
        <v>2015</v>
      </c>
      <c r="E60" s="5">
        <f t="shared" si="4"/>
        <v>11</v>
      </c>
      <c r="F60" s="5" t="str">
        <f t="shared" si="5"/>
        <v>2015-11</v>
      </c>
      <c r="G60" s="5">
        <f t="shared" si="2"/>
        <v>7</v>
      </c>
    </row>
    <row r="61" spans="1:7" x14ac:dyDescent="0.25">
      <c r="A61" s="3">
        <f t="shared" si="0"/>
        <v>42073</v>
      </c>
      <c r="B61" s="3">
        <f t="shared" si="6"/>
        <v>42068</v>
      </c>
      <c r="C61" s="3">
        <f t="shared" si="1"/>
        <v>42071</v>
      </c>
      <c r="D61" s="5">
        <f t="shared" si="3"/>
        <v>2015</v>
      </c>
      <c r="E61" s="5">
        <f t="shared" si="4"/>
        <v>11</v>
      </c>
      <c r="F61" s="5" t="str">
        <f t="shared" si="5"/>
        <v>2015-11</v>
      </c>
      <c r="G61" s="5">
        <f t="shared" si="2"/>
        <v>5</v>
      </c>
    </row>
    <row r="62" spans="1:7" x14ac:dyDescent="0.25">
      <c r="A62" s="3">
        <f t="shared" si="0"/>
        <v>42073</v>
      </c>
      <c r="B62" s="3">
        <f t="shared" si="6"/>
        <v>42066</v>
      </c>
      <c r="C62" s="3">
        <f t="shared" si="1"/>
        <v>42071</v>
      </c>
      <c r="D62" s="5">
        <f t="shared" si="3"/>
        <v>2015</v>
      </c>
      <c r="E62" s="5">
        <f t="shared" si="4"/>
        <v>11</v>
      </c>
      <c r="F62" s="5" t="str">
        <f t="shared" si="5"/>
        <v>2015-11</v>
      </c>
      <c r="G62" s="5">
        <f t="shared" si="2"/>
        <v>7</v>
      </c>
    </row>
    <row r="63" spans="1:7" x14ac:dyDescent="0.25">
      <c r="A63" s="3">
        <f t="shared" si="0"/>
        <v>42073</v>
      </c>
      <c r="B63" s="3">
        <f t="shared" si="6"/>
        <v>42066</v>
      </c>
      <c r="C63" s="3">
        <f t="shared" si="1"/>
        <v>42071</v>
      </c>
      <c r="D63" s="5">
        <f t="shared" si="3"/>
        <v>2015</v>
      </c>
      <c r="E63" s="5">
        <f t="shared" si="4"/>
        <v>11</v>
      </c>
      <c r="F63" s="5" t="str">
        <f t="shared" si="5"/>
        <v>2015-11</v>
      </c>
      <c r="G63" s="5">
        <f t="shared" si="2"/>
        <v>7</v>
      </c>
    </row>
    <row r="64" spans="1:7" x14ac:dyDescent="0.25">
      <c r="A64" s="3">
        <f t="shared" si="0"/>
        <v>42073</v>
      </c>
      <c r="B64" s="3">
        <f t="shared" si="6"/>
        <v>42069</v>
      </c>
      <c r="C64" s="3">
        <f t="shared" si="1"/>
        <v>42071</v>
      </c>
      <c r="D64" s="5">
        <f t="shared" si="3"/>
        <v>2015</v>
      </c>
      <c r="E64" s="5">
        <f t="shared" si="4"/>
        <v>11</v>
      </c>
      <c r="F64" s="5" t="str">
        <f t="shared" si="5"/>
        <v>2015-11</v>
      </c>
      <c r="G64" s="5">
        <f t="shared" si="2"/>
        <v>4</v>
      </c>
    </row>
    <row r="65" spans="1:7" x14ac:dyDescent="0.25">
      <c r="A65" s="3">
        <f t="shared" si="0"/>
        <v>42073</v>
      </c>
      <c r="B65" s="3">
        <f t="shared" si="6"/>
        <v>42068</v>
      </c>
      <c r="C65" s="3">
        <f t="shared" si="1"/>
        <v>42071</v>
      </c>
      <c r="D65" s="5">
        <f t="shared" si="3"/>
        <v>2015</v>
      </c>
      <c r="E65" s="5">
        <f t="shared" si="4"/>
        <v>11</v>
      </c>
      <c r="F65" s="5" t="str">
        <f t="shared" si="5"/>
        <v>2015-11</v>
      </c>
      <c r="G65" s="5">
        <f t="shared" si="2"/>
        <v>5</v>
      </c>
    </row>
    <row r="66" spans="1:7" x14ac:dyDescent="0.25">
      <c r="A66" s="3">
        <f t="shared" ref="A66:A129" si="7">IF(INDEX(CompletedDateValues,ROW(A66))&gt;0,INDEX(CompletedDateValues,ROW(A66)),"")</f>
        <v>42074</v>
      </c>
      <c r="B66" s="3">
        <f t="shared" si="6"/>
        <v>42072</v>
      </c>
      <c r="C66" s="3">
        <f t="shared" ref="C66:C129" si="8">IF(A66="","",A66 - (WEEKDAY(A66)-1))</f>
        <v>42071</v>
      </c>
      <c r="D66" s="5">
        <f t="shared" si="3"/>
        <v>2015</v>
      </c>
      <c r="E66" s="5">
        <f t="shared" si="4"/>
        <v>11</v>
      </c>
      <c r="F66" s="5" t="str">
        <f t="shared" si="5"/>
        <v>2015-11</v>
      </c>
      <c r="G66" s="5">
        <f t="shared" ref="G66:G129" si="9">IF(OR(A66="",B66=""),NA(),MAX(0,IF(A66-B66=0,SameDayCycleTimeSettingValue,A66-B66)))</f>
        <v>2</v>
      </c>
    </row>
    <row r="67" spans="1:7" x14ac:dyDescent="0.25">
      <c r="A67" s="3">
        <f t="shared" si="7"/>
        <v>42075</v>
      </c>
      <c r="B67" s="3">
        <f t="shared" si="6"/>
        <v>42072</v>
      </c>
      <c r="C67" s="3">
        <f t="shared" si="8"/>
        <v>42071</v>
      </c>
      <c r="D67" s="5">
        <f t="shared" ref="D67:D130" si="10">IF(C67="", "",YEAR(C67))</f>
        <v>2015</v>
      </c>
      <c r="E67" s="5">
        <f t="shared" ref="E67:E130" si="11">IF(C67="","",WEEKNUM(C67))</f>
        <v>11</v>
      </c>
      <c r="F67" s="5" t="str">
        <f t="shared" ref="F67:F130" si="12">IF(C67="","",D67&amp;"-"&amp;TEXT(E67,"00"))</f>
        <v>2015-11</v>
      </c>
      <c r="G67" s="5">
        <f t="shared" si="9"/>
        <v>3</v>
      </c>
    </row>
    <row r="68" spans="1:7" x14ac:dyDescent="0.25">
      <c r="A68" s="3">
        <f t="shared" si="7"/>
        <v>42075</v>
      </c>
      <c r="B68" s="3">
        <f t="shared" ref="B68:B131" si="13">IF(INDEX(StartDateValues,ROW(A68))&gt;0,INDEX(StartDateValues,ROW(A68)),"")</f>
        <v>42072</v>
      </c>
      <c r="C68" s="3">
        <f t="shared" si="8"/>
        <v>42071</v>
      </c>
      <c r="D68" s="5">
        <f t="shared" si="10"/>
        <v>2015</v>
      </c>
      <c r="E68" s="5">
        <f t="shared" si="11"/>
        <v>11</v>
      </c>
      <c r="F68" s="5" t="str">
        <f t="shared" si="12"/>
        <v>2015-11</v>
      </c>
      <c r="G68" s="5">
        <f t="shared" si="9"/>
        <v>3</v>
      </c>
    </row>
    <row r="69" spans="1:7" x14ac:dyDescent="0.25">
      <c r="A69" s="3">
        <f t="shared" si="7"/>
        <v>42080</v>
      </c>
      <c r="B69" s="3">
        <f t="shared" si="13"/>
        <v>42067</v>
      </c>
      <c r="C69" s="3">
        <f t="shared" si="8"/>
        <v>42078</v>
      </c>
      <c r="D69" s="5">
        <f t="shared" si="10"/>
        <v>2015</v>
      </c>
      <c r="E69" s="5">
        <f t="shared" si="11"/>
        <v>12</v>
      </c>
      <c r="F69" s="5" t="str">
        <f t="shared" si="12"/>
        <v>2015-12</v>
      </c>
      <c r="G69" s="5">
        <f t="shared" si="9"/>
        <v>13</v>
      </c>
    </row>
    <row r="70" spans="1:7" x14ac:dyDescent="0.25">
      <c r="A70" s="3">
        <f t="shared" si="7"/>
        <v>42080</v>
      </c>
      <c r="B70" s="3">
        <f t="shared" si="13"/>
        <v>42061</v>
      </c>
      <c r="C70" s="3">
        <f t="shared" si="8"/>
        <v>42078</v>
      </c>
      <c r="D70" s="5">
        <f t="shared" si="10"/>
        <v>2015</v>
      </c>
      <c r="E70" s="5">
        <f t="shared" si="11"/>
        <v>12</v>
      </c>
      <c r="F70" s="5" t="str">
        <f t="shared" si="12"/>
        <v>2015-12</v>
      </c>
      <c r="G70" s="5">
        <f t="shared" si="9"/>
        <v>19</v>
      </c>
    </row>
    <row r="71" spans="1:7" x14ac:dyDescent="0.25">
      <c r="A71" s="3">
        <f t="shared" si="7"/>
        <v>42080</v>
      </c>
      <c r="B71" s="3">
        <f t="shared" si="13"/>
        <v>42061</v>
      </c>
      <c r="C71" s="3">
        <f t="shared" si="8"/>
        <v>42078</v>
      </c>
      <c r="D71" s="5">
        <f t="shared" si="10"/>
        <v>2015</v>
      </c>
      <c r="E71" s="5">
        <f t="shared" si="11"/>
        <v>12</v>
      </c>
      <c r="F71" s="5" t="str">
        <f t="shared" si="12"/>
        <v>2015-12</v>
      </c>
      <c r="G71" s="5">
        <f t="shared" si="9"/>
        <v>19</v>
      </c>
    </row>
    <row r="72" spans="1:7" x14ac:dyDescent="0.25">
      <c r="A72" s="3">
        <f t="shared" si="7"/>
        <v>42080</v>
      </c>
      <c r="B72" s="3">
        <f t="shared" si="13"/>
        <v>42061</v>
      </c>
      <c r="C72" s="3">
        <f t="shared" si="8"/>
        <v>42078</v>
      </c>
      <c r="D72" s="5">
        <f t="shared" si="10"/>
        <v>2015</v>
      </c>
      <c r="E72" s="5">
        <f t="shared" si="11"/>
        <v>12</v>
      </c>
      <c r="F72" s="5" t="str">
        <f t="shared" si="12"/>
        <v>2015-12</v>
      </c>
      <c r="G72" s="5">
        <f t="shared" si="9"/>
        <v>19</v>
      </c>
    </row>
    <row r="73" spans="1:7" x14ac:dyDescent="0.25">
      <c r="A73" s="3">
        <f t="shared" si="7"/>
        <v>42082</v>
      </c>
      <c r="B73" s="3">
        <f t="shared" si="13"/>
        <v>42061</v>
      </c>
      <c r="C73" s="3">
        <f t="shared" si="8"/>
        <v>42078</v>
      </c>
      <c r="D73" s="5">
        <f t="shared" si="10"/>
        <v>2015</v>
      </c>
      <c r="E73" s="5">
        <f t="shared" si="11"/>
        <v>12</v>
      </c>
      <c r="F73" s="5" t="str">
        <f t="shared" si="12"/>
        <v>2015-12</v>
      </c>
      <c r="G73" s="5">
        <f t="shared" si="9"/>
        <v>21</v>
      </c>
    </row>
    <row r="74" spans="1:7" x14ac:dyDescent="0.25">
      <c r="A74" s="3">
        <f t="shared" si="7"/>
        <v>42082</v>
      </c>
      <c r="B74" s="3">
        <f t="shared" si="13"/>
        <v>42074</v>
      </c>
      <c r="C74" s="3">
        <f t="shared" si="8"/>
        <v>42078</v>
      </c>
      <c r="D74" s="5">
        <f t="shared" si="10"/>
        <v>2015</v>
      </c>
      <c r="E74" s="5">
        <f t="shared" si="11"/>
        <v>12</v>
      </c>
      <c r="F74" s="5" t="str">
        <f t="shared" si="12"/>
        <v>2015-12</v>
      </c>
      <c r="G74" s="5">
        <f t="shared" si="9"/>
        <v>8</v>
      </c>
    </row>
    <row r="75" spans="1:7" x14ac:dyDescent="0.25">
      <c r="A75" s="3">
        <f t="shared" si="7"/>
        <v>42083</v>
      </c>
      <c r="B75" s="3">
        <f t="shared" si="13"/>
        <v>42075</v>
      </c>
      <c r="C75" s="3">
        <f t="shared" si="8"/>
        <v>42078</v>
      </c>
      <c r="D75" s="5">
        <f t="shared" si="10"/>
        <v>2015</v>
      </c>
      <c r="E75" s="5">
        <f t="shared" si="11"/>
        <v>12</v>
      </c>
      <c r="F75" s="5" t="str">
        <f t="shared" si="12"/>
        <v>2015-12</v>
      </c>
      <c r="G75" s="5">
        <f t="shared" si="9"/>
        <v>8</v>
      </c>
    </row>
    <row r="76" spans="1:7" x14ac:dyDescent="0.25">
      <c r="A76" s="3">
        <f t="shared" si="7"/>
        <v>42083</v>
      </c>
      <c r="B76" s="3">
        <f t="shared" si="13"/>
        <v>42075</v>
      </c>
      <c r="C76" s="3">
        <f t="shared" si="8"/>
        <v>42078</v>
      </c>
      <c r="D76" s="5">
        <f t="shared" si="10"/>
        <v>2015</v>
      </c>
      <c r="E76" s="5">
        <f t="shared" si="11"/>
        <v>12</v>
      </c>
      <c r="F76" s="5" t="str">
        <f t="shared" si="12"/>
        <v>2015-12</v>
      </c>
      <c r="G76" s="5">
        <f t="shared" si="9"/>
        <v>8</v>
      </c>
    </row>
    <row r="77" spans="1:7" x14ac:dyDescent="0.25">
      <c r="A77" s="3">
        <f t="shared" si="7"/>
        <v>42083</v>
      </c>
      <c r="B77" s="3">
        <f t="shared" si="13"/>
        <v>42080</v>
      </c>
      <c r="C77" s="3">
        <f t="shared" si="8"/>
        <v>42078</v>
      </c>
      <c r="D77" s="5">
        <f t="shared" si="10"/>
        <v>2015</v>
      </c>
      <c r="E77" s="5">
        <f t="shared" si="11"/>
        <v>12</v>
      </c>
      <c r="F77" s="5" t="str">
        <f t="shared" si="12"/>
        <v>2015-12</v>
      </c>
      <c r="G77" s="5">
        <f t="shared" si="9"/>
        <v>3</v>
      </c>
    </row>
    <row r="78" spans="1:7" x14ac:dyDescent="0.25">
      <c r="A78" s="3">
        <f t="shared" si="7"/>
        <v>42083</v>
      </c>
      <c r="B78" s="3">
        <f t="shared" si="13"/>
        <v>42075</v>
      </c>
      <c r="C78" s="3">
        <f t="shared" si="8"/>
        <v>42078</v>
      </c>
      <c r="D78" s="5">
        <f t="shared" si="10"/>
        <v>2015</v>
      </c>
      <c r="E78" s="5">
        <f t="shared" si="11"/>
        <v>12</v>
      </c>
      <c r="F78" s="5" t="str">
        <f t="shared" si="12"/>
        <v>2015-12</v>
      </c>
      <c r="G78" s="5">
        <f t="shared" si="9"/>
        <v>8</v>
      </c>
    </row>
    <row r="79" spans="1:7" x14ac:dyDescent="0.25">
      <c r="A79" s="3">
        <f t="shared" si="7"/>
        <v>42086</v>
      </c>
      <c r="B79" s="3">
        <f t="shared" si="13"/>
        <v>42080</v>
      </c>
      <c r="C79" s="3">
        <f t="shared" si="8"/>
        <v>42085</v>
      </c>
      <c r="D79" s="5">
        <f t="shared" si="10"/>
        <v>2015</v>
      </c>
      <c r="E79" s="5">
        <f t="shared" si="11"/>
        <v>13</v>
      </c>
      <c r="F79" s="5" t="str">
        <f t="shared" si="12"/>
        <v>2015-13</v>
      </c>
      <c r="G79" s="5">
        <f t="shared" si="9"/>
        <v>6</v>
      </c>
    </row>
    <row r="80" spans="1:7" x14ac:dyDescent="0.25">
      <c r="A80" s="3">
        <f t="shared" si="7"/>
        <v>42087</v>
      </c>
      <c r="B80" s="3">
        <f t="shared" si="13"/>
        <v>42079</v>
      </c>
      <c r="C80" s="3">
        <f t="shared" si="8"/>
        <v>42085</v>
      </c>
      <c r="D80" s="5">
        <f t="shared" si="10"/>
        <v>2015</v>
      </c>
      <c r="E80" s="5">
        <f t="shared" si="11"/>
        <v>13</v>
      </c>
      <c r="F80" s="5" t="str">
        <f t="shared" si="12"/>
        <v>2015-13</v>
      </c>
      <c r="G80" s="5">
        <f t="shared" si="9"/>
        <v>8</v>
      </c>
    </row>
    <row r="81" spans="1:7" x14ac:dyDescent="0.25">
      <c r="A81" s="3">
        <f t="shared" si="7"/>
        <v>42087</v>
      </c>
      <c r="B81" s="3">
        <f t="shared" si="13"/>
        <v>42081</v>
      </c>
      <c r="C81" s="3">
        <f t="shared" si="8"/>
        <v>42085</v>
      </c>
      <c r="D81" s="5">
        <f t="shared" si="10"/>
        <v>2015</v>
      </c>
      <c r="E81" s="5">
        <f t="shared" si="11"/>
        <v>13</v>
      </c>
      <c r="F81" s="5" t="str">
        <f t="shared" si="12"/>
        <v>2015-13</v>
      </c>
      <c r="G81" s="5">
        <f t="shared" si="9"/>
        <v>6</v>
      </c>
    </row>
    <row r="82" spans="1:7" x14ac:dyDescent="0.25">
      <c r="A82" s="3">
        <f t="shared" si="7"/>
        <v>42089</v>
      </c>
      <c r="B82" s="3">
        <f t="shared" si="13"/>
        <v>42081</v>
      </c>
      <c r="C82" s="3">
        <f t="shared" si="8"/>
        <v>42085</v>
      </c>
      <c r="D82" s="5">
        <f t="shared" si="10"/>
        <v>2015</v>
      </c>
      <c r="E82" s="5">
        <f t="shared" si="11"/>
        <v>13</v>
      </c>
      <c r="F82" s="5" t="str">
        <f t="shared" si="12"/>
        <v>2015-13</v>
      </c>
      <c r="G82" s="5">
        <f t="shared" si="9"/>
        <v>8</v>
      </c>
    </row>
    <row r="83" spans="1:7" x14ac:dyDescent="0.25">
      <c r="A83" s="3">
        <f t="shared" si="7"/>
        <v>42089</v>
      </c>
      <c r="B83" s="3">
        <f t="shared" si="13"/>
        <v>42081</v>
      </c>
      <c r="C83" s="3">
        <f t="shared" si="8"/>
        <v>42085</v>
      </c>
      <c r="D83" s="5">
        <f t="shared" si="10"/>
        <v>2015</v>
      </c>
      <c r="E83" s="5">
        <f t="shared" si="11"/>
        <v>13</v>
      </c>
      <c r="F83" s="5" t="str">
        <f t="shared" si="12"/>
        <v>2015-13</v>
      </c>
      <c r="G83" s="5">
        <f t="shared" si="9"/>
        <v>8</v>
      </c>
    </row>
    <row r="84" spans="1:7" x14ac:dyDescent="0.25">
      <c r="A84" s="3">
        <f t="shared" si="7"/>
        <v>42089</v>
      </c>
      <c r="B84" s="3">
        <f t="shared" si="13"/>
        <v>42081</v>
      </c>
      <c r="C84" s="3">
        <f t="shared" si="8"/>
        <v>42085</v>
      </c>
      <c r="D84" s="5">
        <f t="shared" si="10"/>
        <v>2015</v>
      </c>
      <c r="E84" s="5">
        <f t="shared" si="11"/>
        <v>13</v>
      </c>
      <c r="F84" s="5" t="str">
        <f t="shared" si="12"/>
        <v>2015-13</v>
      </c>
      <c r="G84" s="5">
        <f t="shared" si="9"/>
        <v>8</v>
      </c>
    </row>
    <row r="85" spans="1:7" x14ac:dyDescent="0.25">
      <c r="A85" s="3">
        <f t="shared" si="7"/>
        <v>42094</v>
      </c>
      <c r="B85" s="3">
        <f t="shared" si="13"/>
        <v>42081</v>
      </c>
      <c r="C85" s="3">
        <f t="shared" si="8"/>
        <v>42092</v>
      </c>
      <c r="D85" s="5">
        <f t="shared" si="10"/>
        <v>2015</v>
      </c>
      <c r="E85" s="5">
        <f t="shared" si="11"/>
        <v>14</v>
      </c>
      <c r="F85" s="5" t="str">
        <f t="shared" si="12"/>
        <v>2015-14</v>
      </c>
      <c r="G85" s="5">
        <f t="shared" si="9"/>
        <v>13</v>
      </c>
    </row>
    <row r="86" spans="1:7" x14ac:dyDescent="0.25">
      <c r="A86" s="3">
        <f t="shared" si="7"/>
        <v>42096</v>
      </c>
      <c r="B86" s="3">
        <f t="shared" si="13"/>
        <v>42082</v>
      </c>
      <c r="C86" s="3">
        <f t="shared" si="8"/>
        <v>42092</v>
      </c>
      <c r="D86" s="5">
        <f t="shared" si="10"/>
        <v>2015</v>
      </c>
      <c r="E86" s="5">
        <f t="shared" si="11"/>
        <v>14</v>
      </c>
      <c r="F86" s="5" t="str">
        <f t="shared" si="12"/>
        <v>2015-14</v>
      </c>
      <c r="G86" s="5">
        <f t="shared" si="9"/>
        <v>14</v>
      </c>
    </row>
    <row r="87" spans="1:7" x14ac:dyDescent="0.25">
      <c r="A87" s="3">
        <f t="shared" si="7"/>
        <v>42096</v>
      </c>
      <c r="B87" s="3">
        <f t="shared" si="13"/>
        <v>42086</v>
      </c>
      <c r="C87" s="3">
        <f t="shared" si="8"/>
        <v>42092</v>
      </c>
      <c r="D87" s="5">
        <f t="shared" si="10"/>
        <v>2015</v>
      </c>
      <c r="E87" s="5">
        <f t="shared" si="11"/>
        <v>14</v>
      </c>
      <c r="F87" s="5" t="str">
        <f t="shared" si="12"/>
        <v>2015-14</v>
      </c>
      <c r="G87" s="5">
        <f t="shared" si="9"/>
        <v>10</v>
      </c>
    </row>
    <row r="88" spans="1:7" x14ac:dyDescent="0.25">
      <c r="A88" s="3">
        <f t="shared" si="7"/>
        <v>42096</v>
      </c>
      <c r="B88" s="3">
        <f t="shared" si="13"/>
        <v>42087</v>
      </c>
      <c r="C88" s="3">
        <f t="shared" si="8"/>
        <v>42092</v>
      </c>
      <c r="D88" s="5">
        <f t="shared" si="10"/>
        <v>2015</v>
      </c>
      <c r="E88" s="5">
        <f t="shared" si="11"/>
        <v>14</v>
      </c>
      <c r="F88" s="5" t="str">
        <f t="shared" si="12"/>
        <v>2015-14</v>
      </c>
      <c r="G88" s="5">
        <f t="shared" si="9"/>
        <v>9</v>
      </c>
    </row>
    <row r="89" spans="1:7" x14ac:dyDescent="0.25">
      <c r="A89" s="3">
        <f t="shared" si="7"/>
        <v>42096</v>
      </c>
      <c r="B89" s="3">
        <f t="shared" si="13"/>
        <v>42087</v>
      </c>
      <c r="C89" s="3">
        <f t="shared" si="8"/>
        <v>42092</v>
      </c>
      <c r="D89" s="5">
        <f t="shared" si="10"/>
        <v>2015</v>
      </c>
      <c r="E89" s="5">
        <f t="shared" si="11"/>
        <v>14</v>
      </c>
      <c r="F89" s="5" t="str">
        <f t="shared" si="12"/>
        <v>2015-14</v>
      </c>
      <c r="G89" s="5">
        <f t="shared" si="9"/>
        <v>9</v>
      </c>
    </row>
    <row r="90" spans="1:7" x14ac:dyDescent="0.25">
      <c r="A90" s="3">
        <f t="shared" si="7"/>
        <v>42096</v>
      </c>
      <c r="B90" s="3">
        <f t="shared" si="13"/>
        <v>42088</v>
      </c>
      <c r="C90" s="3">
        <f t="shared" si="8"/>
        <v>42092</v>
      </c>
      <c r="D90" s="5">
        <f t="shared" si="10"/>
        <v>2015</v>
      </c>
      <c r="E90" s="5">
        <f t="shared" si="11"/>
        <v>14</v>
      </c>
      <c r="F90" s="5" t="str">
        <f t="shared" si="12"/>
        <v>2015-14</v>
      </c>
      <c r="G90" s="5">
        <f t="shared" si="9"/>
        <v>8</v>
      </c>
    </row>
    <row r="91" spans="1:7" x14ac:dyDescent="0.25">
      <c r="A91" s="3">
        <f t="shared" si="7"/>
        <v>42097</v>
      </c>
      <c r="B91" s="3">
        <f t="shared" si="13"/>
        <v>42082</v>
      </c>
      <c r="C91" s="3">
        <f t="shared" si="8"/>
        <v>42092</v>
      </c>
      <c r="D91" s="5">
        <f t="shared" si="10"/>
        <v>2015</v>
      </c>
      <c r="E91" s="5">
        <f t="shared" si="11"/>
        <v>14</v>
      </c>
      <c r="F91" s="5" t="str">
        <f t="shared" si="12"/>
        <v>2015-14</v>
      </c>
      <c r="G91" s="5">
        <f t="shared" si="9"/>
        <v>15</v>
      </c>
    </row>
    <row r="92" spans="1:7" x14ac:dyDescent="0.25">
      <c r="A92" s="3">
        <f t="shared" si="7"/>
        <v>42100</v>
      </c>
      <c r="B92" s="3">
        <f t="shared" si="13"/>
        <v>42082</v>
      </c>
      <c r="C92" s="3">
        <f t="shared" si="8"/>
        <v>42099</v>
      </c>
      <c r="D92" s="5">
        <f t="shared" si="10"/>
        <v>2015</v>
      </c>
      <c r="E92" s="5">
        <f t="shared" si="11"/>
        <v>15</v>
      </c>
      <c r="F92" s="5" t="str">
        <f t="shared" si="12"/>
        <v>2015-15</v>
      </c>
      <c r="G92" s="5">
        <f t="shared" si="9"/>
        <v>18</v>
      </c>
    </row>
    <row r="93" spans="1:7" x14ac:dyDescent="0.25">
      <c r="A93" s="3">
        <f t="shared" si="7"/>
        <v>42100</v>
      </c>
      <c r="B93" s="3">
        <f t="shared" si="13"/>
        <v>42093</v>
      </c>
      <c r="C93" s="3">
        <f t="shared" si="8"/>
        <v>42099</v>
      </c>
      <c r="D93" s="5">
        <f t="shared" si="10"/>
        <v>2015</v>
      </c>
      <c r="E93" s="5">
        <f t="shared" si="11"/>
        <v>15</v>
      </c>
      <c r="F93" s="5" t="str">
        <f t="shared" si="12"/>
        <v>2015-15</v>
      </c>
      <c r="G93" s="5">
        <f t="shared" si="9"/>
        <v>7</v>
      </c>
    </row>
    <row r="94" spans="1:7" x14ac:dyDescent="0.25">
      <c r="A94" s="3">
        <f t="shared" si="7"/>
        <v>42101</v>
      </c>
      <c r="B94" s="3">
        <f t="shared" si="13"/>
        <v>42094</v>
      </c>
      <c r="C94" s="3">
        <f t="shared" si="8"/>
        <v>42099</v>
      </c>
      <c r="D94" s="5">
        <f t="shared" si="10"/>
        <v>2015</v>
      </c>
      <c r="E94" s="5">
        <f t="shared" si="11"/>
        <v>15</v>
      </c>
      <c r="F94" s="5" t="str">
        <f t="shared" si="12"/>
        <v>2015-15</v>
      </c>
      <c r="G94" s="5">
        <f t="shared" si="9"/>
        <v>7</v>
      </c>
    </row>
    <row r="95" spans="1:7" x14ac:dyDescent="0.25">
      <c r="A95" s="3">
        <f t="shared" si="7"/>
        <v>42102</v>
      </c>
      <c r="B95" s="3">
        <f t="shared" si="13"/>
        <v>42095</v>
      </c>
      <c r="C95" s="3">
        <f t="shared" si="8"/>
        <v>42099</v>
      </c>
      <c r="D95" s="5">
        <f t="shared" si="10"/>
        <v>2015</v>
      </c>
      <c r="E95" s="5">
        <f t="shared" si="11"/>
        <v>15</v>
      </c>
      <c r="F95" s="5" t="str">
        <f t="shared" si="12"/>
        <v>2015-15</v>
      </c>
      <c r="G95" s="5">
        <f t="shared" si="9"/>
        <v>7</v>
      </c>
    </row>
    <row r="96" spans="1:7" x14ac:dyDescent="0.25">
      <c r="A96" s="3">
        <f t="shared" si="7"/>
        <v>42102</v>
      </c>
      <c r="B96" s="3">
        <f t="shared" si="13"/>
        <v>42083</v>
      </c>
      <c r="C96" s="3">
        <f t="shared" si="8"/>
        <v>42099</v>
      </c>
      <c r="D96" s="5">
        <f t="shared" si="10"/>
        <v>2015</v>
      </c>
      <c r="E96" s="5">
        <f t="shared" si="11"/>
        <v>15</v>
      </c>
      <c r="F96" s="5" t="str">
        <f t="shared" si="12"/>
        <v>2015-15</v>
      </c>
      <c r="G96" s="5">
        <f t="shared" si="9"/>
        <v>19</v>
      </c>
    </row>
    <row r="97" spans="1:7" x14ac:dyDescent="0.25">
      <c r="A97" s="3">
        <f t="shared" si="7"/>
        <v>42102</v>
      </c>
      <c r="B97" s="3">
        <f t="shared" si="13"/>
        <v>42088</v>
      </c>
      <c r="C97" s="3">
        <f t="shared" si="8"/>
        <v>42099</v>
      </c>
      <c r="D97" s="5">
        <f t="shared" si="10"/>
        <v>2015</v>
      </c>
      <c r="E97" s="5">
        <f t="shared" si="11"/>
        <v>15</v>
      </c>
      <c r="F97" s="5" t="str">
        <f t="shared" si="12"/>
        <v>2015-15</v>
      </c>
      <c r="G97" s="5">
        <f t="shared" si="9"/>
        <v>14</v>
      </c>
    </row>
    <row r="98" spans="1:7" x14ac:dyDescent="0.25">
      <c r="A98" s="3">
        <f t="shared" si="7"/>
        <v>42103</v>
      </c>
      <c r="B98" s="3">
        <f t="shared" si="13"/>
        <v>42094</v>
      </c>
      <c r="C98" s="3">
        <f t="shared" si="8"/>
        <v>42099</v>
      </c>
      <c r="D98" s="5">
        <f t="shared" si="10"/>
        <v>2015</v>
      </c>
      <c r="E98" s="5">
        <f t="shared" si="11"/>
        <v>15</v>
      </c>
      <c r="F98" s="5" t="str">
        <f t="shared" si="12"/>
        <v>2015-15</v>
      </c>
      <c r="G98" s="5">
        <f t="shared" si="9"/>
        <v>9</v>
      </c>
    </row>
    <row r="99" spans="1:7" x14ac:dyDescent="0.25">
      <c r="A99" s="3">
        <f t="shared" si="7"/>
        <v>42103</v>
      </c>
      <c r="B99" s="3">
        <f t="shared" si="13"/>
        <v>42096</v>
      </c>
      <c r="C99" s="3">
        <f t="shared" si="8"/>
        <v>42099</v>
      </c>
      <c r="D99" s="5">
        <f t="shared" si="10"/>
        <v>2015</v>
      </c>
      <c r="E99" s="5">
        <f t="shared" si="11"/>
        <v>15</v>
      </c>
      <c r="F99" s="5" t="str">
        <f t="shared" si="12"/>
        <v>2015-15</v>
      </c>
      <c r="G99" s="5">
        <f t="shared" si="9"/>
        <v>7</v>
      </c>
    </row>
    <row r="100" spans="1:7" x14ac:dyDescent="0.25">
      <c r="A100" s="3">
        <f t="shared" si="7"/>
        <v>42103</v>
      </c>
      <c r="B100" s="3">
        <f t="shared" si="13"/>
        <v>42097</v>
      </c>
      <c r="C100" s="3">
        <f t="shared" si="8"/>
        <v>42099</v>
      </c>
      <c r="D100" s="5">
        <f t="shared" si="10"/>
        <v>2015</v>
      </c>
      <c r="E100" s="5">
        <f t="shared" si="11"/>
        <v>15</v>
      </c>
      <c r="F100" s="5" t="str">
        <f t="shared" si="12"/>
        <v>2015-15</v>
      </c>
      <c r="G100" s="5">
        <f t="shared" si="9"/>
        <v>6</v>
      </c>
    </row>
    <row r="101" spans="1:7" x14ac:dyDescent="0.25">
      <c r="A101" s="3">
        <f t="shared" si="7"/>
        <v>42104</v>
      </c>
      <c r="B101" s="3">
        <f t="shared" si="13"/>
        <v>42096</v>
      </c>
      <c r="C101" s="3">
        <f t="shared" si="8"/>
        <v>42099</v>
      </c>
      <c r="D101" s="5">
        <f t="shared" si="10"/>
        <v>2015</v>
      </c>
      <c r="E101" s="5">
        <f t="shared" si="11"/>
        <v>15</v>
      </c>
      <c r="F101" s="5" t="str">
        <f t="shared" si="12"/>
        <v>2015-15</v>
      </c>
      <c r="G101" s="5">
        <f t="shared" si="9"/>
        <v>8</v>
      </c>
    </row>
    <row r="102" spans="1:7" x14ac:dyDescent="0.25">
      <c r="A102" s="3">
        <f t="shared" si="7"/>
        <v>42104</v>
      </c>
      <c r="B102" s="3">
        <f t="shared" si="13"/>
        <v>42089</v>
      </c>
      <c r="C102" s="3">
        <f t="shared" si="8"/>
        <v>42099</v>
      </c>
      <c r="D102" s="5">
        <f t="shared" si="10"/>
        <v>2015</v>
      </c>
      <c r="E102" s="5">
        <f t="shared" si="11"/>
        <v>15</v>
      </c>
      <c r="F102" s="5" t="str">
        <f t="shared" si="12"/>
        <v>2015-15</v>
      </c>
      <c r="G102" s="5">
        <f t="shared" si="9"/>
        <v>15</v>
      </c>
    </row>
    <row r="103" spans="1:7" x14ac:dyDescent="0.25">
      <c r="A103" s="3">
        <f t="shared" si="7"/>
        <v>42104</v>
      </c>
      <c r="B103" s="3">
        <f t="shared" si="13"/>
        <v>42101</v>
      </c>
      <c r="C103" s="3">
        <f t="shared" si="8"/>
        <v>42099</v>
      </c>
      <c r="D103" s="5">
        <f t="shared" si="10"/>
        <v>2015</v>
      </c>
      <c r="E103" s="5">
        <f t="shared" si="11"/>
        <v>15</v>
      </c>
      <c r="F103" s="5" t="str">
        <f t="shared" si="12"/>
        <v>2015-15</v>
      </c>
      <c r="G103" s="5">
        <f t="shared" si="9"/>
        <v>3</v>
      </c>
    </row>
    <row r="104" spans="1:7" x14ac:dyDescent="0.25">
      <c r="A104" s="3">
        <f t="shared" si="7"/>
        <v>42108</v>
      </c>
      <c r="B104" s="3">
        <f t="shared" si="13"/>
        <v>42102</v>
      </c>
      <c r="C104" s="3">
        <f t="shared" si="8"/>
        <v>42106</v>
      </c>
      <c r="D104" s="5">
        <f t="shared" si="10"/>
        <v>2015</v>
      </c>
      <c r="E104" s="5">
        <f t="shared" si="11"/>
        <v>16</v>
      </c>
      <c r="F104" s="5" t="str">
        <f t="shared" si="12"/>
        <v>2015-16</v>
      </c>
      <c r="G104" s="5">
        <f t="shared" si="9"/>
        <v>6</v>
      </c>
    </row>
    <row r="105" spans="1:7" x14ac:dyDescent="0.25">
      <c r="A105" s="3">
        <f t="shared" si="7"/>
        <v>42108</v>
      </c>
      <c r="B105" s="3">
        <f t="shared" si="13"/>
        <v>42102</v>
      </c>
      <c r="C105" s="3">
        <f t="shared" si="8"/>
        <v>42106</v>
      </c>
      <c r="D105" s="5">
        <f t="shared" si="10"/>
        <v>2015</v>
      </c>
      <c r="E105" s="5">
        <f t="shared" si="11"/>
        <v>16</v>
      </c>
      <c r="F105" s="5" t="str">
        <f t="shared" si="12"/>
        <v>2015-16</v>
      </c>
      <c r="G105" s="5">
        <f t="shared" si="9"/>
        <v>6</v>
      </c>
    </row>
    <row r="106" spans="1:7" x14ac:dyDescent="0.25">
      <c r="A106" s="3">
        <f t="shared" si="7"/>
        <v>42110</v>
      </c>
      <c r="B106" s="3">
        <f t="shared" si="13"/>
        <v>42100</v>
      </c>
      <c r="C106" s="3">
        <f t="shared" si="8"/>
        <v>42106</v>
      </c>
      <c r="D106" s="5">
        <f t="shared" si="10"/>
        <v>2015</v>
      </c>
      <c r="E106" s="5">
        <f t="shared" si="11"/>
        <v>16</v>
      </c>
      <c r="F106" s="5" t="str">
        <f t="shared" si="12"/>
        <v>2015-16</v>
      </c>
      <c r="G106" s="5">
        <f t="shared" si="9"/>
        <v>10</v>
      </c>
    </row>
    <row r="107" spans="1:7" x14ac:dyDescent="0.25">
      <c r="A107" s="3">
        <f t="shared" si="7"/>
        <v>42110</v>
      </c>
      <c r="B107" s="3">
        <f t="shared" si="13"/>
        <v>42102</v>
      </c>
      <c r="C107" s="3">
        <f t="shared" si="8"/>
        <v>42106</v>
      </c>
      <c r="D107" s="5">
        <f t="shared" si="10"/>
        <v>2015</v>
      </c>
      <c r="E107" s="5">
        <f t="shared" si="11"/>
        <v>16</v>
      </c>
      <c r="F107" s="5" t="str">
        <f t="shared" si="12"/>
        <v>2015-16</v>
      </c>
      <c r="G107" s="5">
        <f t="shared" si="9"/>
        <v>8</v>
      </c>
    </row>
    <row r="108" spans="1:7" x14ac:dyDescent="0.25">
      <c r="A108" s="3">
        <f t="shared" si="7"/>
        <v>42110</v>
      </c>
      <c r="B108" s="3">
        <f t="shared" si="13"/>
        <v>42102</v>
      </c>
      <c r="C108" s="3">
        <f t="shared" si="8"/>
        <v>42106</v>
      </c>
      <c r="D108" s="5">
        <f t="shared" si="10"/>
        <v>2015</v>
      </c>
      <c r="E108" s="5">
        <f t="shared" si="11"/>
        <v>16</v>
      </c>
      <c r="F108" s="5" t="str">
        <f t="shared" si="12"/>
        <v>2015-16</v>
      </c>
      <c r="G108" s="5">
        <f t="shared" si="9"/>
        <v>8</v>
      </c>
    </row>
    <row r="109" spans="1:7" x14ac:dyDescent="0.25">
      <c r="A109" s="3">
        <f t="shared" si="7"/>
        <v>42111</v>
      </c>
      <c r="B109" s="3">
        <f t="shared" si="13"/>
        <v>42096</v>
      </c>
      <c r="C109" s="3">
        <f t="shared" si="8"/>
        <v>42106</v>
      </c>
      <c r="D109" s="5">
        <f t="shared" si="10"/>
        <v>2015</v>
      </c>
      <c r="E109" s="5">
        <f t="shared" si="11"/>
        <v>16</v>
      </c>
      <c r="F109" s="5" t="str">
        <f t="shared" si="12"/>
        <v>2015-16</v>
      </c>
      <c r="G109" s="5">
        <f t="shared" si="9"/>
        <v>15</v>
      </c>
    </row>
    <row r="110" spans="1:7" x14ac:dyDescent="0.25">
      <c r="A110" s="3">
        <f t="shared" si="7"/>
        <v>42114</v>
      </c>
      <c r="B110" s="3">
        <f t="shared" si="13"/>
        <v>42102</v>
      </c>
      <c r="C110" s="3">
        <f t="shared" si="8"/>
        <v>42113</v>
      </c>
      <c r="D110" s="5">
        <f t="shared" si="10"/>
        <v>2015</v>
      </c>
      <c r="E110" s="5">
        <f t="shared" si="11"/>
        <v>17</v>
      </c>
      <c r="F110" s="5" t="str">
        <f t="shared" si="12"/>
        <v>2015-17</v>
      </c>
      <c r="G110" s="5">
        <f t="shared" si="9"/>
        <v>12</v>
      </c>
    </row>
    <row r="111" spans="1:7" x14ac:dyDescent="0.25">
      <c r="A111" s="3">
        <f t="shared" si="7"/>
        <v>42116</v>
      </c>
      <c r="B111" s="3">
        <f t="shared" si="13"/>
        <v>42102</v>
      </c>
      <c r="C111" s="3">
        <f t="shared" si="8"/>
        <v>42113</v>
      </c>
      <c r="D111" s="5">
        <f t="shared" si="10"/>
        <v>2015</v>
      </c>
      <c r="E111" s="5">
        <f t="shared" si="11"/>
        <v>17</v>
      </c>
      <c r="F111" s="5" t="str">
        <f t="shared" si="12"/>
        <v>2015-17</v>
      </c>
      <c r="G111" s="5">
        <f t="shared" si="9"/>
        <v>14</v>
      </c>
    </row>
    <row r="112" spans="1:7" x14ac:dyDescent="0.25">
      <c r="A112" s="3">
        <f t="shared" si="7"/>
        <v>42116</v>
      </c>
      <c r="B112" s="3">
        <f t="shared" si="13"/>
        <v>42108</v>
      </c>
      <c r="C112" s="3">
        <f t="shared" si="8"/>
        <v>42113</v>
      </c>
      <c r="D112" s="5">
        <f t="shared" si="10"/>
        <v>2015</v>
      </c>
      <c r="E112" s="5">
        <f t="shared" si="11"/>
        <v>17</v>
      </c>
      <c r="F112" s="5" t="str">
        <f t="shared" si="12"/>
        <v>2015-17</v>
      </c>
      <c r="G112" s="5">
        <f t="shared" si="9"/>
        <v>8</v>
      </c>
    </row>
    <row r="113" spans="1:7" x14ac:dyDescent="0.25">
      <c r="A113" s="3">
        <f t="shared" si="7"/>
        <v>42117</v>
      </c>
      <c r="B113" s="3">
        <f t="shared" si="13"/>
        <v>42104</v>
      </c>
      <c r="C113" s="3">
        <f t="shared" si="8"/>
        <v>42113</v>
      </c>
      <c r="D113" s="5">
        <f t="shared" si="10"/>
        <v>2015</v>
      </c>
      <c r="E113" s="5">
        <f t="shared" si="11"/>
        <v>17</v>
      </c>
      <c r="F113" s="5" t="str">
        <f t="shared" si="12"/>
        <v>2015-17</v>
      </c>
      <c r="G113" s="5">
        <f t="shared" si="9"/>
        <v>13</v>
      </c>
    </row>
    <row r="114" spans="1:7" x14ac:dyDescent="0.25">
      <c r="A114" s="3">
        <f t="shared" si="7"/>
        <v>42117</v>
      </c>
      <c r="B114" s="3">
        <f t="shared" si="13"/>
        <v>42103</v>
      </c>
      <c r="C114" s="3">
        <f t="shared" si="8"/>
        <v>42113</v>
      </c>
      <c r="D114" s="5">
        <f t="shared" si="10"/>
        <v>2015</v>
      </c>
      <c r="E114" s="5">
        <f t="shared" si="11"/>
        <v>17</v>
      </c>
      <c r="F114" s="5" t="str">
        <f t="shared" si="12"/>
        <v>2015-17</v>
      </c>
      <c r="G114" s="5">
        <f t="shared" si="9"/>
        <v>14</v>
      </c>
    </row>
    <row r="115" spans="1:7" x14ac:dyDescent="0.25">
      <c r="A115" s="3">
        <f t="shared" si="7"/>
        <v>42117</v>
      </c>
      <c r="B115" s="3">
        <f t="shared" si="13"/>
        <v>42107</v>
      </c>
      <c r="C115" s="3">
        <f t="shared" si="8"/>
        <v>42113</v>
      </c>
      <c r="D115" s="5">
        <f t="shared" si="10"/>
        <v>2015</v>
      </c>
      <c r="E115" s="5">
        <f t="shared" si="11"/>
        <v>17</v>
      </c>
      <c r="F115" s="5" t="str">
        <f t="shared" si="12"/>
        <v>2015-17</v>
      </c>
      <c r="G115" s="5">
        <f t="shared" si="9"/>
        <v>10</v>
      </c>
    </row>
    <row r="116" spans="1:7" x14ac:dyDescent="0.25">
      <c r="A116" s="3">
        <f t="shared" si="7"/>
        <v>42117</v>
      </c>
      <c r="B116" s="3">
        <f t="shared" si="13"/>
        <v>42110</v>
      </c>
      <c r="C116" s="3">
        <f t="shared" si="8"/>
        <v>42113</v>
      </c>
      <c r="D116" s="5">
        <f t="shared" si="10"/>
        <v>2015</v>
      </c>
      <c r="E116" s="5">
        <f t="shared" si="11"/>
        <v>17</v>
      </c>
      <c r="F116" s="5" t="str">
        <f t="shared" si="12"/>
        <v>2015-17</v>
      </c>
      <c r="G116" s="5">
        <f t="shared" si="9"/>
        <v>7</v>
      </c>
    </row>
    <row r="117" spans="1:7" x14ac:dyDescent="0.25">
      <c r="A117" s="3">
        <f t="shared" si="7"/>
        <v>42118</v>
      </c>
      <c r="B117" s="3">
        <f t="shared" si="13"/>
        <v>42108</v>
      </c>
      <c r="C117" s="3">
        <f t="shared" si="8"/>
        <v>42113</v>
      </c>
      <c r="D117" s="5">
        <f t="shared" si="10"/>
        <v>2015</v>
      </c>
      <c r="E117" s="5">
        <f t="shared" si="11"/>
        <v>17</v>
      </c>
      <c r="F117" s="5" t="str">
        <f t="shared" si="12"/>
        <v>2015-17</v>
      </c>
      <c r="G117" s="5">
        <f t="shared" si="9"/>
        <v>10</v>
      </c>
    </row>
    <row r="118" spans="1:7" x14ac:dyDescent="0.25">
      <c r="A118" s="3">
        <f t="shared" si="7"/>
        <v>42121</v>
      </c>
      <c r="B118" s="3">
        <f t="shared" si="13"/>
        <v>42110</v>
      </c>
      <c r="C118" s="3">
        <f t="shared" si="8"/>
        <v>42120</v>
      </c>
      <c r="D118" s="5">
        <f t="shared" si="10"/>
        <v>2015</v>
      </c>
      <c r="E118" s="5">
        <f t="shared" si="11"/>
        <v>18</v>
      </c>
      <c r="F118" s="5" t="str">
        <f t="shared" si="12"/>
        <v>2015-18</v>
      </c>
      <c r="G118" s="5">
        <f t="shared" si="9"/>
        <v>11</v>
      </c>
    </row>
    <row r="119" spans="1:7" x14ac:dyDescent="0.25">
      <c r="A119" s="3">
        <f t="shared" si="7"/>
        <v>42121</v>
      </c>
      <c r="B119" s="3">
        <f t="shared" si="13"/>
        <v>42114</v>
      </c>
      <c r="C119" s="3">
        <f t="shared" si="8"/>
        <v>42120</v>
      </c>
      <c r="D119" s="5">
        <f t="shared" si="10"/>
        <v>2015</v>
      </c>
      <c r="E119" s="5">
        <f t="shared" si="11"/>
        <v>18</v>
      </c>
      <c r="F119" s="5" t="str">
        <f t="shared" si="12"/>
        <v>2015-18</v>
      </c>
      <c r="G119" s="5">
        <f t="shared" si="9"/>
        <v>7</v>
      </c>
    </row>
    <row r="120" spans="1:7" x14ac:dyDescent="0.25">
      <c r="A120" s="3">
        <f t="shared" si="7"/>
        <v>42121</v>
      </c>
      <c r="B120" s="3">
        <f t="shared" si="13"/>
        <v>42111</v>
      </c>
      <c r="C120" s="3">
        <f t="shared" si="8"/>
        <v>42120</v>
      </c>
      <c r="D120" s="5">
        <f t="shared" si="10"/>
        <v>2015</v>
      </c>
      <c r="E120" s="5">
        <f t="shared" si="11"/>
        <v>18</v>
      </c>
      <c r="F120" s="5" t="str">
        <f t="shared" si="12"/>
        <v>2015-18</v>
      </c>
      <c r="G120" s="5">
        <f t="shared" si="9"/>
        <v>10</v>
      </c>
    </row>
    <row r="121" spans="1:7" x14ac:dyDescent="0.25">
      <c r="A121" s="3">
        <f t="shared" si="7"/>
        <v>42121</v>
      </c>
      <c r="B121" s="3">
        <f t="shared" si="13"/>
        <v>42116</v>
      </c>
      <c r="C121" s="3">
        <f t="shared" si="8"/>
        <v>42120</v>
      </c>
      <c r="D121" s="5">
        <f t="shared" si="10"/>
        <v>2015</v>
      </c>
      <c r="E121" s="5">
        <f t="shared" si="11"/>
        <v>18</v>
      </c>
      <c r="F121" s="5" t="str">
        <f t="shared" si="12"/>
        <v>2015-18</v>
      </c>
      <c r="G121" s="5">
        <f t="shared" si="9"/>
        <v>5</v>
      </c>
    </row>
    <row r="122" spans="1:7" x14ac:dyDescent="0.25">
      <c r="A122" s="3">
        <f t="shared" si="7"/>
        <v>42122</v>
      </c>
      <c r="B122" s="3">
        <f t="shared" si="13"/>
        <v>42114</v>
      </c>
      <c r="C122" s="3">
        <f t="shared" si="8"/>
        <v>42120</v>
      </c>
      <c r="D122" s="5">
        <f t="shared" si="10"/>
        <v>2015</v>
      </c>
      <c r="E122" s="5">
        <f t="shared" si="11"/>
        <v>18</v>
      </c>
      <c r="F122" s="5" t="str">
        <f t="shared" si="12"/>
        <v>2015-18</v>
      </c>
      <c r="G122" s="5">
        <f t="shared" si="9"/>
        <v>8</v>
      </c>
    </row>
    <row r="123" spans="1:7" x14ac:dyDescent="0.25">
      <c r="A123" s="3">
        <f t="shared" si="7"/>
        <v>42122</v>
      </c>
      <c r="B123" s="3">
        <f t="shared" si="13"/>
        <v>42114</v>
      </c>
      <c r="C123" s="3">
        <f t="shared" si="8"/>
        <v>42120</v>
      </c>
      <c r="D123" s="5">
        <f t="shared" si="10"/>
        <v>2015</v>
      </c>
      <c r="E123" s="5">
        <f t="shared" si="11"/>
        <v>18</v>
      </c>
      <c r="F123" s="5" t="str">
        <f t="shared" si="12"/>
        <v>2015-18</v>
      </c>
      <c r="G123" s="5">
        <f t="shared" si="9"/>
        <v>8</v>
      </c>
    </row>
    <row r="124" spans="1:7" x14ac:dyDescent="0.25">
      <c r="A124" s="3">
        <f t="shared" si="7"/>
        <v>42124</v>
      </c>
      <c r="B124" s="3">
        <f t="shared" si="13"/>
        <v>42114</v>
      </c>
      <c r="C124" s="3">
        <f t="shared" si="8"/>
        <v>42120</v>
      </c>
      <c r="D124" s="5">
        <f t="shared" si="10"/>
        <v>2015</v>
      </c>
      <c r="E124" s="5">
        <f t="shared" si="11"/>
        <v>18</v>
      </c>
      <c r="F124" s="5" t="str">
        <f t="shared" si="12"/>
        <v>2015-18</v>
      </c>
      <c r="G124" s="5">
        <f t="shared" si="9"/>
        <v>10</v>
      </c>
    </row>
    <row r="125" spans="1:7" x14ac:dyDescent="0.25">
      <c r="A125" s="3">
        <f t="shared" si="7"/>
        <v>42125</v>
      </c>
      <c r="B125" s="3">
        <f t="shared" si="13"/>
        <v>42117</v>
      </c>
      <c r="C125" s="3">
        <f t="shared" si="8"/>
        <v>42120</v>
      </c>
      <c r="D125" s="5">
        <f t="shared" si="10"/>
        <v>2015</v>
      </c>
      <c r="E125" s="5">
        <f t="shared" si="11"/>
        <v>18</v>
      </c>
      <c r="F125" s="5" t="str">
        <f t="shared" si="12"/>
        <v>2015-18</v>
      </c>
      <c r="G125" s="5">
        <f t="shared" si="9"/>
        <v>8</v>
      </c>
    </row>
    <row r="126" spans="1:7" x14ac:dyDescent="0.25">
      <c r="A126" s="3">
        <f t="shared" si="7"/>
        <v>42128</v>
      </c>
      <c r="B126" s="3">
        <f t="shared" si="13"/>
        <v>42121</v>
      </c>
      <c r="C126" s="3">
        <f t="shared" si="8"/>
        <v>42127</v>
      </c>
      <c r="D126" s="5">
        <f t="shared" si="10"/>
        <v>2015</v>
      </c>
      <c r="E126" s="5">
        <f t="shared" si="11"/>
        <v>19</v>
      </c>
      <c r="F126" s="5" t="str">
        <f t="shared" si="12"/>
        <v>2015-19</v>
      </c>
      <c r="G126" s="5">
        <f t="shared" si="9"/>
        <v>7</v>
      </c>
    </row>
    <row r="127" spans="1:7" x14ac:dyDescent="0.25">
      <c r="A127" s="3">
        <f t="shared" si="7"/>
        <v>42128</v>
      </c>
      <c r="B127" s="3">
        <f t="shared" si="13"/>
        <v>42122</v>
      </c>
      <c r="C127" s="3">
        <f t="shared" si="8"/>
        <v>42127</v>
      </c>
      <c r="D127" s="5">
        <f t="shared" si="10"/>
        <v>2015</v>
      </c>
      <c r="E127" s="5">
        <f t="shared" si="11"/>
        <v>19</v>
      </c>
      <c r="F127" s="5" t="str">
        <f t="shared" si="12"/>
        <v>2015-19</v>
      </c>
      <c r="G127" s="5">
        <f t="shared" si="9"/>
        <v>6</v>
      </c>
    </row>
    <row r="128" spans="1:7" x14ac:dyDescent="0.25">
      <c r="A128" s="3">
        <f t="shared" si="7"/>
        <v>42129</v>
      </c>
      <c r="B128" s="3">
        <f t="shared" si="13"/>
        <v>42117</v>
      </c>
      <c r="C128" s="3">
        <f t="shared" si="8"/>
        <v>42127</v>
      </c>
      <c r="D128" s="5">
        <f t="shared" si="10"/>
        <v>2015</v>
      </c>
      <c r="E128" s="5">
        <f t="shared" si="11"/>
        <v>19</v>
      </c>
      <c r="F128" s="5" t="str">
        <f t="shared" si="12"/>
        <v>2015-19</v>
      </c>
      <c r="G128" s="5">
        <f t="shared" si="9"/>
        <v>12</v>
      </c>
    </row>
    <row r="129" spans="1:7" x14ac:dyDescent="0.25">
      <c r="A129" s="3">
        <f t="shared" si="7"/>
        <v>42130</v>
      </c>
      <c r="B129" s="3">
        <f t="shared" si="13"/>
        <v>42122</v>
      </c>
      <c r="C129" s="3">
        <f t="shared" si="8"/>
        <v>42127</v>
      </c>
      <c r="D129" s="5">
        <f t="shared" si="10"/>
        <v>2015</v>
      </c>
      <c r="E129" s="5">
        <f t="shared" si="11"/>
        <v>19</v>
      </c>
      <c r="F129" s="5" t="str">
        <f t="shared" si="12"/>
        <v>2015-19</v>
      </c>
      <c r="G129" s="5">
        <f t="shared" si="9"/>
        <v>8</v>
      </c>
    </row>
    <row r="130" spans="1:7" x14ac:dyDescent="0.25">
      <c r="A130" s="3">
        <f t="shared" ref="A130:A193" si="14">IF(INDEX(CompletedDateValues,ROW(A130))&gt;0,INDEX(CompletedDateValues,ROW(A130)),"")</f>
        <v>42130</v>
      </c>
      <c r="B130" s="3">
        <f t="shared" si="13"/>
        <v>42121</v>
      </c>
      <c r="C130" s="3">
        <f t="shared" ref="C130:C193" si="15">IF(A130="","",A130 - (WEEKDAY(A130)-1))</f>
        <v>42127</v>
      </c>
      <c r="D130" s="5">
        <f t="shared" si="10"/>
        <v>2015</v>
      </c>
      <c r="E130" s="5">
        <f t="shared" si="11"/>
        <v>19</v>
      </c>
      <c r="F130" s="5" t="str">
        <f t="shared" si="12"/>
        <v>2015-19</v>
      </c>
      <c r="G130" s="5">
        <f t="shared" ref="G130:G193" si="16">IF(OR(A130="",B130=""),NA(),MAX(0,IF(A130-B130=0,SameDayCycleTimeSettingValue,A130-B130)))</f>
        <v>9</v>
      </c>
    </row>
    <row r="131" spans="1:7" x14ac:dyDescent="0.25">
      <c r="A131" s="3">
        <f t="shared" si="14"/>
        <v>42130</v>
      </c>
      <c r="B131" s="3">
        <f t="shared" si="13"/>
        <v>42122</v>
      </c>
      <c r="C131" s="3">
        <f t="shared" si="15"/>
        <v>42127</v>
      </c>
      <c r="D131" s="5">
        <f t="shared" ref="D131:D194" si="17">IF(C131="", "",YEAR(C131))</f>
        <v>2015</v>
      </c>
      <c r="E131" s="5">
        <f t="shared" ref="E131:E194" si="18">IF(C131="","",WEEKNUM(C131))</f>
        <v>19</v>
      </c>
      <c r="F131" s="5" t="str">
        <f t="shared" ref="F131:F194" si="19">IF(C131="","",D131&amp;"-"&amp;TEXT(E131,"00"))</f>
        <v>2015-19</v>
      </c>
      <c r="G131" s="5">
        <f t="shared" si="16"/>
        <v>8</v>
      </c>
    </row>
    <row r="132" spans="1:7" x14ac:dyDescent="0.25">
      <c r="A132" s="3">
        <f t="shared" si="14"/>
        <v>42132</v>
      </c>
      <c r="B132" s="3">
        <f t="shared" ref="B132:B195" si="20">IF(INDEX(StartDateValues,ROW(A132))&gt;0,INDEX(StartDateValues,ROW(A132)),"")</f>
        <v>42124</v>
      </c>
      <c r="C132" s="3">
        <f t="shared" si="15"/>
        <v>42127</v>
      </c>
      <c r="D132" s="5">
        <f t="shared" si="17"/>
        <v>2015</v>
      </c>
      <c r="E132" s="5">
        <f t="shared" si="18"/>
        <v>19</v>
      </c>
      <c r="F132" s="5" t="str">
        <f t="shared" si="19"/>
        <v>2015-19</v>
      </c>
      <c r="G132" s="5">
        <f t="shared" si="16"/>
        <v>8</v>
      </c>
    </row>
    <row r="133" spans="1:7" x14ac:dyDescent="0.25">
      <c r="A133" s="3">
        <f t="shared" si="14"/>
        <v>42132</v>
      </c>
      <c r="B133" s="3">
        <f t="shared" si="20"/>
        <v>42123</v>
      </c>
      <c r="C133" s="3">
        <f t="shared" si="15"/>
        <v>42127</v>
      </c>
      <c r="D133" s="5">
        <f t="shared" si="17"/>
        <v>2015</v>
      </c>
      <c r="E133" s="5">
        <f t="shared" si="18"/>
        <v>19</v>
      </c>
      <c r="F133" s="5" t="str">
        <f t="shared" si="19"/>
        <v>2015-19</v>
      </c>
      <c r="G133" s="5">
        <f t="shared" si="16"/>
        <v>9</v>
      </c>
    </row>
    <row r="134" spans="1:7" x14ac:dyDescent="0.25">
      <c r="A134" s="3">
        <f t="shared" si="14"/>
        <v>42135</v>
      </c>
      <c r="B134" s="3">
        <f t="shared" si="20"/>
        <v>42128</v>
      </c>
      <c r="C134" s="3">
        <f t="shared" si="15"/>
        <v>42134</v>
      </c>
      <c r="D134" s="5">
        <f t="shared" si="17"/>
        <v>2015</v>
      </c>
      <c r="E134" s="5">
        <f t="shared" si="18"/>
        <v>20</v>
      </c>
      <c r="F134" s="5" t="str">
        <f t="shared" si="19"/>
        <v>2015-20</v>
      </c>
      <c r="G134" s="5">
        <f t="shared" si="16"/>
        <v>7</v>
      </c>
    </row>
    <row r="135" spans="1:7" x14ac:dyDescent="0.25">
      <c r="A135" s="3">
        <f t="shared" si="14"/>
        <v>42135</v>
      </c>
      <c r="B135" s="3">
        <f t="shared" si="20"/>
        <v>42121</v>
      </c>
      <c r="C135" s="3">
        <f t="shared" si="15"/>
        <v>42134</v>
      </c>
      <c r="D135" s="5">
        <f t="shared" si="17"/>
        <v>2015</v>
      </c>
      <c r="E135" s="5">
        <f t="shared" si="18"/>
        <v>20</v>
      </c>
      <c r="F135" s="5" t="str">
        <f t="shared" si="19"/>
        <v>2015-20</v>
      </c>
      <c r="G135" s="5">
        <f t="shared" si="16"/>
        <v>14</v>
      </c>
    </row>
    <row r="136" spans="1:7" x14ac:dyDescent="0.25">
      <c r="A136" s="3">
        <f t="shared" si="14"/>
        <v>42135</v>
      </c>
      <c r="B136" s="3">
        <f t="shared" si="20"/>
        <v>42123</v>
      </c>
      <c r="C136" s="3">
        <f t="shared" si="15"/>
        <v>42134</v>
      </c>
      <c r="D136" s="5">
        <f t="shared" si="17"/>
        <v>2015</v>
      </c>
      <c r="E136" s="5">
        <f t="shared" si="18"/>
        <v>20</v>
      </c>
      <c r="F136" s="5" t="str">
        <f t="shared" si="19"/>
        <v>2015-20</v>
      </c>
      <c r="G136" s="5">
        <f t="shared" si="16"/>
        <v>12</v>
      </c>
    </row>
    <row r="137" spans="1:7" x14ac:dyDescent="0.25">
      <c r="A137" s="3">
        <f t="shared" si="14"/>
        <v>42136</v>
      </c>
      <c r="B137" s="3">
        <f t="shared" si="20"/>
        <v>42125</v>
      </c>
      <c r="C137" s="3">
        <f t="shared" si="15"/>
        <v>42134</v>
      </c>
      <c r="D137" s="5">
        <f t="shared" si="17"/>
        <v>2015</v>
      </c>
      <c r="E137" s="5">
        <f t="shared" si="18"/>
        <v>20</v>
      </c>
      <c r="F137" s="5" t="str">
        <f t="shared" si="19"/>
        <v>2015-20</v>
      </c>
      <c r="G137" s="5">
        <f t="shared" si="16"/>
        <v>11</v>
      </c>
    </row>
    <row r="138" spans="1:7" x14ac:dyDescent="0.25">
      <c r="A138" s="3">
        <f t="shared" si="14"/>
        <v>42136</v>
      </c>
      <c r="B138" s="3">
        <f t="shared" si="20"/>
        <v>42130</v>
      </c>
      <c r="C138" s="3">
        <f t="shared" si="15"/>
        <v>42134</v>
      </c>
      <c r="D138" s="5">
        <f t="shared" si="17"/>
        <v>2015</v>
      </c>
      <c r="E138" s="5">
        <f t="shared" si="18"/>
        <v>20</v>
      </c>
      <c r="F138" s="5" t="str">
        <f t="shared" si="19"/>
        <v>2015-20</v>
      </c>
      <c r="G138" s="5">
        <f t="shared" si="16"/>
        <v>6</v>
      </c>
    </row>
    <row r="139" spans="1:7" x14ac:dyDescent="0.25">
      <c r="A139" s="3">
        <f t="shared" si="14"/>
        <v>42136</v>
      </c>
      <c r="B139" s="3">
        <f t="shared" si="20"/>
        <v>42128</v>
      </c>
      <c r="C139" s="3">
        <f t="shared" si="15"/>
        <v>42134</v>
      </c>
      <c r="D139" s="5">
        <f t="shared" si="17"/>
        <v>2015</v>
      </c>
      <c r="E139" s="5">
        <f t="shared" si="18"/>
        <v>20</v>
      </c>
      <c r="F139" s="5" t="str">
        <f t="shared" si="19"/>
        <v>2015-20</v>
      </c>
      <c r="G139" s="5">
        <f t="shared" si="16"/>
        <v>8</v>
      </c>
    </row>
    <row r="140" spans="1:7" x14ac:dyDescent="0.25">
      <c r="A140" s="3">
        <f t="shared" si="14"/>
        <v>42137</v>
      </c>
      <c r="B140" s="3">
        <f t="shared" si="20"/>
        <v>42128</v>
      </c>
      <c r="C140" s="3">
        <f t="shared" si="15"/>
        <v>42134</v>
      </c>
      <c r="D140" s="5">
        <f t="shared" si="17"/>
        <v>2015</v>
      </c>
      <c r="E140" s="5">
        <f t="shared" si="18"/>
        <v>20</v>
      </c>
      <c r="F140" s="5" t="str">
        <f t="shared" si="19"/>
        <v>2015-20</v>
      </c>
      <c r="G140" s="5">
        <f t="shared" si="16"/>
        <v>9</v>
      </c>
    </row>
    <row r="141" spans="1:7" x14ac:dyDescent="0.25">
      <c r="A141" s="3">
        <f t="shared" si="14"/>
        <v>42137</v>
      </c>
      <c r="B141" s="3">
        <f t="shared" si="20"/>
        <v>42128</v>
      </c>
      <c r="C141" s="3">
        <f t="shared" si="15"/>
        <v>42134</v>
      </c>
      <c r="D141" s="5">
        <f t="shared" si="17"/>
        <v>2015</v>
      </c>
      <c r="E141" s="5">
        <f t="shared" si="18"/>
        <v>20</v>
      </c>
      <c r="F141" s="5" t="str">
        <f t="shared" si="19"/>
        <v>2015-20</v>
      </c>
      <c r="G141" s="5">
        <f t="shared" si="16"/>
        <v>9</v>
      </c>
    </row>
    <row r="142" spans="1:7" x14ac:dyDescent="0.25">
      <c r="A142" s="3">
        <f t="shared" si="14"/>
        <v>42137</v>
      </c>
      <c r="B142" s="3">
        <f t="shared" si="20"/>
        <v>42130</v>
      </c>
      <c r="C142" s="3">
        <f t="shared" si="15"/>
        <v>42134</v>
      </c>
      <c r="D142" s="5">
        <f t="shared" si="17"/>
        <v>2015</v>
      </c>
      <c r="E142" s="5">
        <f t="shared" si="18"/>
        <v>20</v>
      </c>
      <c r="F142" s="5" t="str">
        <f t="shared" si="19"/>
        <v>2015-20</v>
      </c>
      <c r="G142" s="5">
        <f t="shared" si="16"/>
        <v>7</v>
      </c>
    </row>
    <row r="143" spans="1:7" x14ac:dyDescent="0.25">
      <c r="A143" s="3" t="str">
        <f t="shared" si="14"/>
        <v/>
      </c>
      <c r="B143" s="3">
        <f t="shared" si="20"/>
        <v>42130</v>
      </c>
      <c r="C143" s="3" t="str">
        <f t="shared" si="15"/>
        <v/>
      </c>
      <c r="D143" s="5" t="str">
        <f t="shared" si="17"/>
        <v/>
      </c>
      <c r="E143" s="5" t="str">
        <f t="shared" si="18"/>
        <v/>
      </c>
      <c r="F143" s="5" t="str">
        <f t="shared" si="19"/>
        <v/>
      </c>
      <c r="G143" s="5" t="e">
        <f t="shared" si="16"/>
        <v>#N/A</v>
      </c>
    </row>
    <row r="144" spans="1:7" x14ac:dyDescent="0.25">
      <c r="A144" s="3" t="str">
        <f t="shared" si="14"/>
        <v/>
      </c>
      <c r="B144" s="3">
        <f t="shared" si="20"/>
        <v>42132</v>
      </c>
      <c r="C144" s="3" t="str">
        <f t="shared" si="15"/>
        <v/>
      </c>
      <c r="D144" s="5" t="str">
        <f t="shared" si="17"/>
        <v/>
      </c>
      <c r="E144" s="5" t="str">
        <f t="shared" si="18"/>
        <v/>
      </c>
      <c r="F144" s="5" t="str">
        <f t="shared" si="19"/>
        <v/>
      </c>
      <c r="G144" s="5" t="e">
        <f t="shared" si="16"/>
        <v>#N/A</v>
      </c>
    </row>
    <row r="145" spans="1:7" x14ac:dyDescent="0.25">
      <c r="A145" s="3" t="str">
        <f t="shared" si="14"/>
        <v/>
      </c>
      <c r="B145" s="3">
        <f t="shared" si="20"/>
        <v>42136</v>
      </c>
      <c r="C145" s="3" t="str">
        <f t="shared" si="15"/>
        <v/>
      </c>
      <c r="D145" s="5" t="str">
        <f t="shared" si="17"/>
        <v/>
      </c>
      <c r="E145" s="5" t="str">
        <f t="shared" si="18"/>
        <v/>
      </c>
      <c r="F145" s="5" t="str">
        <f t="shared" si="19"/>
        <v/>
      </c>
      <c r="G145" s="5" t="e">
        <f t="shared" si="16"/>
        <v>#N/A</v>
      </c>
    </row>
    <row r="146" spans="1:7" x14ac:dyDescent="0.25">
      <c r="A146" s="3" t="str">
        <f t="shared" si="14"/>
        <v/>
      </c>
      <c r="B146" s="3">
        <f t="shared" si="20"/>
        <v>42135</v>
      </c>
      <c r="C146" s="3" t="str">
        <f t="shared" si="15"/>
        <v/>
      </c>
      <c r="D146" s="5" t="str">
        <f t="shared" si="17"/>
        <v/>
      </c>
      <c r="E146" s="5" t="str">
        <f t="shared" si="18"/>
        <v/>
      </c>
      <c r="F146" s="5" t="str">
        <f t="shared" si="19"/>
        <v/>
      </c>
      <c r="G146" s="5" t="e">
        <f t="shared" si="16"/>
        <v>#N/A</v>
      </c>
    </row>
    <row r="147" spans="1:7" x14ac:dyDescent="0.25">
      <c r="A147" s="3" t="str">
        <f t="shared" si="14"/>
        <v/>
      </c>
      <c r="B147" s="3">
        <f t="shared" si="20"/>
        <v>42136</v>
      </c>
      <c r="C147" s="3" t="str">
        <f t="shared" si="15"/>
        <v/>
      </c>
      <c r="D147" s="5" t="str">
        <f t="shared" si="17"/>
        <v/>
      </c>
      <c r="E147" s="5" t="str">
        <f t="shared" si="18"/>
        <v/>
      </c>
      <c r="F147" s="5" t="str">
        <f t="shared" si="19"/>
        <v/>
      </c>
      <c r="G147" s="5" t="e">
        <f t="shared" si="16"/>
        <v>#N/A</v>
      </c>
    </row>
    <row r="148" spans="1:7" x14ac:dyDescent="0.25">
      <c r="A148" s="3" t="str">
        <f t="shared" si="14"/>
        <v/>
      </c>
      <c r="B148" s="3">
        <f t="shared" si="20"/>
        <v>42136</v>
      </c>
      <c r="C148" s="3" t="str">
        <f t="shared" si="15"/>
        <v/>
      </c>
      <c r="D148" s="5" t="str">
        <f t="shared" si="17"/>
        <v/>
      </c>
      <c r="E148" s="5" t="str">
        <f t="shared" si="18"/>
        <v/>
      </c>
      <c r="F148" s="5" t="str">
        <f t="shared" si="19"/>
        <v/>
      </c>
      <c r="G148" s="5" t="e">
        <f t="shared" si="16"/>
        <v>#N/A</v>
      </c>
    </row>
    <row r="149" spans="1:7" x14ac:dyDescent="0.25">
      <c r="A149" s="3" t="str">
        <f t="shared" si="14"/>
        <v/>
      </c>
      <c r="B149" s="3">
        <f t="shared" si="20"/>
        <v>42130</v>
      </c>
      <c r="C149" s="3" t="str">
        <f t="shared" si="15"/>
        <v/>
      </c>
      <c r="D149" s="5" t="str">
        <f t="shared" si="17"/>
        <v/>
      </c>
      <c r="E149" s="5" t="str">
        <f t="shared" si="18"/>
        <v/>
      </c>
      <c r="F149" s="5" t="str">
        <f t="shared" si="19"/>
        <v/>
      </c>
      <c r="G149" s="5" t="e">
        <f t="shared" si="16"/>
        <v>#N/A</v>
      </c>
    </row>
    <row r="150" spans="1:7" x14ac:dyDescent="0.25">
      <c r="A150" s="3" t="str">
        <f t="shared" si="14"/>
        <v/>
      </c>
      <c r="B150" s="3">
        <f t="shared" si="20"/>
        <v>42131</v>
      </c>
      <c r="C150" s="3" t="str">
        <f t="shared" si="15"/>
        <v/>
      </c>
      <c r="D150" s="5" t="str">
        <f t="shared" si="17"/>
        <v/>
      </c>
      <c r="E150" s="5" t="str">
        <f t="shared" si="18"/>
        <v/>
      </c>
      <c r="F150" s="5" t="str">
        <f t="shared" si="19"/>
        <v/>
      </c>
      <c r="G150" s="5" t="e">
        <f t="shared" si="16"/>
        <v>#N/A</v>
      </c>
    </row>
    <row r="151" spans="1:7" x14ac:dyDescent="0.25">
      <c r="A151" s="3" t="str">
        <f t="shared" si="14"/>
        <v/>
      </c>
      <c r="B151" s="3">
        <f t="shared" si="20"/>
        <v>42136</v>
      </c>
      <c r="C151" s="3" t="str">
        <f t="shared" si="15"/>
        <v/>
      </c>
      <c r="D151" s="5" t="str">
        <f t="shared" si="17"/>
        <v/>
      </c>
      <c r="E151" s="5" t="str">
        <f t="shared" si="18"/>
        <v/>
      </c>
      <c r="F151" s="5" t="str">
        <f t="shared" si="19"/>
        <v/>
      </c>
      <c r="G151" s="5" t="e">
        <f t="shared" si="16"/>
        <v>#N/A</v>
      </c>
    </row>
    <row r="152" spans="1:7" x14ac:dyDescent="0.25">
      <c r="A152" s="3" t="str">
        <f t="shared" si="14"/>
        <v/>
      </c>
      <c r="B152" s="3">
        <f t="shared" si="20"/>
        <v>42137</v>
      </c>
      <c r="C152" s="3" t="str">
        <f t="shared" si="15"/>
        <v/>
      </c>
      <c r="D152" s="5" t="str">
        <f t="shared" si="17"/>
        <v/>
      </c>
      <c r="E152" s="5" t="str">
        <f t="shared" si="18"/>
        <v/>
      </c>
      <c r="F152" s="5" t="str">
        <f t="shared" si="19"/>
        <v/>
      </c>
      <c r="G152" s="5" t="e">
        <f t="shared" si="16"/>
        <v>#N/A</v>
      </c>
    </row>
    <row r="153" spans="1:7" x14ac:dyDescent="0.25">
      <c r="A153" s="3" t="str">
        <f t="shared" si="14"/>
        <v/>
      </c>
      <c r="B153" s="3" t="str">
        <f t="shared" si="20"/>
        <v/>
      </c>
      <c r="C153" s="3" t="str">
        <f t="shared" si="15"/>
        <v/>
      </c>
      <c r="D153" s="5" t="str">
        <f t="shared" si="17"/>
        <v/>
      </c>
      <c r="E153" s="5" t="str">
        <f t="shared" si="18"/>
        <v/>
      </c>
      <c r="F153" s="5" t="str">
        <f t="shared" si="19"/>
        <v/>
      </c>
      <c r="G153" s="5" t="e">
        <f t="shared" si="16"/>
        <v>#N/A</v>
      </c>
    </row>
    <row r="154" spans="1:7" x14ac:dyDescent="0.25">
      <c r="A154" s="3" t="str">
        <f t="shared" si="14"/>
        <v/>
      </c>
      <c r="B154" s="3" t="str">
        <f t="shared" si="20"/>
        <v/>
      </c>
      <c r="C154" s="3" t="str">
        <f t="shared" si="15"/>
        <v/>
      </c>
      <c r="D154" s="5" t="str">
        <f t="shared" si="17"/>
        <v/>
      </c>
      <c r="E154" s="5" t="str">
        <f t="shared" si="18"/>
        <v/>
      </c>
      <c r="F154" s="5" t="str">
        <f t="shared" si="19"/>
        <v/>
      </c>
      <c r="G154" s="5" t="e">
        <f t="shared" si="16"/>
        <v>#N/A</v>
      </c>
    </row>
    <row r="155" spans="1:7" x14ac:dyDescent="0.25">
      <c r="A155" s="3" t="str">
        <f t="shared" si="14"/>
        <v/>
      </c>
      <c r="B155" s="3" t="str">
        <f t="shared" si="20"/>
        <v/>
      </c>
      <c r="C155" s="3" t="str">
        <f t="shared" si="15"/>
        <v/>
      </c>
      <c r="D155" s="5" t="str">
        <f t="shared" si="17"/>
        <v/>
      </c>
      <c r="E155" s="5" t="str">
        <f t="shared" si="18"/>
        <v/>
      </c>
      <c r="F155" s="5" t="str">
        <f t="shared" si="19"/>
        <v/>
      </c>
      <c r="G155" s="5" t="e">
        <f t="shared" si="16"/>
        <v>#N/A</v>
      </c>
    </row>
    <row r="156" spans="1:7" x14ac:dyDescent="0.25">
      <c r="A156" s="3" t="str">
        <f t="shared" si="14"/>
        <v/>
      </c>
      <c r="B156" s="3" t="str">
        <f t="shared" si="20"/>
        <v/>
      </c>
      <c r="C156" s="3" t="str">
        <f t="shared" si="15"/>
        <v/>
      </c>
      <c r="D156" s="5" t="str">
        <f t="shared" si="17"/>
        <v/>
      </c>
      <c r="E156" s="5" t="str">
        <f t="shared" si="18"/>
        <v/>
      </c>
      <c r="F156" s="5" t="str">
        <f t="shared" si="19"/>
        <v/>
      </c>
      <c r="G156" s="5" t="e">
        <f t="shared" si="16"/>
        <v>#N/A</v>
      </c>
    </row>
    <row r="157" spans="1:7" x14ac:dyDescent="0.25">
      <c r="A157" s="3" t="str">
        <f t="shared" si="14"/>
        <v/>
      </c>
      <c r="B157" s="3" t="str">
        <f t="shared" si="20"/>
        <v/>
      </c>
      <c r="C157" s="3" t="str">
        <f t="shared" si="15"/>
        <v/>
      </c>
      <c r="D157" s="5" t="str">
        <f t="shared" si="17"/>
        <v/>
      </c>
      <c r="E157" s="5" t="str">
        <f t="shared" si="18"/>
        <v/>
      </c>
      <c r="F157" s="5" t="str">
        <f t="shared" si="19"/>
        <v/>
      </c>
      <c r="G157" s="5" t="e">
        <f t="shared" si="16"/>
        <v>#N/A</v>
      </c>
    </row>
    <row r="158" spans="1:7" x14ac:dyDescent="0.25">
      <c r="A158" s="3" t="str">
        <f t="shared" si="14"/>
        <v/>
      </c>
      <c r="B158" s="3" t="str">
        <f t="shared" si="20"/>
        <v/>
      </c>
      <c r="C158" s="3" t="str">
        <f t="shared" si="15"/>
        <v/>
      </c>
      <c r="D158" s="5" t="str">
        <f t="shared" si="17"/>
        <v/>
      </c>
      <c r="E158" s="5" t="str">
        <f t="shared" si="18"/>
        <v/>
      </c>
      <c r="F158" s="5" t="str">
        <f t="shared" si="19"/>
        <v/>
      </c>
      <c r="G158" s="5" t="e">
        <f t="shared" si="16"/>
        <v>#N/A</v>
      </c>
    </row>
    <row r="159" spans="1:7" x14ac:dyDescent="0.25">
      <c r="A159" s="3" t="str">
        <f t="shared" si="14"/>
        <v/>
      </c>
      <c r="B159" s="3" t="str">
        <f t="shared" si="20"/>
        <v/>
      </c>
      <c r="C159" s="3" t="str">
        <f t="shared" si="15"/>
        <v/>
      </c>
      <c r="D159" s="5" t="str">
        <f t="shared" si="17"/>
        <v/>
      </c>
      <c r="E159" s="5" t="str">
        <f t="shared" si="18"/>
        <v/>
      </c>
      <c r="F159" s="5" t="str">
        <f t="shared" si="19"/>
        <v/>
      </c>
      <c r="G159" s="5" t="e">
        <f t="shared" si="16"/>
        <v>#N/A</v>
      </c>
    </row>
    <row r="160" spans="1:7" x14ac:dyDescent="0.25">
      <c r="A160" s="3" t="str">
        <f t="shared" si="14"/>
        <v/>
      </c>
      <c r="B160" s="3" t="str">
        <f t="shared" si="20"/>
        <v/>
      </c>
      <c r="C160" s="3" t="str">
        <f t="shared" si="15"/>
        <v/>
      </c>
      <c r="D160" s="5" t="str">
        <f t="shared" si="17"/>
        <v/>
      </c>
      <c r="E160" s="5" t="str">
        <f t="shared" si="18"/>
        <v/>
      </c>
      <c r="F160" s="5" t="str">
        <f t="shared" si="19"/>
        <v/>
      </c>
      <c r="G160" s="5" t="e">
        <f t="shared" si="16"/>
        <v>#N/A</v>
      </c>
    </row>
    <row r="161" spans="1:7" x14ac:dyDescent="0.25">
      <c r="A161" s="3" t="str">
        <f t="shared" si="14"/>
        <v/>
      </c>
      <c r="B161" s="3" t="str">
        <f t="shared" si="20"/>
        <v/>
      </c>
      <c r="C161" s="3" t="str">
        <f t="shared" si="15"/>
        <v/>
      </c>
      <c r="D161" s="5" t="str">
        <f t="shared" si="17"/>
        <v/>
      </c>
      <c r="E161" s="5" t="str">
        <f t="shared" si="18"/>
        <v/>
      </c>
      <c r="F161" s="5" t="str">
        <f t="shared" si="19"/>
        <v/>
      </c>
      <c r="G161" s="5" t="e">
        <f t="shared" si="16"/>
        <v>#N/A</v>
      </c>
    </row>
    <row r="162" spans="1:7" x14ac:dyDescent="0.25">
      <c r="A162" s="3" t="str">
        <f t="shared" si="14"/>
        <v/>
      </c>
      <c r="B162" s="3" t="str">
        <f t="shared" si="20"/>
        <v/>
      </c>
      <c r="C162" s="3" t="str">
        <f t="shared" si="15"/>
        <v/>
      </c>
      <c r="D162" s="5" t="str">
        <f t="shared" si="17"/>
        <v/>
      </c>
      <c r="E162" s="5" t="str">
        <f t="shared" si="18"/>
        <v/>
      </c>
      <c r="F162" s="5" t="str">
        <f t="shared" si="19"/>
        <v/>
      </c>
      <c r="G162" s="5" t="e">
        <f t="shared" si="16"/>
        <v>#N/A</v>
      </c>
    </row>
    <row r="163" spans="1:7" x14ac:dyDescent="0.25">
      <c r="A163" s="3" t="str">
        <f t="shared" si="14"/>
        <v/>
      </c>
      <c r="B163" s="3" t="str">
        <f t="shared" si="20"/>
        <v/>
      </c>
      <c r="C163" s="3" t="str">
        <f t="shared" si="15"/>
        <v/>
      </c>
      <c r="D163" s="5" t="str">
        <f t="shared" si="17"/>
        <v/>
      </c>
      <c r="E163" s="5" t="str">
        <f t="shared" si="18"/>
        <v/>
      </c>
      <c r="F163" s="5" t="str">
        <f t="shared" si="19"/>
        <v/>
      </c>
      <c r="G163" s="5" t="e">
        <f t="shared" si="16"/>
        <v>#N/A</v>
      </c>
    </row>
    <row r="164" spans="1:7" x14ac:dyDescent="0.25">
      <c r="A164" s="3" t="str">
        <f t="shared" si="14"/>
        <v/>
      </c>
      <c r="B164" s="3" t="str">
        <f t="shared" si="20"/>
        <v/>
      </c>
      <c r="C164" s="3" t="str">
        <f t="shared" si="15"/>
        <v/>
      </c>
      <c r="D164" s="5" t="str">
        <f t="shared" si="17"/>
        <v/>
      </c>
      <c r="E164" s="5" t="str">
        <f t="shared" si="18"/>
        <v/>
      </c>
      <c r="F164" s="5" t="str">
        <f t="shared" si="19"/>
        <v/>
      </c>
      <c r="G164" s="5" t="e">
        <f t="shared" si="16"/>
        <v>#N/A</v>
      </c>
    </row>
    <row r="165" spans="1:7" x14ac:dyDescent="0.25">
      <c r="A165" s="3" t="str">
        <f t="shared" si="14"/>
        <v/>
      </c>
      <c r="B165" s="3" t="str">
        <f t="shared" si="20"/>
        <v/>
      </c>
      <c r="C165" s="3" t="str">
        <f t="shared" si="15"/>
        <v/>
      </c>
      <c r="D165" s="5" t="str">
        <f t="shared" si="17"/>
        <v/>
      </c>
      <c r="E165" s="5" t="str">
        <f t="shared" si="18"/>
        <v/>
      </c>
      <c r="F165" s="5" t="str">
        <f t="shared" si="19"/>
        <v/>
      </c>
      <c r="G165" s="5" t="e">
        <f t="shared" si="16"/>
        <v>#N/A</v>
      </c>
    </row>
    <row r="166" spans="1:7" x14ac:dyDescent="0.25">
      <c r="A166" s="3" t="str">
        <f t="shared" si="14"/>
        <v/>
      </c>
      <c r="B166" s="3" t="str">
        <f t="shared" si="20"/>
        <v/>
      </c>
      <c r="C166" s="3" t="str">
        <f t="shared" si="15"/>
        <v/>
      </c>
      <c r="D166" s="5" t="str">
        <f t="shared" si="17"/>
        <v/>
      </c>
      <c r="E166" s="5" t="str">
        <f t="shared" si="18"/>
        <v/>
      </c>
      <c r="F166" s="5" t="str">
        <f t="shared" si="19"/>
        <v/>
      </c>
      <c r="G166" s="5" t="e">
        <f t="shared" si="16"/>
        <v>#N/A</v>
      </c>
    </row>
    <row r="167" spans="1:7" x14ac:dyDescent="0.25">
      <c r="A167" s="3" t="str">
        <f t="shared" si="14"/>
        <v/>
      </c>
      <c r="B167" s="3" t="str">
        <f t="shared" si="20"/>
        <v/>
      </c>
      <c r="C167" s="3" t="str">
        <f t="shared" si="15"/>
        <v/>
      </c>
      <c r="D167" s="5" t="str">
        <f t="shared" si="17"/>
        <v/>
      </c>
      <c r="E167" s="5" t="str">
        <f t="shared" si="18"/>
        <v/>
      </c>
      <c r="F167" s="5" t="str">
        <f t="shared" si="19"/>
        <v/>
      </c>
      <c r="G167" s="5" t="e">
        <f t="shared" si="16"/>
        <v>#N/A</v>
      </c>
    </row>
    <row r="168" spans="1:7" x14ac:dyDescent="0.25">
      <c r="A168" s="3" t="str">
        <f t="shared" si="14"/>
        <v/>
      </c>
      <c r="B168" s="3" t="str">
        <f t="shared" si="20"/>
        <v/>
      </c>
      <c r="C168" s="3" t="str">
        <f t="shared" si="15"/>
        <v/>
      </c>
      <c r="D168" s="5" t="str">
        <f t="shared" si="17"/>
        <v/>
      </c>
      <c r="E168" s="5" t="str">
        <f t="shared" si="18"/>
        <v/>
      </c>
      <c r="F168" s="5" t="str">
        <f t="shared" si="19"/>
        <v/>
      </c>
      <c r="G168" s="5" t="e">
        <f t="shared" si="16"/>
        <v>#N/A</v>
      </c>
    </row>
    <row r="169" spans="1:7" x14ac:dyDescent="0.25">
      <c r="A169" s="3" t="str">
        <f t="shared" si="14"/>
        <v/>
      </c>
      <c r="B169" s="3" t="str">
        <f t="shared" si="20"/>
        <v/>
      </c>
      <c r="C169" s="3" t="str">
        <f t="shared" si="15"/>
        <v/>
      </c>
      <c r="D169" s="5" t="str">
        <f t="shared" si="17"/>
        <v/>
      </c>
      <c r="E169" s="5" t="str">
        <f t="shared" si="18"/>
        <v/>
      </c>
      <c r="F169" s="5" t="str">
        <f t="shared" si="19"/>
        <v/>
      </c>
      <c r="G169" s="5" t="e">
        <f t="shared" si="16"/>
        <v>#N/A</v>
      </c>
    </row>
    <row r="170" spans="1:7" x14ac:dyDescent="0.25">
      <c r="A170" s="3" t="str">
        <f t="shared" si="14"/>
        <v/>
      </c>
      <c r="B170" s="3" t="str">
        <f t="shared" si="20"/>
        <v/>
      </c>
      <c r="C170" s="3" t="str">
        <f t="shared" si="15"/>
        <v/>
      </c>
      <c r="D170" s="5" t="str">
        <f t="shared" si="17"/>
        <v/>
      </c>
      <c r="E170" s="5" t="str">
        <f t="shared" si="18"/>
        <v/>
      </c>
      <c r="F170" s="5" t="str">
        <f t="shared" si="19"/>
        <v/>
      </c>
      <c r="G170" s="5" t="e">
        <f t="shared" si="16"/>
        <v>#N/A</v>
      </c>
    </row>
    <row r="171" spans="1:7" x14ac:dyDescent="0.25">
      <c r="A171" s="3" t="str">
        <f t="shared" si="14"/>
        <v/>
      </c>
      <c r="B171" s="3" t="str">
        <f t="shared" si="20"/>
        <v/>
      </c>
      <c r="C171" s="3" t="str">
        <f t="shared" si="15"/>
        <v/>
      </c>
      <c r="D171" s="5" t="str">
        <f t="shared" si="17"/>
        <v/>
      </c>
      <c r="E171" s="5" t="str">
        <f t="shared" si="18"/>
        <v/>
      </c>
      <c r="F171" s="5" t="str">
        <f t="shared" si="19"/>
        <v/>
      </c>
      <c r="G171" s="5" t="e">
        <f t="shared" si="16"/>
        <v>#N/A</v>
      </c>
    </row>
    <row r="172" spans="1:7" x14ac:dyDescent="0.25">
      <c r="A172" s="3" t="str">
        <f t="shared" si="14"/>
        <v/>
      </c>
      <c r="B172" s="3" t="str">
        <f t="shared" si="20"/>
        <v/>
      </c>
      <c r="C172" s="3" t="str">
        <f t="shared" si="15"/>
        <v/>
      </c>
      <c r="D172" s="5" t="str">
        <f t="shared" si="17"/>
        <v/>
      </c>
      <c r="E172" s="5" t="str">
        <f t="shared" si="18"/>
        <v/>
      </c>
      <c r="F172" s="5" t="str">
        <f t="shared" si="19"/>
        <v/>
      </c>
      <c r="G172" s="5" t="e">
        <f t="shared" si="16"/>
        <v>#N/A</v>
      </c>
    </row>
    <row r="173" spans="1:7" x14ac:dyDescent="0.25">
      <c r="A173" s="3" t="str">
        <f t="shared" si="14"/>
        <v/>
      </c>
      <c r="B173" s="3" t="str">
        <f t="shared" si="20"/>
        <v/>
      </c>
      <c r="C173" s="3" t="str">
        <f t="shared" si="15"/>
        <v/>
      </c>
      <c r="D173" s="5" t="str">
        <f t="shared" si="17"/>
        <v/>
      </c>
      <c r="E173" s="5" t="str">
        <f t="shared" si="18"/>
        <v/>
      </c>
      <c r="F173" s="5" t="str">
        <f t="shared" si="19"/>
        <v/>
      </c>
      <c r="G173" s="5" t="e">
        <f t="shared" si="16"/>
        <v>#N/A</v>
      </c>
    </row>
    <row r="174" spans="1:7" x14ac:dyDescent="0.25">
      <c r="A174" s="3" t="str">
        <f t="shared" si="14"/>
        <v/>
      </c>
      <c r="B174" s="3" t="str">
        <f t="shared" si="20"/>
        <v/>
      </c>
      <c r="C174" s="3" t="str">
        <f t="shared" si="15"/>
        <v/>
      </c>
      <c r="D174" s="5" t="str">
        <f t="shared" si="17"/>
        <v/>
      </c>
      <c r="E174" s="5" t="str">
        <f t="shared" si="18"/>
        <v/>
      </c>
      <c r="F174" s="5" t="str">
        <f t="shared" si="19"/>
        <v/>
      </c>
      <c r="G174" s="5" t="e">
        <f t="shared" si="16"/>
        <v>#N/A</v>
      </c>
    </row>
    <row r="175" spans="1:7" x14ac:dyDescent="0.25">
      <c r="A175" s="3" t="str">
        <f t="shared" si="14"/>
        <v/>
      </c>
      <c r="B175" s="3" t="str">
        <f t="shared" si="20"/>
        <v/>
      </c>
      <c r="C175" s="3" t="str">
        <f t="shared" si="15"/>
        <v/>
      </c>
      <c r="D175" s="5" t="str">
        <f t="shared" si="17"/>
        <v/>
      </c>
      <c r="E175" s="5" t="str">
        <f t="shared" si="18"/>
        <v/>
      </c>
      <c r="F175" s="5" t="str">
        <f t="shared" si="19"/>
        <v/>
      </c>
      <c r="G175" s="5" t="e">
        <f t="shared" si="16"/>
        <v>#N/A</v>
      </c>
    </row>
    <row r="176" spans="1:7" x14ac:dyDescent="0.25">
      <c r="A176" s="3" t="str">
        <f t="shared" si="14"/>
        <v/>
      </c>
      <c r="B176" s="3" t="str">
        <f t="shared" si="20"/>
        <v/>
      </c>
      <c r="C176" s="3" t="str">
        <f t="shared" si="15"/>
        <v/>
      </c>
      <c r="D176" s="5" t="str">
        <f t="shared" si="17"/>
        <v/>
      </c>
      <c r="E176" s="5" t="str">
        <f t="shared" si="18"/>
        <v/>
      </c>
      <c r="F176" s="5" t="str">
        <f t="shared" si="19"/>
        <v/>
      </c>
      <c r="G176" s="5" t="e">
        <f t="shared" si="16"/>
        <v>#N/A</v>
      </c>
    </row>
    <row r="177" spans="1:7" x14ac:dyDescent="0.25">
      <c r="A177" s="3" t="str">
        <f t="shared" si="14"/>
        <v/>
      </c>
      <c r="B177" s="3" t="str">
        <f t="shared" si="20"/>
        <v/>
      </c>
      <c r="C177" s="3" t="str">
        <f t="shared" si="15"/>
        <v/>
      </c>
      <c r="D177" s="5" t="str">
        <f t="shared" si="17"/>
        <v/>
      </c>
      <c r="E177" s="5" t="str">
        <f t="shared" si="18"/>
        <v/>
      </c>
      <c r="F177" s="5" t="str">
        <f t="shared" si="19"/>
        <v/>
      </c>
      <c r="G177" s="5" t="e">
        <f t="shared" si="16"/>
        <v>#N/A</v>
      </c>
    </row>
    <row r="178" spans="1:7" x14ac:dyDescent="0.25">
      <c r="A178" s="3" t="str">
        <f t="shared" si="14"/>
        <v/>
      </c>
      <c r="B178" s="3" t="str">
        <f t="shared" si="20"/>
        <v/>
      </c>
      <c r="C178" s="3" t="str">
        <f t="shared" si="15"/>
        <v/>
      </c>
      <c r="D178" s="5" t="str">
        <f t="shared" si="17"/>
        <v/>
      </c>
      <c r="E178" s="5" t="str">
        <f t="shared" si="18"/>
        <v/>
      </c>
      <c r="F178" s="5" t="str">
        <f t="shared" si="19"/>
        <v/>
      </c>
      <c r="G178" s="5" t="e">
        <f t="shared" si="16"/>
        <v>#N/A</v>
      </c>
    </row>
    <row r="179" spans="1:7" x14ac:dyDescent="0.25">
      <c r="A179" s="3" t="str">
        <f t="shared" si="14"/>
        <v/>
      </c>
      <c r="B179" s="3" t="str">
        <f t="shared" si="20"/>
        <v/>
      </c>
      <c r="C179" s="3" t="str">
        <f t="shared" si="15"/>
        <v/>
      </c>
      <c r="D179" s="5" t="str">
        <f t="shared" si="17"/>
        <v/>
      </c>
      <c r="E179" s="5" t="str">
        <f t="shared" si="18"/>
        <v/>
      </c>
      <c r="F179" s="5" t="str">
        <f t="shared" si="19"/>
        <v/>
      </c>
      <c r="G179" s="5" t="e">
        <f t="shared" si="16"/>
        <v>#N/A</v>
      </c>
    </row>
    <row r="180" spans="1:7" x14ac:dyDescent="0.25">
      <c r="A180" s="3" t="str">
        <f t="shared" si="14"/>
        <v/>
      </c>
      <c r="B180" s="3" t="str">
        <f t="shared" si="20"/>
        <v/>
      </c>
      <c r="C180" s="3" t="str">
        <f t="shared" si="15"/>
        <v/>
      </c>
      <c r="D180" s="5" t="str">
        <f t="shared" si="17"/>
        <v/>
      </c>
      <c r="E180" s="5" t="str">
        <f t="shared" si="18"/>
        <v/>
      </c>
      <c r="F180" s="5" t="str">
        <f t="shared" si="19"/>
        <v/>
      </c>
      <c r="G180" s="5" t="e">
        <f t="shared" si="16"/>
        <v>#N/A</v>
      </c>
    </row>
    <row r="181" spans="1:7" x14ac:dyDescent="0.25">
      <c r="A181" s="3" t="str">
        <f t="shared" si="14"/>
        <v/>
      </c>
      <c r="B181" s="3" t="str">
        <f t="shared" si="20"/>
        <v/>
      </c>
      <c r="C181" s="3" t="str">
        <f t="shared" si="15"/>
        <v/>
      </c>
      <c r="D181" s="5" t="str">
        <f t="shared" si="17"/>
        <v/>
      </c>
      <c r="E181" s="5" t="str">
        <f t="shared" si="18"/>
        <v/>
      </c>
      <c r="F181" s="5" t="str">
        <f t="shared" si="19"/>
        <v/>
      </c>
      <c r="G181" s="5" t="e">
        <f t="shared" si="16"/>
        <v>#N/A</v>
      </c>
    </row>
    <row r="182" spans="1:7" x14ac:dyDescent="0.25">
      <c r="A182" s="3" t="str">
        <f t="shared" si="14"/>
        <v/>
      </c>
      <c r="B182" s="3" t="str">
        <f t="shared" si="20"/>
        <v/>
      </c>
      <c r="C182" s="3" t="str">
        <f t="shared" si="15"/>
        <v/>
      </c>
      <c r="D182" s="5" t="str">
        <f t="shared" si="17"/>
        <v/>
      </c>
      <c r="E182" s="5" t="str">
        <f t="shared" si="18"/>
        <v/>
      </c>
      <c r="F182" s="5" t="str">
        <f t="shared" si="19"/>
        <v/>
      </c>
      <c r="G182" s="5" t="e">
        <f t="shared" si="16"/>
        <v>#N/A</v>
      </c>
    </row>
    <row r="183" spans="1:7" x14ac:dyDescent="0.25">
      <c r="A183" s="3" t="str">
        <f t="shared" si="14"/>
        <v/>
      </c>
      <c r="B183" s="3" t="str">
        <f t="shared" si="20"/>
        <v/>
      </c>
      <c r="C183" s="3" t="str">
        <f t="shared" si="15"/>
        <v/>
      </c>
      <c r="D183" s="5" t="str">
        <f t="shared" si="17"/>
        <v/>
      </c>
      <c r="E183" s="5" t="str">
        <f t="shared" si="18"/>
        <v/>
      </c>
      <c r="F183" s="5" t="str">
        <f t="shared" si="19"/>
        <v/>
      </c>
      <c r="G183" s="5" t="e">
        <f t="shared" si="16"/>
        <v>#N/A</v>
      </c>
    </row>
    <row r="184" spans="1:7" x14ac:dyDescent="0.25">
      <c r="A184" s="3" t="str">
        <f t="shared" si="14"/>
        <v/>
      </c>
      <c r="B184" s="3" t="str">
        <f t="shared" si="20"/>
        <v/>
      </c>
      <c r="C184" s="3" t="str">
        <f t="shared" si="15"/>
        <v/>
      </c>
      <c r="D184" s="5" t="str">
        <f t="shared" si="17"/>
        <v/>
      </c>
      <c r="E184" s="5" t="str">
        <f t="shared" si="18"/>
        <v/>
      </c>
      <c r="F184" s="5" t="str">
        <f t="shared" si="19"/>
        <v/>
      </c>
      <c r="G184" s="5" t="e">
        <f t="shared" si="16"/>
        <v>#N/A</v>
      </c>
    </row>
    <row r="185" spans="1:7" x14ac:dyDescent="0.25">
      <c r="A185" s="3" t="str">
        <f t="shared" si="14"/>
        <v/>
      </c>
      <c r="B185" s="3" t="str">
        <f t="shared" si="20"/>
        <v/>
      </c>
      <c r="C185" s="3" t="str">
        <f t="shared" si="15"/>
        <v/>
      </c>
      <c r="D185" s="5" t="str">
        <f t="shared" si="17"/>
        <v/>
      </c>
      <c r="E185" s="5" t="str">
        <f t="shared" si="18"/>
        <v/>
      </c>
      <c r="F185" s="5" t="str">
        <f t="shared" si="19"/>
        <v/>
      </c>
      <c r="G185" s="5" t="e">
        <f t="shared" si="16"/>
        <v>#N/A</v>
      </c>
    </row>
    <row r="186" spans="1:7" x14ac:dyDescent="0.25">
      <c r="A186" s="3" t="str">
        <f t="shared" si="14"/>
        <v/>
      </c>
      <c r="B186" s="3" t="str">
        <f t="shared" si="20"/>
        <v/>
      </c>
      <c r="C186" s="3" t="str">
        <f t="shared" si="15"/>
        <v/>
      </c>
      <c r="D186" s="5" t="str">
        <f t="shared" si="17"/>
        <v/>
      </c>
      <c r="E186" s="5" t="str">
        <f t="shared" si="18"/>
        <v/>
      </c>
      <c r="F186" s="5" t="str">
        <f t="shared" si="19"/>
        <v/>
      </c>
      <c r="G186" s="5" t="e">
        <f t="shared" si="16"/>
        <v>#N/A</v>
      </c>
    </row>
    <row r="187" spans="1:7" x14ac:dyDescent="0.25">
      <c r="A187" s="3" t="str">
        <f t="shared" si="14"/>
        <v/>
      </c>
      <c r="B187" s="3" t="str">
        <f t="shared" si="20"/>
        <v/>
      </c>
      <c r="C187" s="3" t="str">
        <f t="shared" si="15"/>
        <v/>
      </c>
      <c r="D187" s="5" t="str">
        <f t="shared" si="17"/>
        <v/>
      </c>
      <c r="E187" s="5" t="str">
        <f t="shared" si="18"/>
        <v/>
      </c>
      <c r="F187" s="5" t="str">
        <f t="shared" si="19"/>
        <v/>
      </c>
      <c r="G187" s="5" t="e">
        <f t="shared" si="16"/>
        <v>#N/A</v>
      </c>
    </row>
    <row r="188" spans="1:7" x14ac:dyDescent="0.25">
      <c r="A188" s="3" t="str">
        <f t="shared" si="14"/>
        <v/>
      </c>
      <c r="B188" s="3" t="str">
        <f t="shared" si="20"/>
        <v/>
      </c>
      <c r="C188" s="3" t="str">
        <f t="shared" si="15"/>
        <v/>
      </c>
      <c r="D188" s="5" t="str">
        <f t="shared" si="17"/>
        <v/>
      </c>
      <c r="E188" s="5" t="str">
        <f t="shared" si="18"/>
        <v/>
      </c>
      <c r="F188" s="5" t="str">
        <f t="shared" si="19"/>
        <v/>
      </c>
      <c r="G188" s="5" t="e">
        <f t="shared" si="16"/>
        <v>#N/A</v>
      </c>
    </row>
    <row r="189" spans="1:7" x14ac:dyDescent="0.25">
      <c r="A189" s="3" t="str">
        <f t="shared" si="14"/>
        <v/>
      </c>
      <c r="B189" s="3" t="str">
        <f t="shared" si="20"/>
        <v/>
      </c>
      <c r="C189" s="3" t="str">
        <f t="shared" si="15"/>
        <v/>
      </c>
      <c r="D189" s="5" t="str">
        <f t="shared" si="17"/>
        <v/>
      </c>
      <c r="E189" s="5" t="str">
        <f t="shared" si="18"/>
        <v/>
      </c>
      <c r="F189" s="5" t="str">
        <f t="shared" si="19"/>
        <v/>
      </c>
      <c r="G189" s="5" t="e">
        <f t="shared" si="16"/>
        <v>#N/A</v>
      </c>
    </row>
    <row r="190" spans="1:7" x14ac:dyDescent="0.25">
      <c r="A190" s="3" t="str">
        <f t="shared" si="14"/>
        <v/>
      </c>
      <c r="B190" s="3" t="str">
        <f t="shared" si="20"/>
        <v/>
      </c>
      <c r="C190" s="3" t="str">
        <f t="shared" si="15"/>
        <v/>
      </c>
      <c r="D190" s="5" t="str">
        <f t="shared" si="17"/>
        <v/>
      </c>
      <c r="E190" s="5" t="str">
        <f t="shared" si="18"/>
        <v/>
      </c>
      <c r="F190" s="5" t="str">
        <f t="shared" si="19"/>
        <v/>
      </c>
      <c r="G190" s="5" t="e">
        <f t="shared" si="16"/>
        <v>#N/A</v>
      </c>
    </row>
    <row r="191" spans="1:7" x14ac:dyDescent="0.25">
      <c r="A191" s="3" t="str">
        <f t="shared" si="14"/>
        <v/>
      </c>
      <c r="B191" s="3" t="str">
        <f t="shared" si="20"/>
        <v/>
      </c>
      <c r="C191" s="3" t="str">
        <f t="shared" si="15"/>
        <v/>
      </c>
      <c r="D191" s="5" t="str">
        <f t="shared" si="17"/>
        <v/>
      </c>
      <c r="E191" s="5" t="str">
        <f t="shared" si="18"/>
        <v/>
      </c>
      <c r="F191" s="5" t="str">
        <f t="shared" si="19"/>
        <v/>
      </c>
      <c r="G191" s="5" t="e">
        <f t="shared" si="16"/>
        <v>#N/A</v>
      </c>
    </row>
    <row r="192" spans="1:7" x14ac:dyDescent="0.25">
      <c r="A192" s="3" t="str">
        <f t="shared" si="14"/>
        <v/>
      </c>
      <c r="B192" s="3" t="str">
        <f t="shared" si="20"/>
        <v/>
      </c>
      <c r="C192" s="3" t="str">
        <f t="shared" si="15"/>
        <v/>
      </c>
      <c r="D192" s="5" t="str">
        <f t="shared" si="17"/>
        <v/>
      </c>
      <c r="E192" s="5" t="str">
        <f t="shared" si="18"/>
        <v/>
      </c>
      <c r="F192" s="5" t="str">
        <f t="shared" si="19"/>
        <v/>
      </c>
      <c r="G192" s="5" t="e">
        <f t="shared" si="16"/>
        <v>#N/A</v>
      </c>
    </row>
    <row r="193" spans="1:7" x14ac:dyDescent="0.25">
      <c r="A193" s="3" t="str">
        <f t="shared" si="14"/>
        <v/>
      </c>
      <c r="B193" s="3" t="str">
        <f t="shared" si="20"/>
        <v/>
      </c>
      <c r="C193" s="3" t="str">
        <f t="shared" si="15"/>
        <v/>
      </c>
      <c r="D193" s="5" t="str">
        <f t="shared" si="17"/>
        <v/>
      </c>
      <c r="E193" s="5" t="str">
        <f t="shared" si="18"/>
        <v/>
      </c>
      <c r="F193" s="5" t="str">
        <f t="shared" si="19"/>
        <v/>
      </c>
      <c r="G193" s="5" t="e">
        <f t="shared" si="16"/>
        <v>#N/A</v>
      </c>
    </row>
    <row r="194" spans="1:7" x14ac:dyDescent="0.25">
      <c r="A194" s="3" t="str">
        <f t="shared" ref="A194:A252" si="21">IF(INDEX(CompletedDateValues,ROW(A194))&gt;0,INDEX(CompletedDateValues,ROW(A194)),"")</f>
        <v/>
      </c>
      <c r="B194" s="3" t="str">
        <f t="shared" si="20"/>
        <v/>
      </c>
      <c r="C194" s="3" t="str">
        <f t="shared" ref="C194:C252" si="22">IF(A194="","",A194 - (WEEKDAY(A194)-1))</f>
        <v/>
      </c>
      <c r="D194" s="5" t="str">
        <f t="shared" si="17"/>
        <v/>
      </c>
      <c r="E194" s="5" t="str">
        <f t="shared" si="18"/>
        <v/>
      </c>
      <c r="F194" s="5" t="str">
        <f t="shared" si="19"/>
        <v/>
      </c>
      <c r="G194" s="5" t="e">
        <f t="shared" ref="G194:G252" si="23">IF(OR(A194="",B194=""),NA(),MAX(0,IF(A194-B194=0,SameDayCycleTimeSettingValue,A194-B194)))</f>
        <v>#N/A</v>
      </c>
    </row>
    <row r="195" spans="1:7" x14ac:dyDescent="0.25">
      <c r="A195" s="3" t="str">
        <f t="shared" si="21"/>
        <v/>
      </c>
      <c r="B195" s="3" t="str">
        <f t="shared" si="20"/>
        <v/>
      </c>
      <c r="C195" s="3" t="str">
        <f t="shared" si="22"/>
        <v/>
      </c>
      <c r="D195" s="5" t="str">
        <f t="shared" ref="D195:D252" si="24">IF(C195="", "",YEAR(C195))</f>
        <v/>
      </c>
      <c r="E195" s="5" t="str">
        <f t="shared" ref="E195:E252" si="25">IF(C195="","",WEEKNUM(C195))</f>
        <v/>
      </c>
      <c r="F195" s="5" t="str">
        <f t="shared" ref="F195:F252" si="26">IF(C195="","",D195&amp;"-"&amp;TEXT(E195,"00"))</f>
        <v/>
      </c>
      <c r="G195" s="5" t="e">
        <f t="shared" si="23"/>
        <v>#N/A</v>
      </c>
    </row>
    <row r="196" spans="1:7" x14ac:dyDescent="0.25">
      <c r="A196" s="3" t="str">
        <f t="shared" si="21"/>
        <v/>
      </c>
      <c r="B196" s="3" t="str">
        <f t="shared" ref="B196:B259" si="27">IF(INDEX(StartDateValues,ROW(A196))&gt;0,INDEX(StartDateValues,ROW(A196)),"")</f>
        <v/>
      </c>
      <c r="C196" s="3" t="str">
        <f t="shared" si="22"/>
        <v/>
      </c>
      <c r="D196" s="5" t="str">
        <f t="shared" si="24"/>
        <v/>
      </c>
      <c r="E196" s="5" t="str">
        <f t="shared" si="25"/>
        <v/>
      </c>
      <c r="F196" s="5" t="str">
        <f t="shared" si="26"/>
        <v/>
      </c>
      <c r="G196" s="5" t="e">
        <f t="shared" si="23"/>
        <v>#N/A</v>
      </c>
    </row>
    <row r="197" spans="1:7" x14ac:dyDescent="0.25">
      <c r="A197" s="3" t="str">
        <f t="shared" si="21"/>
        <v/>
      </c>
      <c r="B197" s="3" t="str">
        <f t="shared" si="27"/>
        <v/>
      </c>
      <c r="C197" s="3" t="str">
        <f t="shared" si="22"/>
        <v/>
      </c>
      <c r="D197" s="5" t="str">
        <f t="shared" si="24"/>
        <v/>
      </c>
      <c r="E197" s="5" t="str">
        <f t="shared" si="25"/>
        <v/>
      </c>
      <c r="F197" s="5" t="str">
        <f t="shared" si="26"/>
        <v/>
      </c>
      <c r="G197" s="5" t="e">
        <f t="shared" si="23"/>
        <v>#N/A</v>
      </c>
    </row>
    <row r="198" spans="1:7" x14ac:dyDescent="0.25">
      <c r="A198" s="3" t="str">
        <f t="shared" si="21"/>
        <v/>
      </c>
      <c r="B198" s="3" t="str">
        <f t="shared" si="27"/>
        <v/>
      </c>
      <c r="C198" s="3" t="str">
        <f t="shared" si="22"/>
        <v/>
      </c>
      <c r="D198" s="5" t="str">
        <f t="shared" si="24"/>
        <v/>
      </c>
      <c r="E198" s="5" t="str">
        <f t="shared" si="25"/>
        <v/>
      </c>
      <c r="F198" s="5" t="str">
        <f t="shared" si="26"/>
        <v/>
      </c>
      <c r="G198" s="5" t="e">
        <f t="shared" si="23"/>
        <v>#N/A</v>
      </c>
    </row>
    <row r="199" spans="1:7" x14ac:dyDescent="0.25">
      <c r="A199" s="3" t="str">
        <f t="shared" si="21"/>
        <v/>
      </c>
      <c r="B199" s="3" t="str">
        <f t="shared" si="27"/>
        <v/>
      </c>
      <c r="C199" s="3" t="str">
        <f t="shared" si="22"/>
        <v/>
      </c>
      <c r="D199" s="5" t="str">
        <f t="shared" si="24"/>
        <v/>
      </c>
      <c r="E199" s="5" t="str">
        <f t="shared" si="25"/>
        <v/>
      </c>
      <c r="F199" s="5" t="str">
        <f t="shared" si="26"/>
        <v/>
      </c>
      <c r="G199" s="5" t="e">
        <f t="shared" si="23"/>
        <v>#N/A</v>
      </c>
    </row>
    <row r="200" spans="1:7" x14ac:dyDescent="0.25">
      <c r="A200" s="3" t="str">
        <f t="shared" si="21"/>
        <v/>
      </c>
      <c r="B200" s="3" t="str">
        <f t="shared" si="27"/>
        <v/>
      </c>
      <c r="C200" s="3" t="str">
        <f t="shared" si="22"/>
        <v/>
      </c>
      <c r="D200" s="5" t="str">
        <f t="shared" si="24"/>
        <v/>
      </c>
      <c r="E200" s="5" t="str">
        <f t="shared" si="25"/>
        <v/>
      </c>
      <c r="F200" s="5" t="str">
        <f t="shared" si="26"/>
        <v/>
      </c>
      <c r="G200" s="5" t="e">
        <f t="shared" si="23"/>
        <v>#N/A</v>
      </c>
    </row>
    <row r="201" spans="1:7" x14ac:dyDescent="0.25">
      <c r="A201" s="3" t="str">
        <f t="shared" si="21"/>
        <v/>
      </c>
      <c r="B201" s="3" t="str">
        <f t="shared" si="27"/>
        <v/>
      </c>
      <c r="C201" s="3" t="str">
        <f t="shared" si="22"/>
        <v/>
      </c>
      <c r="D201" s="5" t="str">
        <f t="shared" si="24"/>
        <v/>
      </c>
      <c r="E201" s="5" t="str">
        <f t="shared" si="25"/>
        <v/>
      </c>
      <c r="F201" s="5" t="str">
        <f t="shared" si="26"/>
        <v/>
      </c>
      <c r="G201" s="5" t="e">
        <f t="shared" si="23"/>
        <v>#N/A</v>
      </c>
    </row>
    <row r="202" spans="1:7" x14ac:dyDescent="0.25">
      <c r="A202" s="3" t="str">
        <f t="shared" si="21"/>
        <v/>
      </c>
      <c r="B202" s="3" t="str">
        <f t="shared" si="27"/>
        <v/>
      </c>
      <c r="C202" s="3" t="str">
        <f t="shared" si="22"/>
        <v/>
      </c>
      <c r="D202" s="5" t="str">
        <f t="shared" si="24"/>
        <v/>
      </c>
      <c r="E202" s="5" t="str">
        <f t="shared" si="25"/>
        <v/>
      </c>
      <c r="F202" s="5" t="str">
        <f t="shared" si="26"/>
        <v/>
      </c>
      <c r="G202" s="5" t="e">
        <f t="shared" si="23"/>
        <v>#N/A</v>
      </c>
    </row>
    <row r="203" spans="1:7" x14ac:dyDescent="0.25">
      <c r="A203" s="3" t="str">
        <f t="shared" si="21"/>
        <v/>
      </c>
      <c r="B203" s="3" t="str">
        <f t="shared" si="27"/>
        <v/>
      </c>
      <c r="C203" s="3" t="str">
        <f t="shared" si="22"/>
        <v/>
      </c>
      <c r="D203" s="5" t="str">
        <f t="shared" si="24"/>
        <v/>
      </c>
      <c r="E203" s="5" t="str">
        <f t="shared" si="25"/>
        <v/>
      </c>
      <c r="F203" s="5" t="str">
        <f t="shared" si="26"/>
        <v/>
      </c>
      <c r="G203" s="5" t="e">
        <f t="shared" si="23"/>
        <v>#N/A</v>
      </c>
    </row>
    <row r="204" spans="1:7" x14ac:dyDescent="0.25">
      <c r="A204" s="3" t="str">
        <f t="shared" si="21"/>
        <v/>
      </c>
      <c r="B204" s="3" t="str">
        <f t="shared" si="27"/>
        <v/>
      </c>
      <c r="C204" s="3" t="str">
        <f t="shared" si="22"/>
        <v/>
      </c>
      <c r="D204" s="5" t="str">
        <f t="shared" si="24"/>
        <v/>
      </c>
      <c r="E204" s="5" t="str">
        <f t="shared" si="25"/>
        <v/>
      </c>
      <c r="F204" s="5" t="str">
        <f t="shared" si="26"/>
        <v/>
      </c>
      <c r="G204" s="5" t="e">
        <f t="shared" si="23"/>
        <v>#N/A</v>
      </c>
    </row>
    <row r="205" spans="1:7" x14ac:dyDescent="0.25">
      <c r="A205" s="3" t="str">
        <f t="shared" si="21"/>
        <v/>
      </c>
      <c r="B205" s="3" t="str">
        <f t="shared" si="27"/>
        <v/>
      </c>
      <c r="C205" s="3" t="str">
        <f t="shared" si="22"/>
        <v/>
      </c>
      <c r="D205" s="5" t="str">
        <f t="shared" si="24"/>
        <v/>
      </c>
      <c r="E205" s="5" t="str">
        <f t="shared" si="25"/>
        <v/>
      </c>
      <c r="F205" s="5" t="str">
        <f t="shared" si="26"/>
        <v/>
      </c>
      <c r="G205" s="5" t="e">
        <f t="shared" si="23"/>
        <v>#N/A</v>
      </c>
    </row>
    <row r="206" spans="1:7" x14ac:dyDescent="0.25">
      <c r="A206" s="3" t="str">
        <f t="shared" si="21"/>
        <v/>
      </c>
      <c r="B206" s="3" t="str">
        <f t="shared" si="27"/>
        <v/>
      </c>
      <c r="C206" s="3" t="str">
        <f t="shared" si="22"/>
        <v/>
      </c>
      <c r="D206" s="5" t="str">
        <f t="shared" si="24"/>
        <v/>
      </c>
      <c r="E206" s="5" t="str">
        <f t="shared" si="25"/>
        <v/>
      </c>
      <c r="F206" s="5" t="str">
        <f t="shared" si="26"/>
        <v/>
      </c>
      <c r="G206" s="5" t="e">
        <f t="shared" si="23"/>
        <v>#N/A</v>
      </c>
    </row>
    <row r="207" spans="1:7" x14ac:dyDescent="0.25">
      <c r="A207" s="3" t="str">
        <f t="shared" si="21"/>
        <v/>
      </c>
      <c r="B207" s="3" t="str">
        <f t="shared" si="27"/>
        <v/>
      </c>
      <c r="C207" s="3" t="str">
        <f t="shared" si="22"/>
        <v/>
      </c>
      <c r="D207" s="5" t="str">
        <f t="shared" si="24"/>
        <v/>
      </c>
      <c r="E207" s="5" t="str">
        <f t="shared" si="25"/>
        <v/>
      </c>
      <c r="F207" s="5" t="str">
        <f t="shared" si="26"/>
        <v/>
      </c>
      <c r="G207" s="5" t="e">
        <f t="shared" si="23"/>
        <v>#N/A</v>
      </c>
    </row>
    <row r="208" spans="1:7" x14ac:dyDescent="0.25">
      <c r="A208" s="3" t="str">
        <f t="shared" si="21"/>
        <v/>
      </c>
      <c r="B208" s="3" t="str">
        <f t="shared" si="27"/>
        <v/>
      </c>
      <c r="C208" s="3" t="str">
        <f t="shared" si="22"/>
        <v/>
      </c>
      <c r="D208" s="5" t="str">
        <f t="shared" si="24"/>
        <v/>
      </c>
      <c r="E208" s="5" t="str">
        <f t="shared" si="25"/>
        <v/>
      </c>
      <c r="F208" s="5" t="str">
        <f t="shared" si="26"/>
        <v/>
      </c>
      <c r="G208" s="5" t="e">
        <f t="shared" si="23"/>
        <v>#N/A</v>
      </c>
    </row>
    <row r="209" spans="1:7" x14ac:dyDescent="0.25">
      <c r="A209" s="3" t="str">
        <f t="shared" si="21"/>
        <v/>
      </c>
      <c r="B209" s="3" t="str">
        <f t="shared" si="27"/>
        <v/>
      </c>
      <c r="C209" s="3" t="str">
        <f t="shared" si="22"/>
        <v/>
      </c>
      <c r="D209" s="5" t="str">
        <f t="shared" si="24"/>
        <v/>
      </c>
      <c r="E209" s="5" t="str">
        <f t="shared" si="25"/>
        <v/>
      </c>
      <c r="F209" s="5" t="str">
        <f t="shared" si="26"/>
        <v/>
      </c>
      <c r="G209" s="5" t="e">
        <f t="shared" si="23"/>
        <v>#N/A</v>
      </c>
    </row>
    <row r="210" spans="1:7" x14ac:dyDescent="0.25">
      <c r="A210" s="3" t="str">
        <f t="shared" si="21"/>
        <v/>
      </c>
      <c r="B210" s="3" t="str">
        <f t="shared" si="27"/>
        <v/>
      </c>
      <c r="C210" s="3" t="str">
        <f t="shared" si="22"/>
        <v/>
      </c>
      <c r="D210" s="5" t="str">
        <f t="shared" si="24"/>
        <v/>
      </c>
      <c r="E210" s="5" t="str">
        <f t="shared" si="25"/>
        <v/>
      </c>
      <c r="F210" s="5" t="str">
        <f t="shared" si="26"/>
        <v/>
      </c>
      <c r="G210" s="5" t="e">
        <f t="shared" si="23"/>
        <v>#N/A</v>
      </c>
    </row>
    <row r="211" spans="1:7" x14ac:dyDescent="0.25">
      <c r="A211" s="3" t="str">
        <f t="shared" si="21"/>
        <v/>
      </c>
      <c r="B211" s="3" t="str">
        <f t="shared" si="27"/>
        <v/>
      </c>
      <c r="C211" s="3" t="str">
        <f t="shared" si="22"/>
        <v/>
      </c>
      <c r="D211" s="5" t="str">
        <f t="shared" si="24"/>
        <v/>
      </c>
      <c r="E211" s="5" t="str">
        <f t="shared" si="25"/>
        <v/>
      </c>
      <c r="F211" s="5" t="str">
        <f t="shared" si="26"/>
        <v/>
      </c>
      <c r="G211" s="5" t="e">
        <f t="shared" si="23"/>
        <v>#N/A</v>
      </c>
    </row>
    <row r="212" spans="1:7" x14ac:dyDescent="0.25">
      <c r="A212" s="3" t="str">
        <f t="shared" si="21"/>
        <v/>
      </c>
      <c r="B212" s="3" t="str">
        <f t="shared" si="27"/>
        <v/>
      </c>
      <c r="C212" s="3" t="str">
        <f t="shared" si="22"/>
        <v/>
      </c>
      <c r="D212" s="5" t="str">
        <f t="shared" si="24"/>
        <v/>
      </c>
      <c r="E212" s="5" t="str">
        <f t="shared" si="25"/>
        <v/>
      </c>
      <c r="F212" s="5" t="str">
        <f t="shared" si="26"/>
        <v/>
      </c>
      <c r="G212" s="5" t="e">
        <f t="shared" si="23"/>
        <v>#N/A</v>
      </c>
    </row>
    <row r="213" spans="1:7" x14ac:dyDescent="0.25">
      <c r="A213" s="3" t="str">
        <f t="shared" si="21"/>
        <v/>
      </c>
      <c r="B213" s="3" t="str">
        <f t="shared" si="27"/>
        <v/>
      </c>
      <c r="C213" s="3" t="str">
        <f t="shared" si="22"/>
        <v/>
      </c>
      <c r="D213" s="5" t="str">
        <f t="shared" si="24"/>
        <v/>
      </c>
      <c r="E213" s="5" t="str">
        <f t="shared" si="25"/>
        <v/>
      </c>
      <c r="F213" s="5" t="str">
        <f t="shared" si="26"/>
        <v/>
      </c>
      <c r="G213" s="5" t="e">
        <f t="shared" si="23"/>
        <v>#N/A</v>
      </c>
    </row>
    <row r="214" spans="1:7" x14ac:dyDescent="0.25">
      <c r="A214" s="3" t="str">
        <f t="shared" si="21"/>
        <v/>
      </c>
      <c r="B214" s="3" t="str">
        <f t="shared" si="27"/>
        <v/>
      </c>
      <c r="C214" s="3" t="str">
        <f t="shared" si="22"/>
        <v/>
      </c>
      <c r="D214" s="5" t="str">
        <f t="shared" si="24"/>
        <v/>
      </c>
      <c r="E214" s="5" t="str">
        <f t="shared" si="25"/>
        <v/>
      </c>
      <c r="F214" s="5" t="str">
        <f t="shared" si="26"/>
        <v/>
      </c>
      <c r="G214" s="5" t="e">
        <f t="shared" si="23"/>
        <v>#N/A</v>
      </c>
    </row>
    <row r="215" spans="1:7" x14ac:dyDescent="0.25">
      <c r="A215" s="3" t="str">
        <f t="shared" si="21"/>
        <v/>
      </c>
      <c r="B215" s="3" t="str">
        <f t="shared" si="27"/>
        <v/>
      </c>
      <c r="C215" s="3" t="str">
        <f t="shared" si="22"/>
        <v/>
      </c>
      <c r="D215" s="5" t="str">
        <f t="shared" si="24"/>
        <v/>
      </c>
      <c r="E215" s="5" t="str">
        <f t="shared" si="25"/>
        <v/>
      </c>
      <c r="F215" s="5" t="str">
        <f t="shared" si="26"/>
        <v/>
      </c>
      <c r="G215" s="5" t="e">
        <f t="shared" si="23"/>
        <v>#N/A</v>
      </c>
    </row>
    <row r="216" spans="1:7" x14ac:dyDescent="0.25">
      <c r="A216" s="3" t="str">
        <f t="shared" si="21"/>
        <v/>
      </c>
      <c r="B216" s="3" t="str">
        <f t="shared" si="27"/>
        <v/>
      </c>
      <c r="C216" s="3" t="str">
        <f t="shared" si="22"/>
        <v/>
      </c>
      <c r="D216" s="5" t="str">
        <f t="shared" si="24"/>
        <v/>
      </c>
      <c r="E216" s="5" t="str">
        <f t="shared" si="25"/>
        <v/>
      </c>
      <c r="F216" s="5" t="str">
        <f t="shared" si="26"/>
        <v/>
      </c>
      <c r="G216" s="5" t="e">
        <f t="shared" si="23"/>
        <v>#N/A</v>
      </c>
    </row>
    <row r="217" spans="1:7" x14ac:dyDescent="0.25">
      <c r="A217" s="3" t="str">
        <f t="shared" si="21"/>
        <v/>
      </c>
      <c r="B217" s="3" t="str">
        <f t="shared" si="27"/>
        <v/>
      </c>
      <c r="C217" s="3" t="str">
        <f t="shared" si="22"/>
        <v/>
      </c>
      <c r="D217" s="5" t="str">
        <f t="shared" si="24"/>
        <v/>
      </c>
      <c r="E217" s="5" t="str">
        <f t="shared" si="25"/>
        <v/>
      </c>
      <c r="F217" s="5" t="str">
        <f t="shared" si="26"/>
        <v/>
      </c>
      <c r="G217" s="5" t="e">
        <f t="shared" si="23"/>
        <v>#N/A</v>
      </c>
    </row>
    <row r="218" spans="1:7" x14ac:dyDescent="0.25">
      <c r="A218" s="3" t="str">
        <f t="shared" si="21"/>
        <v/>
      </c>
      <c r="B218" s="3" t="str">
        <f t="shared" si="27"/>
        <v/>
      </c>
      <c r="C218" s="3" t="str">
        <f t="shared" si="22"/>
        <v/>
      </c>
      <c r="D218" s="5" t="str">
        <f t="shared" si="24"/>
        <v/>
      </c>
      <c r="E218" s="5" t="str">
        <f t="shared" si="25"/>
        <v/>
      </c>
      <c r="F218" s="5" t="str">
        <f t="shared" si="26"/>
        <v/>
      </c>
      <c r="G218" s="5" t="e">
        <f t="shared" si="23"/>
        <v>#N/A</v>
      </c>
    </row>
    <row r="219" spans="1:7" x14ac:dyDescent="0.25">
      <c r="A219" s="3" t="str">
        <f t="shared" si="21"/>
        <v/>
      </c>
      <c r="B219" s="3" t="str">
        <f t="shared" si="27"/>
        <v/>
      </c>
      <c r="C219" s="3" t="str">
        <f t="shared" si="22"/>
        <v/>
      </c>
      <c r="D219" s="5" t="str">
        <f t="shared" si="24"/>
        <v/>
      </c>
      <c r="E219" s="5" t="str">
        <f t="shared" si="25"/>
        <v/>
      </c>
      <c r="F219" s="5" t="str">
        <f t="shared" si="26"/>
        <v/>
      </c>
      <c r="G219" s="5" t="e">
        <f t="shared" si="23"/>
        <v>#N/A</v>
      </c>
    </row>
    <row r="220" spans="1:7" x14ac:dyDescent="0.25">
      <c r="A220" s="3" t="str">
        <f t="shared" si="21"/>
        <v/>
      </c>
      <c r="B220" s="3" t="str">
        <f t="shared" si="27"/>
        <v/>
      </c>
      <c r="C220" s="3" t="str">
        <f t="shared" si="22"/>
        <v/>
      </c>
      <c r="D220" s="5" t="str">
        <f t="shared" si="24"/>
        <v/>
      </c>
      <c r="E220" s="5" t="str">
        <f t="shared" si="25"/>
        <v/>
      </c>
      <c r="F220" s="5" t="str">
        <f t="shared" si="26"/>
        <v/>
      </c>
      <c r="G220" s="5" t="e">
        <f t="shared" si="23"/>
        <v>#N/A</v>
      </c>
    </row>
    <row r="221" spans="1:7" x14ac:dyDescent="0.25">
      <c r="A221" s="3" t="str">
        <f t="shared" si="21"/>
        <v/>
      </c>
      <c r="B221" s="3" t="str">
        <f t="shared" si="27"/>
        <v/>
      </c>
      <c r="C221" s="3" t="str">
        <f t="shared" si="22"/>
        <v/>
      </c>
      <c r="D221" s="5" t="str">
        <f t="shared" si="24"/>
        <v/>
      </c>
      <c r="E221" s="5" t="str">
        <f t="shared" si="25"/>
        <v/>
      </c>
      <c r="F221" s="5" t="str">
        <f t="shared" si="26"/>
        <v/>
      </c>
      <c r="G221" s="5" t="e">
        <f t="shared" si="23"/>
        <v>#N/A</v>
      </c>
    </row>
    <row r="222" spans="1:7" x14ac:dyDescent="0.25">
      <c r="A222" s="3" t="str">
        <f t="shared" si="21"/>
        <v/>
      </c>
      <c r="B222" s="3" t="str">
        <f t="shared" si="27"/>
        <v/>
      </c>
      <c r="C222" s="3" t="str">
        <f t="shared" si="22"/>
        <v/>
      </c>
      <c r="D222" s="5" t="str">
        <f t="shared" si="24"/>
        <v/>
      </c>
      <c r="E222" s="5" t="str">
        <f t="shared" si="25"/>
        <v/>
      </c>
      <c r="F222" s="5" t="str">
        <f t="shared" si="26"/>
        <v/>
      </c>
      <c r="G222" s="5" t="e">
        <f t="shared" si="23"/>
        <v>#N/A</v>
      </c>
    </row>
    <row r="223" spans="1:7" x14ac:dyDescent="0.25">
      <c r="A223" s="3" t="str">
        <f t="shared" si="21"/>
        <v/>
      </c>
      <c r="B223" s="3" t="str">
        <f t="shared" si="27"/>
        <v/>
      </c>
      <c r="C223" s="3" t="str">
        <f t="shared" si="22"/>
        <v/>
      </c>
      <c r="D223" s="5" t="str">
        <f t="shared" si="24"/>
        <v/>
      </c>
      <c r="E223" s="5" t="str">
        <f t="shared" si="25"/>
        <v/>
      </c>
      <c r="F223" s="5" t="str">
        <f t="shared" si="26"/>
        <v/>
      </c>
      <c r="G223" s="5" t="e">
        <f t="shared" si="23"/>
        <v>#N/A</v>
      </c>
    </row>
    <row r="224" spans="1:7" x14ac:dyDescent="0.25">
      <c r="A224" s="3" t="str">
        <f t="shared" si="21"/>
        <v/>
      </c>
      <c r="B224" s="3" t="str">
        <f t="shared" si="27"/>
        <v/>
      </c>
      <c r="C224" s="3" t="str">
        <f t="shared" si="22"/>
        <v/>
      </c>
      <c r="D224" s="5" t="str">
        <f t="shared" si="24"/>
        <v/>
      </c>
      <c r="E224" s="5" t="str">
        <f t="shared" si="25"/>
        <v/>
      </c>
      <c r="F224" s="5" t="str">
        <f t="shared" si="26"/>
        <v/>
      </c>
      <c r="G224" s="5" t="e">
        <f t="shared" si="23"/>
        <v>#N/A</v>
      </c>
    </row>
    <row r="225" spans="1:7" x14ac:dyDescent="0.25">
      <c r="A225" s="3" t="str">
        <f t="shared" si="21"/>
        <v/>
      </c>
      <c r="B225" s="3" t="str">
        <f t="shared" si="27"/>
        <v/>
      </c>
      <c r="C225" s="3" t="str">
        <f t="shared" si="22"/>
        <v/>
      </c>
      <c r="D225" s="5" t="str">
        <f t="shared" si="24"/>
        <v/>
      </c>
      <c r="E225" s="5" t="str">
        <f t="shared" si="25"/>
        <v/>
      </c>
      <c r="F225" s="5" t="str">
        <f t="shared" si="26"/>
        <v/>
      </c>
      <c r="G225" s="5" t="e">
        <f t="shared" si="23"/>
        <v>#N/A</v>
      </c>
    </row>
    <row r="226" spans="1:7" x14ac:dyDescent="0.25">
      <c r="A226" s="3" t="str">
        <f t="shared" si="21"/>
        <v/>
      </c>
      <c r="B226" s="3" t="str">
        <f t="shared" si="27"/>
        <v/>
      </c>
      <c r="C226" s="3" t="str">
        <f t="shared" si="22"/>
        <v/>
      </c>
      <c r="D226" s="5" t="str">
        <f t="shared" si="24"/>
        <v/>
      </c>
      <c r="E226" s="5" t="str">
        <f t="shared" si="25"/>
        <v/>
      </c>
      <c r="F226" s="5" t="str">
        <f t="shared" si="26"/>
        <v/>
      </c>
      <c r="G226" s="5" t="e">
        <f t="shared" si="23"/>
        <v>#N/A</v>
      </c>
    </row>
    <row r="227" spans="1:7" x14ac:dyDescent="0.25">
      <c r="A227" s="3" t="str">
        <f t="shared" si="21"/>
        <v/>
      </c>
      <c r="B227" s="3" t="str">
        <f t="shared" si="27"/>
        <v/>
      </c>
      <c r="C227" s="3" t="str">
        <f t="shared" si="22"/>
        <v/>
      </c>
      <c r="D227" s="5" t="str">
        <f t="shared" si="24"/>
        <v/>
      </c>
      <c r="E227" s="5" t="str">
        <f t="shared" si="25"/>
        <v/>
      </c>
      <c r="F227" s="5" t="str">
        <f t="shared" si="26"/>
        <v/>
      </c>
      <c r="G227" s="5" t="e">
        <f t="shared" si="23"/>
        <v>#N/A</v>
      </c>
    </row>
    <row r="228" spans="1:7" x14ac:dyDescent="0.25">
      <c r="A228" s="3" t="str">
        <f t="shared" si="21"/>
        <v/>
      </c>
      <c r="B228" s="3" t="str">
        <f t="shared" si="27"/>
        <v/>
      </c>
      <c r="C228" s="3" t="str">
        <f t="shared" si="22"/>
        <v/>
      </c>
      <c r="D228" s="5" t="str">
        <f t="shared" si="24"/>
        <v/>
      </c>
      <c r="E228" s="5" t="str">
        <f t="shared" si="25"/>
        <v/>
      </c>
      <c r="F228" s="5" t="str">
        <f t="shared" si="26"/>
        <v/>
      </c>
      <c r="G228" s="5" t="e">
        <f t="shared" si="23"/>
        <v>#N/A</v>
      </c>
    </row>
    <row r="229" spans="1:7" x14ac:dyDescent="0.25">
      <c r="A229" s="3" t="str">
        <f t="shared" si="21"/>
        <v/>
      </c>
      <c r="B229" s="3" t="str">
        <f t="shared" si="27"/>
        <v/>
      </c>
      <c r="C229" s="3" t="str">
        <f t="shared" si="22"/>
        <v/>
      </c>
      <c r="D229" s="5" t="str">
        <f t="shared" si="24"/>
        <v/>
      </c>
      <c r="E229" s="5" t="str">
        <f t="shared" si="25"/>
        <v/>
      </c>
      <c r="F229" s="5" t="str">
        <f t="shared" si="26"/>
        <v/>
      </c>
      <c r="G229" s="5" t="e">
        <f t="shared" si="23"/>
        <v>#N/A</v>
      </c>
    </row>
    <row r="230" spans="1:7" x14ac:dyDescent="0.25">
      <c r="A230" s="3" t="str">
        <f t="shared" si="21"/>
        <v/>
      </c>
      <c r="B230" s="3" t="str">
        <f t="shared" si="27"/>
        <v/>
      </c>
      <c r="C230" s="3" t="str">
        <f t="shared" si="22"/>
        <v/>
      </c>
      <c r="D230" s="5" t="str">
        <f t="shared" si="24"/>
        <v/>
      </c>
      <c r="E230" s="5" t="str">
        <f t="shared" si="25"/>
        <v/>
      </c>
      <c r="F230" s="5" t="str">
        <f t="shared" si="26"/>
        <v/>
      </c>
      <c r="G230" s="5" t="e">
        <f t="shared" si="23"/>
        <v>#N/A</v>
      </c>
    </row>
    <row r="231" spans="1:7" x14ac:dyDescent="0.25">
      <c r="A231" s="3" t="str">
        <f t="shared" si="21"/>
        <v/>
      </c>
      <c r="B231" s="3" t="str">
        <f t="shared" si="27"/>
        <v/>
      </c>
      <c r="C231" s="3" t="str">
        <f t="shared" si="22"/>
        <v/>
      </c>
      <c r="D231" s="5" t="str">
        <f t="shared" si="24"/>
        <v/>
      </c>
      <c r="E231" s="5" t="str">
        <f t="shared" si="25"/>
        <v/>
      </c>
      <c r="F231" s="5" t="str">
        <f t="shared" si="26"/>
        <v/>
      </c>
      <c r="G231" s="5" t="e">
        <f t="shared" si="23"/>
        <v>#N/A</v>
      </c>
    </row>
    <row r="232" spans="1:7" x14ac:dyDescent="0.25">
      <c r="A232" s="3" t="str">
        <f t="shared" si="21"/>
        <v/>
      </c>
      <c r="B232" s="3" t="str">
        <f t="shared" si="27"/>
        <v/>
      </c>
      <c r="C232" s="3" t="str">
        <f t="shared" si="22"/>
        <v/>
      </c>
      <c r="D232" s="5" t="str">
        <f t="shared" si="24"/>
        <v/>
      </c>
      <c r="E232" s="5" t="str">
        <f t="shared" si="25"/>
        <v/>
      </c>
      <c r="F232" s="5" t="str">
        <f t="shared" si="26"/>
        <v/>
      </c>
      <c r="G232" s="5" t="e">
        <f t="shared" si="23"/>
        <v>#N/A</v>
      </c>
    </row>
    <row r="233" spans="1:7" x14ac:dyDescent="0.25">
      <c r="A233" s="3" t="str">
        <f t="shared" si="21"/>
        <v/>
      </c>
      <c r="B233" s="3" t="str">
        <f t="shared" si="27"/>
        <v/>
      </c>
      <c r="C233" s="3" t="str">
        <f t="shared" si="22"/>
        <v/>
      </c>
      <c r="D233" s="5" t="str">
        <f t="shared" si="24"/>
        <v/>
      </c>
      <c r="E233" s="5" t="str">
        <f t="shared" si="25"/>
        <v/>
      </c>
      <c r="F233" s="5" t="str">
        <f t="shared" si="26"/>
        <v/>
      </c>
      <c r="G233" s="5" t="e">
        <f t="shared" si="23"/>
        <v>#N/A</v>
      </c>
    </row>
    <row r="234" spans="1:7" x14ac:dyDescent="0.25">
      <c r="A234" s="3" t="str">
        <f t="shared" si="21"/>
        <v/>
      </c>
      <c r="B234" s="3" t="str">
        <f t="shared" si="27"/>
        <v/>
      </c>
      <c r="C234" s="3" t="str">
        <f t="shared" si="22"/>
        <v/>
      </c>
      <c r="D234" s="5" t="str">
        <f t="shared" si="24"/>
        <v/>
      </c>
      <c r="E234" s="5" t="str">
        <f t="shared" si="25"/>
        <v/>
      </c>
      <c r="F234" s="5" t="str">
        <f t="shared" si="26"/>
        <v/>
      </c>
      <c r="G234" s="5" t="e">
        <f t="shared" si="23"/>
        <v>#N/A</v>
      </c>
    </row>
    <row r="235" spans="1:7" x14ac:dyDescent="0.25">
      <c r="A235" s="3" t="str">
        <f t="shared" si="21"/>
        <v/>
      </c>
      <c r="B235" s="3" t="str">
        <f t="shared" si="27"/>
        <v/>
      </c>
      <c r="C235" s="3" t="str">
        <f t="shared" si="22"/>
        <v/>
      </c>
      <c r="D235" s="5" t="str">
        <f t="shared" si="24"/>
        <v/>
      </c>
      <c r="E235" s="5" t="str">
        <f t="shared" si="25"/>
        <v/>
      </c>
      <c r="F235" s="5" t="str">
        <f t="shared" si="26"/>
        <v/>
      </c>
      <c r="G235" s="5" t="e">
        <f t="shared" si="23"/>
        <v>#N/A</v>
      </c>
    </row>
    <row r="236" spans="1:7" x14ac:dyDescent="0.25">
      <c r="A236" s="3" t="str">
        <f t="shared" si="21"/>
        <v/>
      </c>
      <c r="B236" s="3" t="str">
        <f t="shared" si="27"/>
        <v/>
      </c>
      <c r="C236" s="3" t="str">
        <f t="shared" si="22"/>
        <v/>
      </c>
      <c r="D236" s="5" t="str">
        <f t="shared" si="24"/>
        <v/>
      </c>
      <c r="E236" s="5" t="str">
        <f t="shared" si="25"/>
        <v/>
      </c>
      <c r="F236" s="5" t="str">
        <f t="shared" si="26"/>
        <v/>
      </c>
      <c r="G236" s="5" t="e">
        <f t="shared" si="23"/>
        <v>#N/A</v>
      </c>
    </row>
    <row r="237" spans="1:7" x14ac:dyDescent="0.25">
      <c r="A237" s="3" t="str">
        <f t="shared" si="21"/>
        <v/>
      </c>
      <c r="B237" s="3" t="str">
        <f t="shared" si="27"/>
        <v/>
      </c>
      <c r="C237" s="3" t="str">
        <f t="shared" si="22"/>
        <v/>
      </c>
      <c r="D237" s="5" t="str">
        <f t="shared" si="24"/>
        <v/>
      </c>
      <c r="E237" s="5" t="str">
        <f t="shared" si="25"/>
        <v/>
      </c>
      <c r="F237" s="5" t="str">
        <f t="shared" si="26"/>
        <v/>
      </c>
      <c r="G237" s="5" t="e">
        <f t="shared" si="23"/>
        <v>#N/A</v>
      </c>
    </row>
    <row r="238" spans="1:7" x14ac:dyDescent="0.25">
      <c r="A238" s="3" t="str">
        <f t="shared" si="21"/>
        <v/>
      </c>
      <c r="B238" s="3" t="str">
        <f t="shared" si="27"/>
        <v/>
      </c>
      <c r="C238" s="3" t="str">
        <f t="shared" si="22"/>
        <v/>
      </c>
      <c r="D238" s="5" t="str">
        <f t="shared" si="24"/>
        <v/>
      </c>
      <c r="E238" s="5" t="str">
        <f t="shared" si="25"/>
        <v/>
      </c>
      <c r="F238" s="5" t="str">
        <f t="shared" si="26"/>
        <v/>
      </c>
      <c r="G238" s="5" t="e">
        <f t="shared" si="23"/>
        <v>#N/A</v>
      </c>
    </row>
    <row r="239" spans="1:7" x14ac:dyDescent="0.25">
      <c r="A239" s="3" t="str">
        <f t="shared" si="21"/>
        <v/>
      </c>
      <c r="B239" s="3" t="str">
        <f t="shared" si="27"/>
        <v/>
      </c>
      <c r="C239" s="3" t="str">
        <f t="shared" si="22"/>
        <v/>
      </c>
      <c r="D239" s="5" t="str">
        <f t="shared" si="24"/>
        <v/>
      </c>
      <c r="E239" s="5" t="str">
        <f t="shared" si="25"/>
        <v/>
      </c>
      <c r="F239" s="5" t="str">
        <f t="shared" si="26"/>
        <v/>
      </c>
      <c r="G239" s="5" t="e">
        <f t="shared" si="23"/>
        <v>#N/A</v>
      </c>
    </row>
    <row r="240" spans="1:7" x14ac:dyDescent="0.25">
      <c r="A240" s="3" t="str">
        <f t="shared" si="21"/>
        <v/>
      </c>
      <c r="B240" s="3" t="str">
        <f t="shared" si="27"/>
        <v/>
      </c>
      <c r="C240" s="3" t="str">
        <f t="shared" si="22"/>
        <v/>
      </c>
      <c r="D240" s="5" t="str">
        <f t="shared" si="24"/>
        <v/>
      </c>
      <c r="E240" s="5" t="str">
        <f t="shared" si="25"/>
        <v/>
      </c>
      <c r="F240" s="5" t="str">
        <f t="shared" si="26"/>
        <v/>
      </c>
      <c r="G240" s="5" t="e">
        <f t="shared" si="23"/>
        <v>#N/A</v>
      </c>
    </row>
    <row r="241" spans="1:7" x14ac:dyDescent="0.25">
      <c r="A241" s="3" t="str">
        <f t="shared" si="21"/>
        <v/>
      </c>
      <c r="B241" s="3" t="str">
        <f t="shared" si="27"/>
        <v/>
      </c>
      <c r="C241" s="3" t="str">
        <f t="shared" si="22"/>
        <v/>
      </c>
      <c r="D241" s="5" t="str">
        <f t="shared" si="24"/>
        <v/>
      </c>
      <c r="E241" s="5" t="str">
        <f t="shared" si="25"/>
        <v/>
      </c>
      <c r="F241" s="5" t="str">
        <f t="shared" si="26"/>
        <v/>
      </c>
      <c r="G241" s="5" t="e">
        <f t="shared" si="23"/>
        <v>#N/A</v>
      </c>
    </row>
    <row r="242" spans="1:7" x14ac:dyDescent="0.25">
      <c r="A242" s="3" t="str">
        <f t="shared" si="21"/>
        <v/>
      </c>
      <c r="B242" s="3" t="str">
        <f t="shared" si="27"/>
        <v/>
      </c>
      <c r="C242" s="3" t="str">
        <f t="shared" si="22"/>
        <v/>
      </c>
      <c r="D242" s="5" t="str">
        <f t="shared" si="24"/>
        <v/>
      </c>
      <c r="E242" s="5" t="str">
        <f t="shared" si="25"/>
        <v/>
      </c>
      <c r="F242" s="5" t="str">
        <f t="shared" si="26"/>
        <v/>
      </c>
      <c r="G242" s="5" t="e">
        <f t="shared" si="23"/>
        <v>#N/A</v>
      </c>
    </row>
    <row r="243" spans="1:7" x14ac:dyDescent="0.25">
      <c r="A243" s="3" t="str">
        <f t="shared" si="21"/>
        <v/>
      </c>
      <c r="B243" s="3" t="str">
        <f t="shared" si="27"/>
        <v/>
      </c>
      <c r="C243" s="3" t="str">
        <f t="shared" si="22"/>
        <v/>
      </c>
      <c r="D243" s="5" t="str">
        <f t="shared" si="24"/>
        <v/>
      </c>
      <c r="E243" s="5" t="str">
        <f t="shared" si="25"/>
        <v/>
      </c>
      <c r="F243" s="5" t="str">
        <f t="shared" si="26"/>
        <v/>
      </c>
      <c r="G243" s="5" t="e">
        <f t="shared" si="23"/>
        <v>#N/A</v>
      </c>
    </row>
    <row r="244" spans="1:7" x14ac:dyDescent="0.25">
      <c r="A244" s="3" t="str">
        <f t="shared" si="21"/>
        <v/>
      </c>
      <c r="B244" s="3" t="str">
        <f t="shared" si="27"/>
        <v/>
      </c>
      <c r="C244" s="3" t="str">
        <f t="shared" si="22"/>
        <v/>
      </c>
      <c r="D244" s="5" t="str">
        <f t="shared" si="24"/>
        <v/>
      </c>
      <c r="E244" s="5" t="str">
        <f t="shared" si="25"/>
        <v/>
      </c>
      <c r="F244" s="5" t="str">
        <f t="shared" si="26"/>
        <v/>
      </c>
      <c r="G244" s="5" t="e">
        <f t="shared" si="23"/>
        <v>#N/A</v>
      </c>
    </row>
    <row r="245" spans="1:7" x14ac:dyDescent="0.25">
      <c r="A245" s="3" t="str">
        <f t="shared" si="21"/>
        <v/>
      </c>
      <c r="B245" s="3" t="str">
        <f t="shared" si="27"/>
        <v/>
      </c>
      <c r="C245" s="3" t="str">
        <f t="shared" si="22"/>
        <v/>
      </c>
      <c r="D245" s="5" t="str">
        <f t="shared" si="24"/>
        <v/>
      </c>
      <c r="E245" s="5" t="str">
        <f t="shared" si="25"/>
        <v/>
      </c>
      <c r="F245" s="5" t="str">
        <f t="shared" si="26"/>
        <v/>
      </c>
      <c r="G245" s="5" t="e">
        <f t="shared" si="23"/>
        <v>#N/A</v>
      </c>
    </row>
    <row r="246" spans="1:7" x14ac:dyDescent="0.25">
      <c r="A246" s="3" t="str">
        <f t="shared" si="21"/>
        <v/>
      </c>
      <c r="B246" s="3" t="str">
        <f t="shared" si="27"/>
        <v/>
      </c>
      <c r="C246" s="3" t="str">
        <f t="shared" si="22"/>
        <v/>
      </c>
      <c r="D246" s="5" t="str">
        <f t="shared" si="24"/>
        <v/>
      </c>
      <c r="E246" s="5" t="str">
        <f t="shared" si="25"/>
        <v/>
      </c>
      <c r="F246" s="5" t="str">
        <f t="shared" si="26"/>
        <v/>
      </c>
      <c r="G246" s="5" t="e">
        <f t="shared" si="23"/>
        <v>#N/A</v>
      </c>
    </row>
    <row r="247" spans="1:7" x14ac:dyDescent="0.25">
      <c r="A247" s="3" t="str">
        <f t="shared" si="21"/>
        <v/>
      </c>
      <c r="B247" s="3" t="str">
        <f t="shared" si="27"/>
        <v/>
      </c>
      <c r="C247" s="3" t="str">
        <f t="shared" si="22"/>
        <v/>
      </c>
      <c r="D247" s="5" t="str">
        <f t="shared" si="24"/>
        <v/>
      </c>
      <c r="E247" s="5" t="str">
        <f t="shared" si="25"/>
        <v/>
      </c>
      <c r="F247" s="5" t="str">
        <f t="shared" si="26"/>
        <v/>
      </c>
      <c r="G247" s="5" t="e">
        <f t="shared" si="23"/>
        <v>#N/A</v>
      </c>
    </row>
    <row r="248" spans="1:7" x14ac:dyDescent="0.25">
      <c r="A248" s="3" t="str">
        <f t="shared" si="21"/>
        <v/>
      </c>
      <c r="B248" s="3" t="str">
        <f t="shared" si="27"/>
        <v/>
      </c>
      <c r="C248" s="3" t="str">
        <f t="shared" si="22"/>
        <v/>
      </c>
      <c r="D248" s="5" t="str">
        <f t="shared" si="24"/>
        <v/>
      </c>
      <c r="E248" s="5" t="str">
        <f t="shared" si="25"/>
        <v/>
      </c>
      <c r="F248" s="5" t="str">
        <f t="shared" si="26"/>
        <v/>
      </c>
      <c r="G248" s="5" t="e">
        <f t="shared" si="23"/>
        <v>#N/A</v>
      </c>
    </row>
    <row r="249" spans="1:7" x14ac:dyDescent="0.25">
      <c r="A249" s="3" t="str">
        <f t="shared" si="21"/>
        <v/>
      </c>
      <c r="B249" s="3" t="str">
        <f t="shared" si="27"/>
        <v/>
      </c>
      <c r="C249" s="3" t="str">
        <f t="shared" si="22"/>
        <v/>
      </c>
      <c r="D249" s="5" t="str">
        <f t="shared" si="24"/>
        <v/>
      </c>
      <c r="E249" s="5" t="str">
        <f t="shared" si="25"/>
        <v/>
      </c>
      <c r="F249" s="5" t="str">
        <f t="shared" si="26"/>
        <v/>
      </c>
      <c r="G249" s="5" t="e">
        <f t="shared" si="23"/>
        <v>#N/A</v>
      </c>
    </row>
    <row r="250" spans="1:7" x14ac:dyDescent="0.25">
      <c r="A250" s="3" t="str">
        <f t="shared" si="21"/>
        <v/>
      </c>
      <c r="B250" s="3" t="str">
        <f t="shared" si="27"/>
        <v/>
      </c>
      <c r="C250" s="3" t="str">
        <f t="shared" si="22"/>
        <v/>
      </c>
      <c r="D250" s="5" t="str">
        <f t="shared" si="24"/>
        <v/>
      </c>
      <c r="E250" s="5" t="str">
        <f t="shared" si="25"/>
        <v/>
      </c>
      <c r="F250" s="5" t="str">
        <f t="shared" si="26"/>
        <v/>
      </c>
      <c r="G250" s="5" t="e">
        <f t="shared" si="23"/>
        <v>#N/A</v>
      </c>
    </row>
    <row r="251" spans="1:7" x14ac:dyDescent="0.25">
      <c r="A251" s="3" t="str">
        <f t="shared" si="21"/>
        <v/>
      </c>
      <c r="B251" s="3" t="str">
        <f t="shared" si="27"/>
        <v/>
      </c>
      <c r="C251" s="3" t="str">
        <f t="shared" si="22"/>
        <v/>
      </c>
      <c r="D251" s="5" t="str">
        <f t="shared" si="24"/>
        <v/>
      </c>
      <c r="E251" s="5" t="str">
        <f t="shared" si="25"/>
        <v/>
      </c>
      <c r="F251" s="5" t="str">
        <f t="shared" si="26"/>
        <v/>
      </c>
      <c r="G251" s="5" t="e">
        <f t="shared" si="23"/>
        <v>#N/A</v>
      </c>
    </row>
    <row r="252" spans="1:7" x14ac:dyDescent="0.25">
      <c r="A252" s="3" t="str">
        <f t="shared" si="21"/>
        <v/>
      </c>
      <c r="B252" s="3" t="str">
        <f t="shared" si="27"/>
        <v/>
      </c>
      <c r="C252" s="3" t="str">
        <f t="shared" si="22"/>
        <v/>
      </c>
      <c r="D252" s="5" t="str">
        <f t="shared" si="24"/>
        <v/>
      </c>
      <c r="E252" s="5" t="str">
        <f t="shared" si="25"/>
        <v/>
      </c>
      <c r="F252" s="5" t="str">
        <f t="shared" si="26"/>
        <v/>
      </c>
      <c r="G252" s="5" t="e">
        <f t="shared" si="23"/>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Instructions</vt:lpstr>
      <vt:lpstr>Your Data</vt:lpstr>
      <vt:lpstr>Throughput</vt:lpstr>
      <vt:lpstr>Cycle Time</vt:lpstr>
      <vt:lpstr>Settings</vt:lpstr>
      <vt:lpstr>Calculations</vt:lpstr>
      <vt:lpstr>CompletedDateValues</vt:lpstr>
      <vt:lpstr>CycleTimeValues</vt:lpstr>
      <vt:lpstr>IndirectCompletedDates</vt:lpstr>
      <vt:lpstr>PriorSundays</vt:lpstr>
      <vt:lpstr>SameDayCycleTimeSettingValue</vt:lpstr>
      <vt:lpstr>StartDateValues</vt:lpstr>
      <vt:lpstr>ThroughputValues</vt:lpstr>
      <vt:lpstr>YearWeekValues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2015-05-29T20:16:55Z</dcterms:created>
  <dcterms:modified xsi:type="dcterms:W3CDTF">2015-06-01T21:55:01Z</dcterms:modified>
</cp:coreProperties>
</file>