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maraspeli/Documents/Work/Agile/FocusedObjective.Resources/Spreadsheets/"/>
    </mc:Choice>
  </mc:AlternateContent>
  <bookViews>
    <workbookView xWindow="940" yWindow="460" windowWidth="27860" windowHeight="17540"/>
  </bookViews>
  <sheets>
    <sheet name="Instructions" sheetId="6" r:id="rId1"/>
    <sheet name="Forecast" sheetId="1" r:id="rId2"/>
    <sheet name="Risks" sheetId="10" r:id="rId3"/>
    <sheet name="Charts" sheetId="11" r:id="rId4"/>
    <sheet name="Throughput Samples" sheetId="8" r:id="rId5"/>
    <sheet name="Settings" sheetId="9" state="hidden" r:id="rId6"/>
    <sheet name="Monte Carlo" sheetId="4" state="hidden" r:id="rId7"/>
  </sheets>
  <definedNames>
    <definedName name="BurndownDateRange">OFFSET('Monte Carlo'!$D$2,0,0,1,MAX(WeeksToZeroResults))</definedName>
    <definedName name="DaysPerThroughputUnit">Forecast!$F$11</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Forecast!$H$13</definedName>
    <definedName name="StartDate">Forecast!$D$3</definedName>
    <definedName name="StoryCountHighEstimate">Forecast!$H$7</definedName>
    <definedName name="StoryCountLowEstimate">Forecast!$D$7</definedName>
    <definedName name="StorySplitRateHighEstimate">Forecast!$H$7</definedName>
    <definedName name="StorySplitRateLowEstimate">Forecast!$D$7</definedName>
    <definedName name="ThroughputHighEstimate">Forecast!$H$15</definedName>
    <definedName name="ThroughputLowEstimate">Forecast!$D$15</definedName>
    <definedName name="ThroughputMonthAdjustmentRange">Forecast!$B$19:$C$30</definedName>
    <definedName name="TotalCount">'Throughput Samples'!$E$22</definedName>
    <definedName name="TotalThroughputSampleCount">'Throughput Samples'!$E$22</definedName>
    <definedName name="WeeksToZeroResults">'Monte Carlo'!$B$3:$B$503</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P4" i="6" l="1"/>
  <c r="Q3" i="6"/>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D30" i="8"/>
  <c r="D32" i="8"/>
  <c r="D16" i="1"/>
  <c r="D8" i="1"/>
  <c r="L3" i="1"/>
  <c r="F11" i="1"/>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AO10" i="4"/>
  <c r="AP10" i="4"/>
  <c r="AQ10" i="4"/>
  <c r="AR10" i="4"/>
  <c r="AS10" i="4"/>
  <c r="AT10" i="4"/>
  <c r="AU10" i="4"/>
  <c r="AV10" i="4"/>
  <c r="AW10" i="4"/>
  <c r="AX10" i="4"/>
  <c r="AY10" i="4"/>
  <c r="AZ10" i="4"/>
  <c r="BA10" i="4"/>
  <c r="BB10" i="4"/>
  <c r="BC10" i="4"/>
  <c r="BD10"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AS13" i="4"/>
  <c r="AT13" i="4"/>
  <c r="AU13" i="4"/>
  <c r="AV13" i="4"/>
  <c r="AW13" i="4"/>
  <c r="AX13" i="4"/>
  <c r="AY13" i="4"/>
  <c r="AZ13" i="4"/>
  <c r="BA13" i="4"/>
  <c r="BB13" i="4"/>
  <c r="BC13" i="4"/>
  <c r="BD13"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BC14" i="4"/>
  <c r="BD14"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C15" i="4"/>
  <c r="BD15"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AO17" i="4"/>
  <c r="AP17" i="4"/>
  <c r="AQ17" i="4"/>
  <c r="AR17" i="4"/>
  <c r="AS17" i="4"/>
  <c r="AT17" i="4"/>
  <c r="AU17" i="4"/>
  <c r="AV17" i="4"/>
  <c r="AW17" i="4"/>
  <c r="AX17" i="4"/>
  <c r="AY17" i="4"/>
  <c r="AZ17" i="4"/>
  <c r="BA17" i="4"/>
  <c r="BB17" i="4"/>
  <c r="BC17" i="4"/>
  <c r="BD17"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AO18" i="4"/>
  <c r="AP18" i="4"/>
  <c r="AQ18" i="4"/>
  <c r="AR18" i="4"/>
  <c r="AS18" i="4"/>
  <c r="AT18" i="4"/>
  <c r="AU18" i="4"/>
  <c r="AV18" i="4"/>
  <c r="AW18" i="4"/>
  <c r="AX18" i="4"/>
  <c r="AY18" i="4"/>
  <c r="AZ18" i="4"/>
  <c r="BA18" i="4"/>
  <c r="BB18" i="4"/>
  <c r="BC18" i="4"/>
  <c r="BD18"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AO19" i="4"/>
  <c r="AP19" i="4"/>
  <c r="AQ19" i="4"/>
  <c r="AR19" i="4"/>
  <c r="AS19" i="4"/>
  <c r="AT19" i="4"/>
  <c r="AU19" i="4"/>
  <c r="AV19" i="4"/>
  <c r="AW19" i="4"/>
  <c r="AX19" i="4"/>
  <c r="AY19" i="4"/>
  <c r="AZ19" i="4"/>
  <c r="BA19" i="4"/>
  <c r="BB19" i="4"/>
  <c r="BC19" i="4"/>
  <c r="BD19"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AO23" i="4"/>
  <c r="AP23" i="4"/>
  <c r="AQ23" i="4"/>
  <c r="AR23" i="4"/>
  <c r="AS23" i="4"/>
  <c r="AT23" i="4"/>
  <c r="AU23" i="4"/>
  <c r="AV23" i="4"/>
  <c r="AW23" i="4"/>
  <c r="AX23" i="4"/>
  <c r="AY23" i="4"/>
  <c r="AZ23" i="4"/>
  <c r="BA23" i="4"/>
  <c r="BB23" i="4"/>
  <c r="BC23" i="4"/>
  <c r="BD23"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R24" i="4"/>
  <c r="AS24" i="4"/>
  <c r="AT24" i="4"/>
  <c r="AU24" i="4"/>
  <c r="AV24" i="4"/>
  <c r="AW24" i="4"/>
  <c r="AX24" i="4"/>
  <c r="AY24" i="4"/>
  <c r="AZ24" i="4"/>
  <c r="BA24" i="4"/>
  <c r="BB24" i="4"/>
  <c r="BC24" i="4"/>
  <c r="BD24"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AW26" i="4"/>
  <c r="AX26" i="4"/>
  <c r="AY26" i="4"/>
  <c r="AZ26" i="4"/>
  <c r="BA26" i="4"/>
  <c r="BB26" i="4"/>
  <c r="BC26" i="4"/>
  <c r="BD26"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AW28" i="4"/>
  <c r="AX28" i="4"/>
  <c r="AY28" i="4"/>
  <c r="AZ28" i="4"/>
  <c r="BA28" i="4"/>
  <c r="BB28" i="4"/>
  <c r="BC28" i="4"/>
  <c r="BD28"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AW29" i="4"/>
  <c r="AX29" i="4"/>
  <c r="AY29" i="4"/>
  <c r="AZ29" i="4"/>
  <c r="BA29" i="4"/>
  <c r="BB29" i="4"/>
  <c r="BC29" i="4"/>
  <c r="BD29"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AO30" i="4"/>
  <c r="AP30" i="4"/>
  <c r="AQ30" i="4"/>
  <c r="AR30" i="4"/>
  <c r="AS30" i="4"/>
  <c r="AT30" i="4"/>
  <c r="AU30" i="4"/>
  <c r="AV30" i="4"/>
  <c r="AW30" i="4"/>
  <c r="AX30" i="4"/>
  <c r="AY30" i="4"/>
  <c r="AZ30" i="4"/>
  <c r="BA30" i="4"/>
  <c r="BB30" i="4"/>
  <c r="BC30" i="4"/>
  <c r="BD30"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AO32" i="4"/>
  <c r="AP32" i="4"/>
  <c r="AQ32" i="4"/>
  <c r="AR32" i="4"/>
  <c r="AS32" i="4"/>
  <c r="AT32" i="4"/>
  <c r="AU32" i="4"/>
  <c r="AV32" i="4"/>
  <c r="AW32" i="4"/>
  <c r="AX32" i="4"/>
  <c r="AY32" i="4"/>
  <c r="AZ32" i="4"/>
  <c r="BA32" i="4"/>
  <c r="BB32" i="4"/>
  <c r="BC32" i="4"/>
  <c r="BD32"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AO33" i="4"/>
  <c r="AP33" i="4"/>
  <c r="AQ33" i="4"/>
  <c r="AR33" i="4"/>
  <c r="AS33" i="4"/>
  <c r="AT33" i="4"/>
  <c r="AU33" i="4"/>
  <c r="AV33" i="4"/>
  <c r="AW33" i="4"/>
  <c r="AX33" i="4"/>
  <c r="AY33" i="4"/>
  <c r="AZ33" i="4"/>
  <c r="BA33" i="4"/>
  <c r="BB33" i="4"/>
  <c r="BC33" i="4"/>
  <c r="BD33"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AO34" i="4"/>
  <c r="AP34" i="4"/>
  <c r="AQ34" i="4"/>
  <c r="AR34" i="4"/>
  <c r="AS34" i="4"/>
  <c r="AT34" i="4"/>
  <c r="AU34" i="4"/>
  <c r="AV34" i="4"/>
  <c r="AW34" i="4"/>
  <c r="AX34" i="4"/>
  <c r="AY34" i="4"/>
  <c r="AZ34" i="4"/>
  <c r="BA34" i="4"/>
  <c r="BB34" i="4"/>
  <c r="BC34" i="4"/>
  <c r="BD34"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AW36" i="4"/>
  <c r="AX36" i="4"/>
  <c r="AY36" i="4"/>
  <c r="AZ36" i="4"/>
  <c r="BA36" i="4"/>
  <c r="BB36" i="4"/>
  <c r="BC36" i="4"/>
  <c r="BD36"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AO37" i="4"/>
  <c r="AP37" i="4"/>
  <c r="AQ37" i="4"/>
  <c r="AR37" i="4"/>
  <c r="AS37" i="4"/>
  <c r="AT37" i="4"/>
  <c r="AU37" i="4"/>
  <c r="AV37" i="4"/>
  <c r="AW37" i="4"/>
  <c r="AX37" i="4"/>
  <c r="AY37" i="4"/>
  <c r="AZ37" i="4"/>
  <c r="BA37" i="4"/>
  <c r="BB37" i="4"/>
  <c r="BC37" i="4"/>
  <c r="BD37"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AO38" i="4"/>
  <c r="AP38" i="4"/>
  <c r="AQ38" i="4"/>
  <c r="AR38" i="4"/>
  <c r="AS38" i="4"/>
  <c r="AT38" i="4"/>
  <c r="AU38" i="4"/>
  <c r="AV38" i="4"/>
  <c r="AW38" i="4"/>
  <c r="AX38" i="4"/>
  <c r="AY38" i="4"/>
  <c r="AZ38" i="4"/>
  <c r="BA38" i="4"/>
  <c r="BB38" i="4"/>
  <c r="BC38" i="4"/>
  <c r="BD38"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AO39" i="4"/>
  <c r="AP39" i="4"/>
  <c r="AQ39" i="4"/>
  <c r="AR39" i="4"/>
  <c r="AS39" i="4"/>
  <c r="AT39" i="4"/>
  <c r="AU39" i="4"/>
  <c r="AV39" i="4"/>
  <c r="AW39" i="4"/>
  <c r="AX39" i="4"/>
  <c r="AY39" i="4"/>
  <c r="AZ39" i="4"/>
  <c r="BA39" i="4"/>
  <c r="BB39" i="4"/>
  <c r="BC39" i="4"/>
  <c r="BD39"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AO40" i="4"/>
  <c r="AP40" i="4"/>
  <c r="AQ40" i="4"/>
  <c r="AR40" i="4"/>
  <c r="AS40" i="4"/>
  <c r="AT40" i="4"/>
  <c r="AU40" i="4"/>
  <c r="AV40" i="4"/>
  <c r="AW40" i="4"/>
  <c r="AX40" i="4"/>
  <c r="AY40" i="4"/>
  <c r="AZ40" i="4"/>
  <c r="BA40" i="4"/>
  <c r="BB40" i="4"/>
  <c r="BC40" i="4"/>
  <c r="BD40"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AO41" i="4"/>
  <c r="AP41" i="4"/>
  <c r="AQ41" i="4"/>
  <c r="AR41" i="4"/>
  <c r="AS41" i="4"/>
  <c r="AT41" i="4"/>
  <c r="AU41" i="4"/>
  <c r="AV41" i="4"/>
  <c r="AW41" i="4"/>
  <c r="AX41" i="4"/>
  <c r="AY41" i="4"/>
  <c r="AZ41" i="4"/>
  <c r="BA41" i="4"/>
  <c r="BB41" i="4"/>
  <c r="BC41" i="4"/>
  <c r="BD41"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AO42" i="4"/>
  <c r="AP42" i="4"/>
  <c r="AQ42" i="4"/>
  <c r="AR42" i="4"/>
  <c r="AS42" i="4"/>
  <c r="AT42" i="4"/>
  <c r="AU42" i="4"/>
  <c r="AV42" i="4"/>
  <c r="AW42" i="4"/>
  <c r="AX42" i="4"/>
  <c r="AY42" i="4"/>
  <c r="AZ42" i="4"/>
  <c r="BA42" i="4"/>
  <c r="BB42" i="4"/>
  <c r="BC42" i="4"/>
  <c r="BD42"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AO43" i="4"/>
  <c r="AP43" i="4"/>
  <c r="AQ43" i="4"/>
  <c r="AR43" i="4"/>
  <c r="AS43" i="4"/>
  <c r="AT43" i="4"/>
  <c r="AU43" i="4"/>
  <c r="AV43" i="4"/>
  <c r="AW43" i="4"/>
  <c r="AX43" i="4"/>
  <c r="AY43" i="4"/>
  <c r="AZ43" i="4"/>
  <c r="BA43" i="4"/>
  <c r="BB43" i="4"/>
  <c r="BC43" i="4"/>
  <c r="BD43"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AO44" i="4"/>
  <c r="AP44" i="4"/>
  <c r="AQ44" i="4"/>
  <c r="AR44" i="4"/>
  <c r="AS44" i="4"/>
  <c r="AT44" i="4"/>
  <c r="AU44" i="4"/>
  <c r="AV44" i="4"/>
  <c r="AW44" i="4"/>
  <c r="AX44" i="4"/>
  <c r="AY44" i="4"/>
  <c r="AZ44" i="4"/>
  <c r="BA44" i="4"/>
  <c r="BB44" i="4"/>
  <c r="BC44" i="4"/>
  <c r="BD44"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AO45" i="4"/>
  <c r="AP45" i="4"/>
  <c r="AQ45" i="4"/>
  <c r="AR45" i="4"/>
  <c r="AS45" i="4"/>
  <c r="AT45" i="4"/>
  <c r="AU45" i="4"/>
  <c r="AV45" i="4"/>
  <c r="AW45" i="4"/>
  <c r="AX45" i="4"/>
  <c r="AY45" i="4"/>
  <c r="AZ45" i="4"/>
  <c r="BA45" i="4"/>
  <c r="BB45" i="4"/>
  <c r="BC45" i="4"/>
  <c r="BD45"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AO46" i="4"/>
  <c r="AP46" i="4"/>
  <c r="AQ46" i="4"/>
  <c r="AR46" i="4"/>
  <c r="AS46" i="4"/>
  <c r="AT46" i="4"/>
  <c r="AU46" i="4"/>
  <c r="AV46" i="4"/>
  <c r="AW46" i="4"/>
  <c r="AX46" i="4"/>
  <c r="AY46" i="4"/>
  <c r="AZ46" i="4"/>
  <c r="BA46" i="4"/>
  <c r="BB46" i="4"/>
  <c r="BC46" i="4"/>
  <c r="BD46"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AO47" i="4"/>
  <c r="AP47" i="4"/>
  <c r="AQ47" i="4"/>
  <c r="AR47" i="4"/>
  <c r="AS47" i="4"/>
  <c r="AT47" i="4"/>
  <c r="AU47" i="4"/>
  <c r="AV47" i="4"/>
  <c r="AW47" i="4"/>
  <c r="AX47" i="4"/>
  <c r="AY47" i="4"/>
  <c r="AZ47" i="4"/>
  <c r="BA47" i="4"/>
  <c r="BB47" i="4"/>
  <c r="BC47" i="4"/>
  <c r="BD47"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AO48" i="4"/>
  <c r="AP48" i="4"/>
  <c r="AQ48" i="4"/>
  <c r="AR48" i="4"/>
  <c r="AS48" i="4"/>
  <c r="AT48" i="4"/>
  <c r="AU48" i="4"/>
  <c r="AV48" i="4"/>
  <c r="AW48" i="4"/>
  <c r="AX48" i="4"/>
  <c r="AY48" i="4"/>
  <c r="AZ48" i="4"/>
  <c r="BA48" i="4"/>
  <c r="BB48" i="4"/>
  <c r="BC48" i="4"/>
  <c r="BD48"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AO49" i="4"/>
  <c r="AP49" i="4"/>
  <c r="AQ49" i="4"/>
  <c r="AR49" i="4"/>
  <c r="AS49" i="4"/>
  <c r="AT49" i="4"/>
  <c r="AU49" i="4"/>
  <c r="AV49" i="4"/>
  <c r="AW49" i="4"/>
  <c r="AX49" i="4"/>
  <c r="AY49" i="4"/>
  <c r="AZ49" i="4"/>
  <c r="BA49" i="4"/>
  <c r="BB49" i="4"/>
  <c r="BC49" i="4"/>
  <c r="BD49"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AO50" i="4"/>
  <c r="AP50" i="4"/>
  <c r="AQ50" i="4"/>
  <c r="AR50" i="4"/>
  <c r="AS50" i="4"/>
  <c r="AT50" i="4"/>
  <c r="AU50" i="4"/>
  <c r="AV50" i="4"/>
  <c r="AW50" i="4"/>
  <c r="AX50" i="4"/>
  <c r="AY50" i="4"/>
  <c r="AZ50" i="4"/>
  <c r="BA50" i="4"/>
  <c r="BB50" i="4"/>
  <c r="BC50" i="4"/>
  <c r="BD50"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AO52" i="4"/>
  <c r="AP52" i="4"/>
  <c r="AQ52" i="4"/>
  <c r="AR52" i="4"/>
  <c r="AS52" i="4"/>
  <c r="AT52" i="4"/>
  <c r="AU52" i="4"/>
  <c r="AV52" i="4"/>
  <c r="AW52" i="4"/>
  <c r="AX52" i="4"/>
  <c r="AY52" i="4"/>
  <c r="AZ52" i="4"/>
  <c r="BA52" i="4"/>
  <c r="BB52" i="4"/>
  <c r="BC52" i="4"/>
  <c r="BD52"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AO53" i="4"/>
  <c r="AP53" i="4"/>
  <c r="AQ53" i="4"/>
  <c r="AR53" i="4"/>
  <c r="AS53" i="4"/>
  <c r="AT53" i="4"/>
  <c r="AU53" i="4"/>
  <c r="AV53" i="4"/>
  <c r="AW53" i="4"/>
  <c r="AX53" i="4"/>
  <c r="AY53" i="4"/>
  <c r="AZ53" i="4"/>
  <c r="BA53" i="4"/>
  <c r="BB53" i="4"/>
  <c r="BC53" i="4"/>
  <c r="BD53"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AO54" i="4"/>
  <c r="AP54" i="4"/>
  <c r="AQ54" i="4"/>
  <c r="AR54" i="4"/>
  <c r="AS54" i="4"/>
  <c r="AT54" i="4"/>
  <c r="AU54" i="4"/>
  <c r="AV54" i="4"/>
  <c r="AW54" i="4"/>
  <c r="AX54" i="4"/>
  <c r="AY54" i="4"/>
  <c r="AZ54" i="4"/>
  <c r="BA54" i="4"/>
  <c r="BB54" i="4"/>
  <c r="BC54" i="4"/>
  <c r="BD54"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AO55" i="4"/>
  <c r="AP55" i="4"/>
  <c r="AQ55" i="4"/>
  <c r="AR55" i="4"/>
  <c r="AS55" i="4"/>
  <c r="AT55" i="4"/>
  <c r="AU55" i="4"/>
  <c r="AV55" i="4"/>
  <c r="AW55" i="4"/>
  <c r="AX55" i="4"/>
  <c r="AY55" i="4"/>
  <c r="AZ55" i="4"/>
  <c r="BA55" i="4"/>
  <c r="BB55" i="4"/>
  <c r="BC55" i="4"/>
  <c r="BD55"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AO56" i="4"/>
  <c r="AP56" i="4"/>
  <c r="AQ56" i="4"/>
  <c r="AR56" i="4"/>
  <c r="AS56" i="4"/>
  <c r="AT56" i="4"/>
  <c r="AU56" i="4"/>
  <c r="AV56" i="4"/>
  <c r="AW56" i="4"/>
  <c r="AX56" i="4"/>
  <c r="AY56" i="4"/>
  <c r="AZ56" i="4"/>
  <c r="BA56" i="4"/>
  <c r="BB56" i="4"/>
  <c r="BC56" i="4"/>
  <c r="BD56"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AU58" i="4"/>
  <c r="AV58" i="4"/>
  <c r="AW58" i="4"/>
  <c r="AX58" i="4"/>
  <c r="AY58" i="4"/>
  <c r="AZ58" i="4"/>
  <c r="BA58" i="4"/>
  <c r="BB58" i="4"/>
  <c r="BC58" i="4"/>
  <c r="BD58"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AO62" i="4"/>
  <c r="AP62" i="4"/>
  <c r="AQ62" i="4"/>
  <c r="AR62" i="4"/>
  <c r="AS62" i="4"/>
  <c r="AT62" i="4"/>
  <c r="AU62" i="4"/>
  <c r="AV62" i="4"/>
  <c r="AW62" i="4"/>
  <c r="AX62" i="4"/>
  <c r="AY62" i="4"/>
  <c r="AZ62" i="4"/>
  <c r="BA62" i="4"/>
  <c r="BB62" i="4"/>
  <c r="BC62" i="4"/>
  <c r="BD62"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AO64" i="4"/>
  <c r="AP64" i="4"/>
  <c r="AQ64" i="4"/>
  <c r="AR64" i="4"/>
  <c r="AS64" i="4"/>
  <c r="AT64" i="4"/>
  <c r="AU64" i="4"/>
  <c r="AV64" i="4"/>
  <c r="AW64" i="4"/>
  <c r="AX64" i="4"/>
  <c r="AY64" i="4"/>
  <c r="AZ64" i="4"/>
  <c r="BA64" i="4"/>
  <c r="BB64" i="4"/>
  <c r="BC64" i="4"/>
  <c r="BD64"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AO66" i="4"/>
  <c r="AP66" i="4"/>
  <c r="AQ66" i="4"/>
  <c r="AR66" i="4"/>
  <c r="AS66" i="4"/>
  <c r="AT66" i="4"/>
  <c r="AU66" i="4"/>
  <c r="AV66" i="4"/>
  <c r="AW66" i="4"/>
  <c r="AX66" i="4"/>
  <c r="AY66" i="4"/>
  <c r="AZ66" i="4"/>
  <c r="BA66" i="4"/>
  <c r="BB66" i="4"/>
  <c r="BC66" i="4"/>
  <c r="BD66"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AO68" i="4"/>
  <c r="AP68" i="4"/>
  <c r="AQ68" i="4"/>
  <c r="AR68" i="4"/>
  <c r="AS68" i="4"/>
  <c r="AT68" i="4"/>
  <c r="AU68" i="4"/>
  <c r="AV68" i="4"/>
  <c r="AW68" i="4"/>
  <c r="AX68" i="4"/>
  <c r="AY68" i="4"/>
  <c r="AZ68" i="4"/>
  <c r="BA68" i="4"/>
  <c r="BB68" i="4"/>
  <c r="BC68" i="4"/>
  <c r="BD68"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AO70" i="4"/>
  <c r="AP70" i="4"/>
  <c r="AQ70" i="4"/>
  <c r="AR70" i="4"/>
  <c r="AS70" i="4"/>
  <c r="AT70" i="4"/>
  <c r="AU70" i="4"/>
  <c r="AV70" i="4"/>
  <c r="AW70" i="4"/>
  <c r="AX70" i="4"/>
  <c r="AY70" i="4"/>
  <c r="AZ70" i="4"/>
  <c r="BA70" i="4"/>
  <c r="BB70" i="4"/>
  <c r="BC70" i="4"/>
  <c r="BD70"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AO72" i="4"/>
  <c r="AP72" i="4"/>
  <c r="AQ72" i="4"/>
  <c r="AR72" i="4"/>
  <c r="AS72" i="4"/>
  <c r="AT72" i="4"/>
  <c r="AU72" i="4"/>
  <c r="AV72" i="4"/>
  <c r="AW72" i="4"/>
  <c r="AX72" i="4"/>
  <c r="AY72" i="4"/>
  <c r="AZ72" i="4"/>
  <c r="BA72" i="4"/>
  <c r="BB72" i="4"/>
  <c r="BC72" i="4"/>
  <c r="BD72"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AO74" i="4"/>
  <c r="AP74" i="4"/>
  <c r="AQ74" i="4"/>
  <c r="AR74" i="4"/>
  <c r="AS74" i="4"/>
  <c r="AT74" i="4"/>
  <c r="AU74" i="4"/>
  <c r="AV74" i="4"/>
  <c r="AW74" i="4"/>
  <c r="AX74" i="4"/>
  <c r="AY74" i="4"/>
  <c r="AZ74" i="4"/>
  <c r="BA74" i="4"/>
  <c r="BB74" i="4"/>
  <c r="BC74" i="4"/>
  <c r="BD74"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AO76" i="4"/>
  <c r="AP76" i="4"/>
  <c r="AQ76" i="4"/>
  <c r="AR76" i="4"/>
  <c r="AS76" i="4"/>
  <c r="AT76" i="4"/>
  <c r="AU76" i="4"/>
  <c r="AV76" i="4"/>
  <c r="AW76" i="4"/>
  <c r="AX76" i="4"/>
  <c r="AY76" i="4"/>
  <c r="AZ76" i="4"/>
  <c r="BA76" i="4"/>
  <c r="BB76" i="4"/>
  <c r="BC76" i="4"/>
  <c r="BD76"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AO78" i="4"/>
  <c r="AP78" i="4"/>
  <c r="AQ78" i="4"/>
  <c r="AR78" i="4"/>
  <c r="AS78" i="4"/>
  <c r="AT78" i="4"/>
  <c r="AU78" i="4"/>
  <c r="AV78" i="4"/>
  <c r="AW78" i="4"/>
  <c r="AX78" i="4"/>
  <c r="AY78" i="4"/>
  <c r="AZ78" i="4"/>
  <c r="BA78" i="4"/>
  <c r="BB78" i="4"/>
  <c r="BC78" i="4"/>
  <c r="BD78"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AO80" i="4"/>
  <c r="AP80" i="4"/>
  <c r="AQ80" i="4"/>
  <c r="AR80" i="4"/>
  <c r="AS80" i="4"/>
  <c r="AT80" i="4"/>
  <c r="AU80" i="4"/>
  <c r="AV80" i="4"/>
  <c r="AW80" i="4"/>
  <c r="AX80" i="4"/>
  <c r="AY80" i="4"/>
  <c r="AZ80" i="4"/>
  <c r="BA80" i="4"/>
  <c r="BB80" i="4"/>
  <c r="BC80" i="4"/>
  <c r="BD80"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AO82" i="4"/>
  <c r="AP82" i="4"/>
  <c r="AQ82" i="4"/>
  <c r="AR82" i="4"/>
  <c r="AS82" i="4"/>
  <c r="AT82" i="4"/>
  <c r="AU82" i="4"/>
  <c r="AV82" i="4"/>
  <c r="AW82" i="4"/>
  <c r="AX82" i="4"/>
  <c r="AY82" i="4"/>
  <c r="AZ82" i="4"/>
  <c r="BA82" i="4"/>
  <c r="BB82" i="4"/>
  <c r="BC82" i="4"/>
  <c r="BD82"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AO84" i="4"/>
  <c r="AP84" i="4"/>
  <c r="AQ84" i="4"/>
  <c r="AR84" i="4"/>
  <c r="AS84" i="4"/>
  <c r="AT84" i="4"/>
  <c r="AU84" i="4"/>
  <c r="AV84" i="4"/>
  <c r="AW84" i="4"/>
  <c r="AX84" i="4"/>
  <c r="AY84" i="4"/>
  <c r="AZ84" i="4"/>
  <c r="BA84" i="4"/>
  <c r="BB84" i="4"/>
  <c r="BC84" i="4"/>
  <c r="BD84"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AO86" i="4"/>
  <c r="AP86" i="4"/>
  <c r="AQ86" i="4"/>
  <c r="AR86" i="4"/>
  <c r="AS86" i="4"/>
  <c r="AT86" i="4"/>
  <c r="AU86" i="4"/>
  <c r="AV86" i="4"/>
  <c r="AW86" i="4"/>
  <c r="AX86" i="4"/>
  <c r="AY86" i="4"/>
  <c r="AZ86" i="4"/>
  <c r="BA86" i="4"/>
  <c r="BB86" i="4"/>
  <c r="BC86" i="4"/>
  <c r="BD86"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AO88" i="4"/>
  <c r="AP88" i="4"/>
  <c r="AQ88" i="4"/>
  <c r="AR88" i="4"/>
  <c r="AS88" i="4"/>
  <c r="AT88" i="4"/>
  <c r="AU88" i="4"/>
  <c r="AV88" i="4"/>
  <c r="AW88" i="4"/>
  <c r="AX88" i="4"/>
  <c r="AY88" i="4"/>
  <c r="AZ88" i="4"/>
  <c r="BA88" i="4"/>
  <c r="BB88" i="4"/>
  <c r="BC88" i="4"/>
  <c r="BD88"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AO90" i="4"/>
  <c r="AP90" i="4"/>
  <c r="AQ90" i="4"/>
  <c r="AR90" i="4"/>
  <c r="AS90" i="4"/>
  <c r="AT90" i="4"/>
  <c r="AU90" i="4"/>
  <c r="AV90" i="4"/>
  <c r="AW90" i="4"/>
  <c r="AX90" i="4"/>
  <c r="AY90" i="4"/>
  <c r="AZ90" i="4"/>
  <c r="BA90" i="4"/>
  <c r="BB90" i="4"/>
  <c r="BC90" i="4"/>
  <c r="BD90"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AO92" i="4"/>
  <c r="AP92" i="4"/>
  <c r="AQ92" i="4"/>
  <c r="AR92" i="4"/>
  <c r="AS92" i="4"/>
  <c r="AT92" i="4"/>
  <c r="AU92" i="4"/>
  <c r="AV92" i="4"/>
  <c r="AW92" i="4"/>
  <c r="AX92" i="4"/>
  <c r="AY92" i="4"/>
  <c r="AZ92" i="4"/>
  <c r="BA92" i="4"/>
  <c r="BB92" i="4"/>
  <c r="BC92" i="4"/>
  <c r="BD92"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AO94" i="4"/>
  <c r="AP94" i="4"/>
  <c r="AQ94" i="4"/>
  <c r="AR94" i="4"/>
  <c r="AS94" i="4"/>
  <c r="AT94" i="4"/>
  <c r="AU94" i="4"/>
  <c r="AV94" i="4"/>
  <c r="AW94" i="4"/>
  <c r="AX94" i="4"/>
  <c r="AY94" i="4"/>
  <c r="AZ94" i="4"/>
  <c r="BA94" i="4"/>
  <c r="BB94" i="4"/>
  <c r="BC94" i="4"/>
  <c r="BD94"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AO96" i="4"/>
  <c r="AP96" i="4"/>
  <c r="AQ96" i="4"/>
  <c r="AR96" i="4"/>
  <c r="AS96" i="4"/>
  <c r="AT96" i="4"/>
  <c r="AU96" i="4"/>
  <c r="AV96" i="4"/>
  <c r="AW96" i="4"/>
  <c r="AX96" i="4"/>
  <c r="AY96" i="4"/>
  <c r="AZ96" i="4"/>
  <c r="BA96" i="4"/>
  <c r="BB96" i="4"/>
  <c r="BC96" i="4"/>
  <c r="BD96"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AO98" i="4"/>
  <c r="AP98" i="4"/>
  <c r="AQ98" i="4"/>
  <c r="AR98" i="4"/>
  <c r="AS98" i="4"/>
  <c r="AT98" i="4"/>
  <c r="AU98" i="4"/>
  <c r="AV98" i="4"/>
  <c r="AW98" i="4"/>
  <c r="AX98" i="4"/>
  <c r="AY98" i="4"/>
  <c r="AZ98" i="4"/>
  <c r="BA98" i="4"/>
  <c r="BB98" i="4"/>
  <c r="BC98" i="4"/>
  <c r="BD98"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AO100" i="4"/>
  <c r="AP100" i="4"/>
  <c r="AQ100" i="4"/>
  <c r="AR100" i="4"/>
  <c r="AS100" i="4"/>
  <c r="AT100" i="4"/>
  <c r="AU100" i="4"/>
  <c r="AV100" i="4"/>
  <c r="AW100" i="4"/>
  <c r="AX100" i="4"/>
  <c r="AY100" i="4"/>
  <c r="AZ100" i="4"/>
  <c r="BA100" i="4"/>
  <c r="BB100" i="4"/>
  <c r="BC100" i="4"/>
  <c r="BD100"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AO101" i="4"/>
  <c r="AP101" i="4"/>
  <c r="AQ101" i="4"/>
  <c r="AR101" i="4"/>
  <c r="AS101" i="4"/>
  <c r="AT101" i="4"/>
  <c r="AU101" i="4"/>
  <c r="AV101" i="4"/>
  <c r="AW101" i="4"/>
  <c r="AX101" i="4"/>
  <c r="AY101" i="4"/>
  <c r="AZ101" i="4"/>
  <c r="BA101" i="4"/>
  <c r="BB101" i="4"/>
  <c r="BC101" i="4"/>
  <c r="BD101"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AO102" i="4"/>
  <c r="AP102" i="4"/>
  <c r="AQ102" i="4"/>
  <c r="AR102" i="4"/>
  <c r="AS102" i="4"/>
  <c r="AT102" i="4"/>
  <c r="AU102" i="4"/>
  <c r="AV102" i="4"/>
  <c r="AW102" i="4"/>
  <c r="AX102" i="4"/>
  <c r="AY102" i="4"/>
  <c r="AZ102" i="4"/>
  <c r="BA102" i="4"/>
  <c r="BB102" i="4"/>
  <c r="BC102" i="4"/>
  <c r="BD102"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AO103" i="4"/>
  <c r="AP103" i="4"/>
  <c r="AQ103" i="4"/>
  <c r="AR103" i="4"/>
  <c r="AS103" i="4"/>
  <c r="AT103" i="4"/>
  <c r="AU103" i="4"/>
  <c r="AV103" i="4"/>
  <c r="AW103" i="4"/>
  <c r="AX103" i="4"/>
  <c r="AY103" i="4"/>
  <c r="AZ103" i="4"/>
  <c r="BA103" i="4"/>
  <c r="BB103" i="4"/>
  <c r="BC103" i="4"/>
  <c r="BD103"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AO104" i="4"/>
  <c r="AP104" i="4"/>
  <c r="AQ104" i="4"/>
  <c r="AR104" i="4"/>
  <c r="AS104" i="4"/>
  <c r="AT104" i="4"/>
  <c r="AU104" i="4"/>
  <c r="AV104" i="4"/>
  <c r="AW104" i="4"/>
  <c r="AX104" i="4"/>
  <c r="AY104" i="4"/>
  <c r="AZ104" i="4"/>
  <c r="BA104" i="4"/>
  <c r="BB104" i="4"/>
  <c r="BC104" i="4"/>
  <c r="BD104"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AO105" i="4"/>
  <c r="AP105" i="4"/>
  <c r="AQ105" i="4"/>
  <c r="AR105" i="4"/>
  <c r="AS105" i="4"/>
  <c r="AT105" i="4"/>
  <c r="AU105" i="4"/>
  <c r="AV105" i="4"/>
  <c r="AW105" i="4"/>
  <c r="AX105" i="4"/>
  <c r="AY105" i="4"/>
  <c r="AZ105" i="4"/>
  <c r="BA105" i="4"/>
  <c r="BB105" i="4"/>
  <c r="BC105" i="4"/>
  <c r="BD105"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AO106" i="4"/>
  <c r="AP106" i="4"/>
  <c r="AQ106" i="4"/>
  <c r="AR106" i="4"/>
  <c r="AS106" i="4"/>
  <c r="AT106" i="4"/>
  <c r="AU106" i="4"/>
  <c r="AV106" i="4"/>
  <c r="AW106" i="4"/>
  <c r="AX106" i="4"/>
  <c r="AY106" i="4"/>
  <c r="AZ106" i="4"/>
  <c r="BA106" i="4"/>
  <c r="BB106" i="4"/>
  <c r="BC106" i="4"/>
  <c r="BD106"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AO107" i="4"/>
  <c r="AP107" i="4"/>
  <c r="AQ107" i="4"/>
  <c r="AR107" i="4"/>
  <c r="AS107" i="4"/>
  <c r="AT107" i="4"/>
  <c r="AU107" i="4"/>
  <c r="AV107" i="4"/>
  <c r="AW107" i="4"/>
  <c r="AX107" i="4"/>
  <c r="AY107" i="4"/>
  <c r="AZ107" i="4"/>
  <c r="BA107" i="4"/>
  <c r="BB107" i="4"/>
  <c r="BC107" i="4"/>
  <c r="BD107"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AO108" i="4"/>
  <c r="AP108" i="4"/>
  <c r="AQ108" i="4"/>
  <c r="AR108" i="4"/>
  <c r="AS108" i="4"/>
  <c r="AT108" i="4"/>
  <c r="AU108" i="4"/>
  <c r="AV108" i="4"/>
  <c r="AW108" i="4"/>
  <c r="AX108" i="4"/>
  <c r="AY108" i="4"/>
  <c r="AZ108" i="4"/>
  <c r="BA108" i="4"/>
  <c r="BB108" i="4"/>
  <c r="BC108" i="4"/>
  <c r="BD108"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AO109" i="4"/>
  <c r="AP109" i="4"/>
  <c r="AQ109" i="4"/>
  <c r="AR109" i="4"/>
  <c r="AS109" i="4"/>
  <c r="AT109" i="4"/>
  <c r="AU109" i="4"/>
  <c r="AV109" i="4"/>
  <c r="AW109" i="4"/>
  <c r="AX109" i="4"/>
  <c r="AY109" i="4"/>
  <c r="AZ109" i="4"/>
  <c r="BA109" i="4"/>
  <c r="BB109" i="4"/>
  <c r="BC109" i="4"/>
  <c r="BD109"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AO110" i="4"/>
  <c r="AP110" i="4"/>
  <c r="AQ110" i="4"/>
  <c r="AR110" i="4"/>
  <c r="AS110" i="4"/>
  <c r="AT110" i="4"/>
  <c r="AU110" i="4"/>
  <c r="AV110" i="4"/>
  <c r="AW110" i="4"/>
  <c r="AX110" i="4"/>
  <c r="AY110" i="4"/>
  <c r="AZ110" i="4"/>
  <c r="BA110" i="4"/>
  <c r="BB110" i="4"/>
  <c r="BC110" i="4"/>
  <c r="BD110"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AO111" i="4"/>
  <c r="AP111" i="4"/>
  <c r="AQ111" i="4"/>
  <c r="AR111" i="4"/>
  <c r="AS111" i="4"/>
  <c r="AT111" i="4"/>
  <c r="AU111" i="4"/>
  <c r="AV111" i="4"/>
  <c r="AW111" i="4"/>
  <c r="AX111" i="4"/>
  <c r="AY111" i="4"/>
  <c r="AZ111" i="4"/>
  <c r="BA111" i="4"/>
  <c r="BB111" i="4"/>
  <c r="BC111" i="4"/>
  <c r="BD111"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AO112" i="4"/>
  <c r="AP112" i="4"/>
  <c r="AQ112" i="4"/>
  <c r="AR112" i="4"/>
  <c r="AS112" i="4"/>
  <c r="AT112" i="4"/>
  <c r="AU112" i="4"/>
  <c r="AV112" i="4"/>
  <c r="AW112" i="4"/>
  <c r="AX112" i="4"/>
  <c r="AY112" i="4"/>
  <c r="AZ112" i="4"/>
  <c r="BA112" i="4"/>
  <c r="BB112" i="4"/>
  <c r="BC112" i="4"/>
  <c r="BD112"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AO113" i="4"/>
  <c r="AP113" i="4"/>
  <c r="AQ113" i="4"/>
  <c r="AR113" i="4"/>
  <c r="AS113" i="4"/>
  <c r="AT113" i="4"/>
  <c r="AU113" i="4"/>
  <c r="AV113" i="4"/>
  <c r="AW113" i="4"/>
  <c r="AX113" i="4"/>
  <c r="AY113" i="4"/>
  <c r="AZ113" i="4"/>
  <c r="BA113" i="4"/>
  <c r="BB113" i="4"/>
  <c r="BC113" i="4"/>
  <c r="BD113"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AO114" i="4"/>
  <c r="AP114" i="4"/>
  <c r="AQ114" i="4"/>
  <c r="AR114" i="4"/>
  <c r="AS114" i="4"/>
  <c r="AT114" i="4"/>
  <c r="AU114" i="4"/>
  <c r="AV114" i="4"/>
  <c r="AW114" i="4"/>
  <c r="AX114" i="4"/>
  <c r="AY114" i="4"/>
  <c r="AZ114" i="4"/>
  <c r="BA114" i="4"/>
  <c r="BB114" i="4"/>
  <c r="BC114" i="4"/>
  <c r="BD114"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AO115" i="4"/>
  <c r="AP115" i="4"/>
  <c r="AQ115" i="4"/>
  <c r="AR115" i="4"/>
  <c r="AS115" i="4"/>
  <c r="AT115" i="4"/>
  <c r="AU115" i="4"/>
  <c r="AV115" i="4"/>
  <c r="AW115" i="4"/>
  <c r="AX115" i="4"/>
  <c r="AY115" i="4"/>
  <c r="AZ115" i="4"/>
  <c r="BA115" i="4"/>
  <c r="BB115" i="4"/>
  <c r="BC115" i="4"/>
  <c r="BD115"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AO116" i="4"/>
  <c r="AP116" i="4"/>
  <c r="AQ116" i="4"/>
  <c r="AR116" i="4"/>
  <c r="AS116" i="4"/>
  <c r="AT116" i="4"/>
  <c r="AU116" i="4"/>
  <c r="AV116" i="4"/>
  <c r="AW116" i="4"/>
  <c r="AX116" i="4"/>
  <c r="AY116" i="4"/>
  <c r="AZ116" i="4"/>
  <c r="BA116" i="4"/>
  <c r="BB116" i="4"/>
  <c r="BC116" i="4"/>
  <c r="BD116"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AO117" i="4"/>
  <c r="AP117" i="4"/>
  <c r="AQ117" i="4"/>
  <c r="AR117" i="4"/>
  <c r="AS117" i="4"/>
  <c r="AT117" i="4"/>
  <c r="AU117" i="4"/>
  <c r="AV117" i="4"/>
  <c r="AW117" i="4"/>
  <c r="AX117" i="4"/>
  <c r="AY117" i="4"/>
  <c r="AZ117" i="4"/>
  <c r="BA117" i="4"/>
  <c r="BB117" i="4"/>
  <c r="BC117" i="4"/>
  <c r="BD117"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AO118" i="4"/>
  <c r="AP118" i="4"/>
  <c r="AQ118" i="4"/>
  <c r="AR118" i="4"/>
  <c r="AS118" i="4"/>
  <c r="AT118" i="4"/>
  <c r="AU118" i="4"/>
  <c r="AV118" i="4"/>
  <c r="AW118" i="4"/>
  <c r="AX118" i="4"/>
  <c r="AY118" i="4"/>
  <c r="AZ118" i="4"/>
  <c r="BA118" i="4"/>
  <c r="BB118" i="4"/>
  <c r="BC118" i="4"/>
  <c r="BD118"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AO119" i="4"/>
  <c r="AP119" i="4"/>
  <c r="AQ119" i="4"/>
  <c r="AR119" i="4"/>
  <c r="AS119" i="4"/>
  <c r="AT119" i="4"/>
  <c r="AU119" i="4"/>
  <c r="AV119" i="4"/>
  <c r="AW119" i="4"/>
  <c r="AX119" i="4"/>
  <c r="AY119" i="4"/>
  <c r="AZ119" i="4"/>
  <c r="BA119" i="4"/>
  <c r="BB119" i="4"/>
  <c r="BC119" i="4"/>
  <c r="BD119"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AO120" i="4"/>
  <c r="AP120" i="4"/>
  <c r="AQ120" i="4"/>
  <c r="AR120" i="4"/>
  <c r="AS120" i="4"/>
  <c r="AT120" i="4"/>
  <c r="AU120" i="4"/>
  <c r="AV120" i="4"/>
  <c r="AW120" i="4"/>
  <c r="AX120" i="4"/>
  <c r="AY120" i="4"/>
  <c r="AZ120" i="4"/>
  <c r="BA120" i="4"/>
  <c r="BB120" i="4"/>
  <c r="BC120" i="4"/>
  <c r="BD120"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AO121" i="4"/>
  <c r="AP121" i="4"/>
  <c r="AQ121" i="4"/>
  <c r="AR121" i="4"/>
  <c r="AS121" i="4"/>
  <c r="AT121" i="4"/>
  <c r="AU121" i="4"/>
  <c r="AV121" i="4"/>
  <c r="AW121" i="4"/>
  <c r="AX121" i="4"/>
  <c r="AY121" i="4"/>
  <c r="AZ121" i="4"/>
  <c r="BA121" i="4"/>
  <c r="BB121" i="4"/>
  <c r="BC121" i="4"/>
  <c r="BD121"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AO122" i="4"/>
  <c r="AP122" i="4"/>
  <c r="AQ122" i="4"/>
  <c r="AR122" i="4"/>
  <c r="AS122" i="4"/>
  <c r="AT122" i="4"/>
  <c r="AU122" i="4"/>
  <c r="AV122" i="4"/>
  <c r="AW122" i="4"/>
  <c r="AX122" i="4"/>
  <c r="AY122" i="4"/>
  <c r="AZ122" i="4"/>
  <c r="BA122" i="4"/>
  <c r="BB122" i="4"/>
  <c r="BC122" i="4"/>
  <c r="BD122"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AO123" i="4"/>
  <c r="AP123" i="4"/>
  <c r="AQ123" i="4"/>
  <c r="AR123" i="4"/>
  <c r="AS123" i="4"/>
  <c r="AT123" i="4"/>
  <c r="AU123" i="4"/>
  <c r="AV123" i="4"/>
  <c r="AW123" i="4"/>
  <c r="AX123" i="4"/>
  <c r="AY123" i="4"/>
  <c r="AZ123" i="4"/>
  <c r="BA123" i="4"/>
  <c r="BB123" i="4"/>
  <c r="BC123" i="4"/>
  <c r="BD123"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AO124" i="4"/>
  <c r="AP124" i="4"/>
  <c r="AQ124" i="4"/>
  <c r="AR124" i="4"/>
  <c r="AS124" i="4"/>
  <c r="AT124" i="4"/>
  <c r="AU124" i="4"/>
  <c r="AV124" i="4"/>
  <c r="AW124" i="4"/>
  <c r="AX124" i="4"/>
  <c r="AY124" i="4"/>
  <c r="AZ124" i="4"/>
  <c r="BA124" i="4"/>
  <c r="BB124" i="4"/>
  <c r="BC124" i="4"/>
  <c r="BD124"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AO125" i="4"/>
  <c r="AP125" i="4"/>
  <c r="AQ125" i="4"/>
  <c r="AR125" i="4"/>
  <c r="AS125" i="4"/>
  <c r="AT125" i="4"/>
  <c r="AU125" i="4"/>
  <c r="AV125" i="4"/>
  <c r="AW125" i="4"/>
  <c r="AX125" i="4"/>
  <c r="AY125" i="4"/>
  <c r="AZ125" i="4"/>
  <c r="BA125" i="4"/>
  <c r="BB125" i="4"/>
  <c r="BC125" i="4"/>
  <c r="BD125"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AO126" i="4"/>
  <c r="AP126" i="4"/>
  <c r="AQ126" i="4"/>
  <c r="AR126" i="4"/>
  <c r="AS126" i="4"/>
  <c r="AT126" i="4"/>
  <c r="AU126" i="4"/>
  <c r="AV126" i="4"/>
  <c r="AW126" i="4"/>
  <c r="AX126" i="4"/>
  <c r="AY126" i="4"/>
  <c r="AZ126" i="4"/>
  <c r="BA126" i="4"/>
  <c r="BB126" i="4"/>
  <c r="BC126" i="4"/>
  <c r="BD126"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AO127" i="4"/>
  <c r="AP127" i="4"/>
  <c r="AQ127" i="4"/>
  <c r="AR127" i="4"/>
  <c r="AS127" i="4"/>
  <c r="AT127" i="4"/>
  <c r="AU127" i="4"/>
  <c r="AV127" i="4"/>
  <c r="AW127" i="4"/>
  <c r="AX127" i="4"/>
  <c r="AY127" i="4"/>
  <c r="AZ127" i="4"/>
  <c r="BA127" i="4"/>
  <c r="BB127" i="4"/>
  <c r="BC127" i="4"/>
  <c r="BD127"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AO128" i="4"/>
  <c r="AP128" i="4"/>
  <c r="AQ128" i="4"/>
  <c r="AR128" i="4"/>
  <c r="AS128" i="4"/>
  <c r="AT128" i="4"/>
  <c r="AU128" i="4"/>
  <c r="AV128" i="4"/>
  <c r="AW128" i="4"/>
  <c r="AX128" i="4"/>
  <c r="AY128" i="4"/>
  <c r="AZ128" i="4"/>
  <c r="BA128" i="4"/>
  <c r="BB128" i="4"/>
  <c r="BC128" i="4"/>
  <c r="BD128"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AO129" i="4"/>
  <c r="AP129" i="4"/>
  <c r="AQ129" i="4"/>
  <c r="AR129" i="4"/>
  <c r="AS129" i="4"/>
  <c r="AT129" i="4"/>
  <c r="AU129" i="4"/>
  <c r="AV129" i="4"/>
  <c r="AW129" i="4"/>
  <c r="AX129" i="4"/>
  <c r="AY129" i="4"/>
  <c r="AZ129" i="4"/>
  <c r="BA129" i="4"/>
  <c r="BB129" i="4"/>
  <c r="BC129" i="4"/>
  <c r="BD129"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AO130" i="4"/>
  <c r="AP130" i="4"/>
  <c r="AQ130" i="4"/>
  <c r="AR130" i="4"/>
  <c r="AS130" i="4"/>
  <c r="AT130" i="4"/>
  <c r="AU130" i="4"/>
  <c r="AV130" i="4"/>
  <c r="AW130" i="4"/>
  <c r="AX130" i="4"/>
  <c r="AY130" i="4"/>
  <c r="AZ130" i="4"/>
  <c r="BA130" i="4"/>
  <c r="BB130" i="4"/>
  <c r="BC130" i="4"/>
  <c r="BD130"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AO131" i="4"/>
  <c r="AP131" i="4"/>
  <c r="AQ131" i="4"/>
  <c r="AR131" i="4"/>
  <c r="AS131" i="4"/>
  <c r="AT131" i="4"/>
  <c r="AU131" i="4"/>
  <c r="AV131" i="4"/>
  <c r="AW131" i="4"/>
  <c r="AX131" i="4"/>
  <c r="AY131" i="4"/>
  <c r="AZ131" i="4"/>
  <c r="BA131" i="4"/>
  <c r="BB131" i="4"/>
  <c r="BC131" i="4"/>
  <c r="BD131"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AO132" i="4"/>
  <c r="AP132" i="4"/>
  <c r="AQ132" i="4"/>
  <c r="AR132" i="4"/>
  <c r="AS132" i="4"/>
  <c r="AT132" i="4"/>
  <c r="AU132" i="4"/>
  <c r="AV132" i="4"/>
  <c r="AW132" i="4"/>
  <c r="AX132" i="4"/>
  <c r="AY132" i="4"/>
  <c r="AZ132" i="4"/>
  <c r="BA132" i="4"/>
  <c r="BB132" i="4"/>
  <c r="BC132" i="4"/>
  <c r="BD132"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AO133" i="4"/>
  <c r="AP133" i="4"/>
  <c r="AQ133" i="4"/>
  <c r="AR133" i="4"/>
  <c r="AS133" i="4"/>
  <c r="AT133" i="4"/>
  <c r="AU133" i="4"/>
  <c r="AV133" i="4"/>
  <c r="AW133" i="4"/>
  <c r="AX133" i="4"/>
  <c r="AY133" i="4"/>
  <c r="AZ133" i="4"/>
  <c r="BA133" i="4"/>
  <c r="BB133" i="4"/>
  <c r="BC133" i="4"/>
  <c r="BD133"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AO134" i="4"/>
  <c r="AP134" i="4"/>
  <c r="AQ134" i="4"/>
  <c r="AR134" i="4"/>
  <c r="AS134" i="4"/>
  <c r="AT134" i="4"/>
  <c r="AU134" i="4"/>
  <c r="AV134" i="4"/>
  <c r="AW134" i="4"/>
  <c r="AX134" i="4"/>
  <c r="AY134" i="4"/>
  <c r="AZ134" i="4"/>
  <c r="BA134" i="4"/>
  <c r="BB134" i="4"/>
  <c r="BC134" i="4"/>
  <c r="BD134"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AO135" i="4"/>
  <c r="AP135" i="4"/>
  <c r="AQ135" i="4"/>
  <c r="AR135" i="4"/>
  <c r="AS135" i="4"/>
  <c r="AT135" i="4"/>
  <c r="AU135" i="4"/>
  <c r="AV135" i="4"/>
  <c r="AW135" i="4"/>
  <c r="AX135" i="4"/>
  <c r="AY135" i="4"/>
  <c r="AZ135" i="4"/>
  <c r="BA135" i="4"/>
  <c r="BB135" i="4"/>
  <c r="BC135" i="4"/>
  <c r="BD135"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AO136" i="4"/>
  <c r="AP136" i="4"/>
  <c r="AQ136" i="4"/>
  <c r="AR136" i="4"/>
  <c r="AS136" i="4"/>
  <c r="AT136" i="4"/>
  <c r="AU136" i="4"/>
  <c r="AV136" i="4"/>
  <c r="AW136" i="4"/>
  <c r="AX136" i="4"/>
  <c r="AY136" i="4"/>
  <c r="AZ136" i="4"/>
  <c r="BA136" i="4"/>
  <c r="BB136" i="4"/>
  <c r="BC136" i="4"/>
  <c r="BD136"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AO137" i="4"/>
  <c r="AP137" i="4"/>
  <c r="AQ137" i="4"/>
  <c r="AR137" i="4"/>
  <c r="AS137" i="4"/>
  <c r="AT137" i="4"/>
  <c r="AU137" i="4"/>
  <c r="AV137" i="4"/>
  <c r="AW137" i="4"/>
  <c r="AX137" i="4"/>
  <c r="AY137" i="4"/>
  <c r="AZ137" i="4"/>
  <c r="BA137" i="4"/>
  <c r="BB137" i="4"/>
  <c r="BC137" i="4"/>
  <c r="BD137"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AO138" i="4"/>
  <c r="AP138" i="4"/>
  <c r="AQ138" i="4"/>
  <c r="AR138" i="4"/>
  <c r="AS138" i="4"/>
  <c r="AT138" i="4"/>
  <c r="AU138" i="4"/>
  <c r="AV138" i="4"/>
  <c r="AW138" i="4"/>
  <c r="AX138" i="4"/>
  <c r="AY138" i="4"/>
  <c r="AZ138" i="4"/>
  <c r="BA138" i="4"/>
  <c r="BB138" i="4"/>
  <c r="BC138" i="4"/>
  <c r="BD138"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AO139" i="4"/>
  <c r="AP139" i="4"/>
  <c r="AQ139" i="4"/>
  <c r="AR139" i="4"/>
  <c r="AS139" i="4"/>
  <c r="AT139" i="4"/>
  <c r="AU139" i="4"/>
  <c r="AV139" i="4"/>
  <c r="AW139" i="4"/>
  <c r="AX139" i="4"/>
  <c r="AY139" i="4"/>
  <c r="AZ139" i="4"/>
  <c r="BA139" i="4"/>
  <c r="BB139" i="4"/>
  <c r="BC139" i="4"/>
  <c r="BD139"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AO140" i="4"/>
  <c r="AP140" i="4"/>
  <c r="AQ140" i="4"/>
  <c r="AR140" i="4"/>
  <c r="AS140" i="4"/>
  <c r="AT140" i="4"/>
  <c r="AU140" i="4"/>
  <c r="AV140" i="4"/>
  <c r="AW140" i="4"/>
  <c r="AX140" i="4"/>
  <c r="AY140" i="4"/>
  <c r="AZ140" i="4"/>
  <c r="BA140" i="4"/>
  <c r="BB140" i="4"/>
  <c r="BC140" i="4"/>
  <c r="BD140"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AO141" i="4"/>
  <c r="AP141" i="4"/>
  <c r="AQ141" i="4"/>
  <c r="AR141" i="4"/>
  <c r="AS141" i="4"/>
  <c r="AT141" i="4"/>
  <c r="AU141" i="4"/>
  <c r="AV141" i="4"/>
  <c r="AW141" i="4"/>
  <c r="AX141" i="4"/>
  <c r="AY141" i="4"/>
  <c r="AZ141" i="4"/>
  <c r="BA141" i="4"/>
  <c r="BB141" i="4"/>
  <c r="BC141" i="4"/>
  <c r="BD141"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AO142" i="4"/>
  <c r="AP142" i="4"/>
  <c r="AQ142" i="4"/>
  <c r="AR142" i="4"/>
  <c r="AS142" i="4"/>
  <c r="AT142" i="4"/>
  <c r="AU142" i="4"/>
  <c r="AV142" i="4"/>
  <c r="AW142" i="4"/>
  <c r="AX142" i="4"/>
  <c r="AY142" i="4"/>
  <c r="AZ142" i="4"/>
  <c r="BA142" i="4"/>
  <c r="BB142" i="4"/>
  <c r="BC142" i="4"/>
  <c r="BD142"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AO143" i="4"/>
  <c r="AP143" i="4"/>
  <c r="AQ143" i="4"/>
  <c r="AR143" i="4"/>
  <c r="AS143" i="4"/>
  <c r="AT143" i="4"/>
  <c r="AU143" i="4"/>
  <c r="AV143" i="4"/>
  <c r="AW143" i="4"/>
  <c r="AX143" i="4"/>
  <c r="AY143" i="4"/>
  <c r="AZ143" i="4"/>
  <c r="BA143" i="4"/>
  <c r="BB143" i="4"/>
  <c r="BC143" i="4"/>
  <c r="BD143"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AO144" i="4"/>
  <c r="AP144" i="4"/>
  <c r="AQ144" i="4"/>
  <c r="AR144" i="4"/>
  <c r="AS144" i="4"/>
  <c r="AT144" i="4"/>
  <c r="AU144" i="4"/>
  <c r="AV144" i="4"/>
  <c r="AW144" i="4"/>
  <c r="AX144" i="4"/>
  <c r="AY144" i="4"/>
  <c r="AZ144" i="4"/>
  <c r="BA144" i="4"/>
  <c r="BB144" i="4"/>
  <c r="BC144" i="4"/>
  <c r="BD144"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AO145" i="4"/>
  <c r="AP145" i="4"/>
  <c r="AQ145" i="4"/>
  <c r="AR145" i="4"/>
  <c r="AS145" i="4"/>
  <c r="AT145" i="4"/>
  <c r="AU145" i="4"/>
  <c r="AV145" i="4"/>
  <c r="AW145" i="4"/>
  <c r="AX145" i="4"/>
  <c r="AY145" i="4"/>
  <c r="AZ145" i="4"/>
  <c r="BA145" i="4"/>
  <c r="BB145" i="4"/>
  <c r="BC145" i="4"/>
  <c r="BD145"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AO146" i="4"/>
  <c r="AP146" i="4"/>
  <c r="AQ146" i="4"/>
  <c r="AR146" i="4"/>
  <c r="AS146" i="4"/>
  <c r="AT146" i="4"/>
  <c r="AU146" i="4"/>
  <c r="AV146" i="4"/>
  <c r="AW146" i="4"/>
  <c r="AX146" i="4"/>
  <c r="AY146" i="4"/>
  <c r="AZ146" i="4"/>
  <c r="BA146" i="4"/>
  <c r="BB146" i="4"/>
  <c r="BC146" i="4"/>
  <c r="BD146"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AO147" i="4"/>
  <c r="AP147" i="4"/>
  <c r="AQ147" i="4"/>
  <c r="AR147" i="4"/>
  <c r="AS147" i="4"/>
  <c r="AT147" i="4"/>
  <c r="AU147" i="4"/>
  <c r="AV147" i="4"/>
  <c r="AW147" i="4"/>
  <c r="AX147" i="4"/>
  <c r="AY147" i="4"/>
  <c r="AZ147" i="4"/>
  <c r="BA147" i="4"/>
  <c r="BB147" i="4"/>
  <c r="BC147" i="4"/>
  <c r="BD147"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AO148" i="4"/>
  <c r="AP148" i="4"/>
  <c r="AQ148" i="4"/>
  <c r="AR148" i="4"/>
  <c r="AS148" i="4"/>
  <c r="AT148" i="4"/>
  <c r="AU148" i="4"/>
  <c r="AV148" i="4"/>
  <c r="AW148" i="4"/>
  <c r="AX148" i="4"/>
  <c r="AY148" i="4"/>
  <c r="AZ148" i="4"/>
  <c r="BA148" i="4"/>
  <c r="BB148" i="4"/>
  <c r="BC148" i="4"/>
  <c r="BD148"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AO149" i="4"/>
  <c r="AP149" i="4"/>
  <c r="AQ149" i="4"/>
  <c r="AR149" i="4"/>
  <c r="AS149" i="4"/>
  <c r="AT149" i="4"/>
  <c r="AU149" i="4"/>
  <c r="AV149" i="4"/>
  <c r="AW149" i="4"/>
  <c r="AX149" i="4"/>
  <c r="AY149" i="4"/>
  <c r="AZ149" i="4"/>
  <c r="BA149" i="4"/>
  <c r="BB149" i="4"/>
  <c r="BC149" i="4"/>
  <c r="BD149"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AO150" i="4"/>
  <c r="AP150" i="4"/>
  <c r="AQ150" i="4"/>
  <c r="AR150" i="4"/>
  <c r="AS150" i="4"/>
  <c r="AT150" i="4"/>
  <c r="AU150" i="4"/>
  <c r="AV150" i="4"/>
  <c r="AW150" i="4"/>
  <c r="AX150" i="4"/>
  <c r="AY150" i="4"/>
  <c r="AZ150" i="4"/>
  <c r="BA150" i="4"/>
  <c r="BB150" i="4"/>
  <c r="BC150" i="4"/>
  <c r="BD150"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AO151" i="4"/>
  <c r="AP151" i="4"/>
  <c r="AQ151" i="4"/>
  <c r="AR151" i="4"/>
  <c r="AS151" i="4"/>
  <c r="AT151" i="4"/>
  <c r="AU151" i="4"/>
  <c r="AV151" i="4"/>
  <c r="AW151" i="4"/>
  <c r="AX151" i="4"/>
  <c r="AY151" i="4"/>
  <c r="AZ151" i="4"/>
  <c r="BA151" i="4"/>
  <c r="BB151" i="4"/>
  <c r="BC151" i="4"/>
  <c r="BD151"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AO152" i="4"/>
  <c r="AP152" i="4"/>
  <c r="AQ152" i="4"/>
  <c r="AR152" i="4"/>
  <c r="AS152" i="4"/>
  <c r="AT152" i="4"/>
  <c r="AU152" i="4"/>
  <c r="AV152" i="4"/>
  <c r="AW152" i="4"/>
  <c r="AX152" i="4"/>
  <c r="AY152" i="4"/>
  <c r="AZ152" i="4"/>
  <c r="BA152" i="4"/>
  <c r="BB152" i="4"/>
  <c r="BC152" i="4"/>
  <c r="BD152"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AO153" i="4"/>
  <c r="AP153" i="4"/>
  <c r="AQ153" i="4"/>
  <c r="AR153" i="4"/>
  <c r="AS153" i="4"/>
  <c r="AT153" i="4"/>
  <c r="AU153" i="4"/>
  <c r="AV153" i="4"/>
  <c r="AW153" i="4"/>
  <c r="AX153" i="4"/>
  <c r="AY153" i="4"/>
  <c r="AZ153" i="4"/>
  <c r="BA153" i="4"/>
  <c r="BB153" i="4"/>
  <c r="BC153" i="4"/>
  <c r="BD153"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AO154" i="4"/>
  <c r="AP154" i="4"/>
  <c r="AQ154" i="4"/>
  <c r="AR154" i="4"/>
  <c r="AS154" i="4"/>
  <c r="AT154" i="4"/>
  <c r="AU154" i="4"/>
  <c r="AV154" i="4"/>
  <c r="AW154" i="4"/>
  <c r="AX154" i="4"/>
  <c r="AY154" i="4"/>
  <c r="AZ154" i="4"/>
  <c r="BA154" i="4"/>
  <c r="BB154" i="4"/>
  <c r="BC154" i="4"/>
  <c r="BD154"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AO155" i="4"/>
  <c r="AP155" i="4"/>
  <c r="AQ155" i="4"/>
  <c r="AR155" i="4"/>
  <c r="AS155" i="4"/>
  <c r="AT155" i="4"/>
  <c r="AU155" i="4"/>
  <c r="AV155" i="4"/>
  <c r="AW155" i="4"/>
  <c r="AX155" i="4"/>
  <c r="AY155" i="4"/>
  <c r="AZ155" i="4"/>
  <c r="BA155" i="4"/>
  <c r="BB155" i="4"/>
  <c r="BC155" i="4"/>
  <c r="BD155"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AO156" i="4"/>
  <c r="AP156" i="4"/>
  <c r="AQ156" i="4"/>
  <c r="AR156" i="4"/>
  <c r="AS156" i="4"/>
  <c r="AT156" i="4"/>
  <c r="AU156" i="4"/>
  <c r="AV156" i="4"/>
  <c r="AW156" i="4"/>
  <c r="AX156" i="4"/>
  <c r="AY156" i="4"/>
  <c r="AZ156" i="4"/>
  <c r="BA156" i="4"/>
  <c r="BB156" i="4"/>
  <c r="BC156" i="4"/>
  <c r="BD156"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AO157" i="4"/>
  <c r="AP157" i="4"/>
  <c r="AQ157" i="4"/>
  <c r="AR157" i="4"/>
  <c r="AS157" i="4"/>
  <c r="AT157" i="4"/>
  <c r="AU157" i="4"/>
  <c r="AV157" i="4"/>
  <c r="AW157" i="4"/>
  <c r="AX157" i="4"/>
  <c r="AY157" i="4"/>
  <c r="AZ157" i="4"/>
  <c r="BA157" i="4"/>
  <c r="BB157" i="4"/>
  <c r="BC157" i="4"/>
  <c r="BD157"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AO158" i="4"/>
  <c r="AP158" i="4"/>
  <c r="AQ158" i="4"/>
  <c r="AR158" i="4"/>
  <c r="AS158" i="4"/>
  <c r="AT158" i="4"/>
  <c r="AU158" i="4"/>
  <c r="AV158" i="4"/>
  <c r="AW158" i="4"/>
  <c r="AX158" i="4"/>
  <c r="AY158" i="4"/>
  <c r="AZ158" i="4"/>
  <c r="BA158" i="4"/>
  <c r="BB158" i="4"/>
  <c r="BC158" i="4"/>
  <c r="BD158"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AO159" i="4"/>
  <c r="AP159" i="4"/>
  <c r="AQ159" i="4"/>
  <c r="AR159" i="4"/>
  <c r="AS159" i="4"/>
  <c r="AT159" i="4"/>
  <c r="AU159" i="4"/>
  <c r="AV159" i="4"/>
  <c r="AW159" i="4"/>
  <c r="AX159" i="4"/>
  <c r="AY159" i="4"/>
  <c r="AZ159" i="4"/>
  <c r="BA159" i="4"/>
  <c r="BB159" i="4"/>
  <c r="BC159" i="4"/>
  <c r="BD159"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AO160" i="4"/>
  <c r="AP160" i="4"/>
  <c r="AQ160" i="4"/>
  <c r="AR160" i="4"/>
  <c r="AS160" i="4"/>
  <c r="AT160" i="4"/>
  <c r="AU160" i="4"/>
  <c r="AV160" i="4"/>
  <c r="AW160" i="4"/>
  <c r="AX160" i="4"/>
  <c r="AY160" i="4"/>
  <c r="AZ160" i="4"/>
  <c r="BA160" i="4"/>
  <c r="BB160" i="4"/>
  <c r="BC160" i="4"/>
  <c r="BD160"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AO161" i="4"/>
  <c r="AP161" i="4"/>
  <c r="AQ161" i="4"/>
  <c r="AR161" i="4"/>
  <c r="AS161" i="4"/>
  <c r="AT161" i="4"/>
  <c r="AU161" i="4"/>
  <c r="AV161" i="4"/>
  <c r="AW161" i="4"/>
  <c r="AX161" i="4"/>
  <c r="AY161" i="4"/>
  <c r="AZ161" i="4"/>
  <c r="BA161" i="4"/>
  <c r="BB161" i="4"/>
  <c r="BC161" i="4"/>
  <c r="BD161"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AO162" i="4"/>
  <c r="AP162" i="4"/>
  <c r="AQ162" i="4"/>
  <c r="AR162" i="4"/>
  <c r="AS162" i="4"/>
  <c r="AT162" i="4"/>
  <c r="AU162" i="4"/>
  <c r="AV162" i="4"/>
  <c r="AW162" i="4"/>
  <c r="AX162" i="4"/>
  <c r="AY162" i="4"/>
  <c r="AZ162" i="4"/>
  <c r="BA162" i="4"/>
  <c r="BB162" i="4"/>
  <c r="BC162" i="4"/>
  <c r="BD162"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AO163" i="4"/>
  <c r="AP163" i="4"/>
  <c r="AQ163" i="4"/>
  <c r="AR163" i="4"/>
  <c r="AS163" i="4"/>
  <c r="AT163" i="4"/>
  <c r="AU163" i="4"/>
  <c r="AV163" i="4"/>
  <c r="AW163" i="4"/>
  <c r="AX163" i="4"/>
  <c r="AY163" i="4"/>
  <c r="AZ163" i="4"/>
  <c r="BA163" i="4"/>
  <c r="BB163" i="4"/>
  <c r="BC163" i="4"/>
  <c r="BD163"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AO164" i="4"/>
  <c r="AP164" i="4"/>
  <c r="AQ164" i="4"/>
  <c r="AR164" i="4"/>
  <c r="AS164" i="4"/>
  <c r="AT164" i="4"/>
  <c r="AU164" i="4"/>
  <c r="AV164" i="4"/>
  <c r="AW164" i="4"/>
  <c r="AX164" i="4"/>
  <c r="AY164" i="4"/>
  <c r="AZ164" i="4"/>
  <c r="BA164" i="4"/>
  <c r="BB164" i="4"/>
  <c r="BC164" i="4"/>
  <c r="BD164"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AO165" i="4"/>
  <c r="AP165" i="4"/>
  <c r="AQ165" i="4"/>
  <c r="AR165" i="4"/>
  <c r="AS165" i="4"/>
  <c r="AT165" i="4"/>
  <c r="AU165" i="4"/>
  <c r="AV165" i="4"/>
  <c r="AW165" i="4"/>
  <c r="AX165" i="4"/>
  <c r="AY165" i="4"/>
  <c r="AZ165" i="4"/>
  <c r="BA165" i="4"/>
  <c r="BB165" i="4"/>
  <c r="BC165" i="4"/>
  <c r="BD165"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AO166" i="4"/>
  <c r="AP166" i="4"/>
  <c r="AQ166" i="4"/>
  <c r="AR166" i="4"/>
  <c r="AS166" i="4"/>
  <c r="AT166" i="4"/>
  <c r="AU166" i="4"/>
  <c r="AV166" i="4"/>
  <c r="AW166" i="4"/>
  <c r="AX166" i="4"/>
  <c r="AY166" i="4"/>
  <c r="AZ166" i="4"/>
  <c r="BA166" i="4"/>
  <c r="BB166" i="4"/>
  <c r="BC166" i="4"/>
  <c r="BD166"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AO167" i="4"/>
  <c r="AP167" i="4"/>
  <c r="AQ167" i="4"/>
  <c r="AR167" i="4"/>
  <c r="AS167" i="4"/>
  <c r="AT167" i="4"/>
  <c r="AU167" i="4"/>
  <c r="AV167" i="4"/>
  <c r="AW167" i="4"/>
  <c r="AX167" i="4"/>
  <c r="AY167" i="4"/>
  <c r="AZ167" i="4"/>
  <c r="BA167" i="4"/>
  <c r="BB167" i="4"/>
  <c r="BC167" i="4"/>
  <c r="BD167"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AO168" i="4"/>
  <c r="AP168" i="4"/>
  <c r="AQ168" i="4"/>
  <c r="AR168" i="4"/>
  <c r="AS168" i="4"/>
  <c r="AT168" i="4"/>
  <c r="AU168" i="4"/>
  <c r="AV168" i="4"/>
  <c r="AW168" i="4"/>
  <c r="AX168" i="4"/>
  <c r="AY168" i="4"/>
  <c r="AZ168" i="4"/>
  <c r="BA168" i="4"/>
  <c r="BB168" i="4"/>
  <c r="BC168" i="4"/>
  <c r="BD168"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AO169" i="4"/>
  <c r="AP169" i="4"/>
  <c r="AQ169" i="4"/>
  <c r="AR169" i="4"/>
  <c r="AS169" i="4"/>
  <c r="AT169" i="4"/>
  <c r="AU169" i="4"/>
  <c r="AV169" i="4"/>
  <c r="AW169" i="4"/>
  <c r="AX169" i="4"/>
  <c r="AY169" i="4"/>
  <c r="AZ169" i="4"/>
  <c r="BA169" i="4"/>
  <c r="BB169" i="4"/>
  <c r="BC169" i="4"/>
  <c r="BD169"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AO170" i="4"/>
  <c r="AP170" i="4"/>
  <c r="AQ170" i="4"/>
  <c r="AR170" i="4"/>
  <c r="AS170" i="4"/>
  <c r="AT170" i="4"/>
  <c r="AU170" i="4"/>
  <c r="AV170" i="4"/>
  <c r="AW170" i="4"/>
  <c r="AX170" i="4"/>
  <c r="AY170" i="4"/>
  <c r="AZ170" i="4"/>
  <c r="BA170" i="4"/>
  <c r="BB170" i="4"/>
  <c r="BC170" i="4"/>
  <c r="BD170"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AO171" i="4"/>
  <c r="AP171" i="4"/>
  <c r="AQ171" i="4"/>
  <c r="AR171" i="4"/>
  <c r="AS171" i="4"/>
  <c r="AT171" i="4"/>
  <c r="AU171" i="4"/>
  <c r="AV171" i="4"/>
  <c r="AW171" i="4"/>
  <c r="AX171" i="4"/>
  <c r="AY171" i="4"/>
  <c r="AZ171" i="4"/>
  <c r="BA171" i="4"/>
  <c r="BB171" i="4"/>
  <c r="BC171" i="4"/>
  <c r="BD171"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AO172" i="4"/>
  <c r="AP172" i="4"/>
  <c r="AQ172" i="4"/>
  <c r="AR172" i="4"/>
  <c r="AS172" i="4"/>
  <c r="AT172" i="4"/>
  <c r="AU172" i="4"/>
  <c r="AV172" i="4"/>
  <c r="AW172" i="4"/>
  <c r="AX172" i="4"/>
  <c r="AY172" i="4"/>
  <c r="AZ172" i="4"/>
  <c r="BA172" i="4"/>
  <c r="BB172" i="4"/>
  <c r="BC172" i="4"/>
  <c r="BD172"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AO173" i="4"/>
  <c r="AP173" i="4"/>
  <c r="AQ173" i="4"/>
  <c r="AR173" i="4"/>
  <c r="AS173" i="4"/>
  <c r="AT173" i="4"/>
  <c r="AU173" i="4"/>
  <c r="AV173" i="4"/>
  <c r="AW173" i="4"/>
  <c r="AX173" i="4"/>
  <c r="AY173" i="4"/>
  <c r="AZ173" i="4"/>
  <c r="BA173" i="4"/>
  <c r="BB173" i="4"/>
  <c r="BC173" i="4"/>
  <c r="BD173"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AQ174" i="4"/>
  <c r="AR174" i="4"/>
  <c r="AS174" i="4"/>
  <c r="AT174" i="4"/>
  <c r="AU174" i="4"/>
  <c r="AV174" i="4"/>
  <c r="AW174" i="4"/>
  <c r="AX174" i="4"/>
  <c r="AY174" i="4"/>
  <c r="AZ174" i="4"/>
  <c r="BA174" i="4"/>
  <c r="BB174" i="4"/>
  <c r="BC174" i="4"/>
  <c r="BD174"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AQ175" i="4"/>
  <c r="AR175" i="4"/>
  <c r="AS175" i="4"/>
  <c r="AT175" i="4"/>
  <c r="AU175" i="4"/>
  <c r="AV175" i="4"/>
  <c r="AW175" i="4"/>
  <c r="AX175" i="4"/>
  <c r="AY175" i="4"/>
  <c r="AZ175" i="4"/>
  <c r="BA175" i="4"/>
  <c r="BB175" i="4"/>
  <c r="BC175" i="4"/>
  <c r="BD175"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AO176" i="4"/>
  <c r="AP176" i="4"/>
  <c r="AQ176" i="4"/>
  <c r="AR176" i="4"/>
  <c r="AS176" i="4"/>
  <c r="AT176" i="4"/>
  <c r="AU176" i="4"/>
  <c r="AV176" i="4"/>
  <c r="AW176" i="4"/>
  <c r="AX176" i="4"/>
  <c r="AY176" i="4"/>
  <c r="AZ176" i="4"/>
  <c r="BA176" i="4"/>
  <c r="BB176" i="4"/>
  <c r="BC176" i="4"/>
  <c r="BD176"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AW177" i="4"/>
  <c r="AX177" i="4"/>
  <c r="AY177" i="4"/>
  <c r="AZ177" i="4"/>
  <c r="BA177" i="4"/>
  <c r="BB177" i="4"/>
  <c r="BC177" i="4"/>
  <c r="BD177"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AW178" i="4"/>
  <c r="AX178" i="4"/>
  <c r="AY178" i="4"/>
  <c r="AZ178" i="4"/>
  <c r="BA178" i="4"/>
  <c r="BB178" i="4"/>
  <c r="BC178" i="4"/>
  <c r="BD178"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AW179" i="4"/>
  <c r="AX179" i="4"/>
  <c r="AY179" i="4"/>
  <c r="AZ179" i="4"/>
  <c r="BA179" i="4"/>
  <c r="BB179" i="4"/>
  <c r="BC179" i="4"/>
  <c r="BD179"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AW180" i="4"/>
  <c r="AX180" i="4"/>
  <c r="AY180" i="4"/>
  <c r="AZ180" i="4"/>
  <c r="BA180" i="4"/>
  <c r="BB180" i="4"/>
  <c r="BC180" i="4"/>
  <c r="BD180"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AO181" i="4"/>
  <c r="AP181" i="4"/>
  <c r="AQ181" i="4"/>
  <c r="AR181" i="4"/>
  <c r="AS181" i="4"/>
  <c r="AT181" i="4"/>
  <c r="AU181" i="4"/>
  <c r="AV181" i="4"/>
  <c r="AW181" i="4"/>
  <c r="AX181" i="4"/>
  <c r="AY181" i="4"/>
  <c r="AZ181" i="4"/>
  <c r="BA181" i="4"/>
  <c r="BB181" i="4"/>
  <c r="BC181" i="4"/>
  <c r="BD181"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AO182" i="4"/>
  <c r="AP182" i="4"/>
  <c r="AQ182" i="4"/>
  <c r="AR182" i="4"/>
  <c r="AS182" i="4"/>
  <c r="AT182" i="4"/>
  <c r="AU182" i="4"/>
  <c r="AV182" i="4"/>
  <c r="AW182" i="4"/>
  <c r="AX182" i="4"/>
  <c r="AY182" i="4"/>
  <c r="AZ182" i="4"/>
  <c r="BA182" i="4"/>
  <c r="BB182" i="4"/>
  <c r="BC182" i="4"/>
  <c r="BD182"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AW183" i="4"/>
  <c r="AX183" i="4"/>
  <c r="AY183" i="4"/>
  <c r="AZ183" i="4"/>
  <c r="BA183" i="4"/>
  <c r="BB183" i="4"/>
  <c r="BC183" i="4"/>
  <c r="BD183"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AO184" i="4"/>
  <c r="AP184" i="4"/>
  <c r="AQ184" i="4"/>
  <c r="AR184" i="4"/>
  <c r="AS184" i="4"/>
  <c r="AT184" i="4"/>
  <c r="AU184" i="4"/>
  <c r="AV184" i="4"/>
  <c r="AW184" i="4"/>
  <c r="AX184" i="4"/>
  <c r="AY184" i="4"/>
  <c r="AZ184" i="4"/>
  <c r="BA184" i="4"/>
  <c r="BB184" i="4"/>
  <c r="BC184" i="4"/>
  <c r="BD184"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AW185" i="4"/>
  <c r="AX185" i="4"/>
  <c r="AY185" i="4"/>
  <c r="AZ185" i="4"/>
  <c r="BA185" i="4"/>
  <c r="BB185" i="4"/>
  <c r="BC185" i="4"/>
  <c r="BD185"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AW186" i="4"/>
  <c r="AX186" i="4"/>
  <c r="AY186" i="4"/>
  <c r="AZ186" i="4"/>
  <c r="BA186" i="4"/>
  <c r="BB186" i="4"/>
  <c r="BC186" i="4"/>
  <c r="BD186"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AO187" i="4"/>
  <c r="AP187" i="4"/>
  <c r="AQ187" i="4"/>
  <c r="AR187" i="4"/>
  <c r="AS187" i="4"/>
  <c r="AT187" i="4"/>
  <c r="AU187" i="4"/>
  <c r="AV187" i="4"/>
  <c r="AW187" i="4"/>
  <c r="AX187" i="4"/>
  <c r="AY187" i="4"/>
  <c r="AZ187" i="4"/>
  <c r="BA187" i="4"/>
  <c r="BB187" i="4"/>
  <c r="BC187" i="4"/>
  <c r="BD187"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AO188" i="4"/>
  <c r="AP188" i="4"/>
  <c r="AQ188" i="4"/>
  <c r="AR188" i="4"/>
  <c r="AS188" i="4"/>
  <c r="AT188" i="4"/>
  <c r="AU188" i="4"/>
  <c r="AV188" i="4"/>
  <c r="AW188" i="4"/>
  <c r="AX188" i="4"/>
  <c r="AY188" i="4"/>
  <c r="AZ188" i="4"/>
  <c r="BA188" i="4"/>
  <c r="BB188" i="4"/>
  <c r="BC188" i="4"/>
  <c r="BD188"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Q189" i="4"/>
  <c r="AR189" i="4"/>
  <c r="AS189" i="4"/>
  <c r="AT189" i="4"/>
  <c r="AU189" i="4"/>
  <c r="AV189" i="4"/>
  <c r="AW189" i="4"/>
  <c r="AX189" i="4"/>
  <c r="AY189" i="4"/>
  <c r="AZ189" i="4"/>
  <c r="BA189" i="4"/>
  <c r="BB189" i="4"/>
  <c r="BC189" i="4"/>
  <c r="BD189"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AW190" i="4"/>
  <c r="AX190" i="4"/>
  <c r="AY190" i="4"/>
  <c r="AZ190" i="4"/>
  <c r="BA190" i="4"/>
  <c r="BB190" i="4"/>
  <c r="BC190" i="4"/>
  <c r="BD190"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AO191" i="4"/>
  <c r="AP191" i="4"/>
  <c r="AQ191" i="4"/>
  <c r="AR191" i="4"/>
  <c r="AS191" i="4"/>
  <c r="AT191" i="4"/>
  <c r="AU191" i="4"/>
  <c r="AV191" i="4"/>
  <c r="AW191" i="4"/>
  <c r="AX191" i="4"/>
  <c r="AY191" i="4"/>
  <c r="AZ191" i="4"/>
  <c r="BA191" i="4"/>
  <c r="BB191" i="4"/>
  <c r="BC191" i="4"/>
  <c r="BD191"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AO192" i="4"/>
  <c r="AP192" i="4"/>
  <c r="AQ192" i="4"/>
  <c r="AR192" i="4"/>
  <c r="AS192" i="4"/>
  <c r="AT192" i="4"/>
  <c r="AU192" i="4"/>
  <c r="AV192" i="4"/>
  <c r="AW192" i="4"/>
  <c r="AX192" i="4"/>
  <c r="AY192" i="4"/>
  <c r="AZ192" i="4"/>
  <c r="BA192" i="4"/>
  <c r="BB192" i="4"/>
  <c r="BC192" i="4"/>
  <c r="BD192"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AO193" i="4"/>
  <c r="AP193" i="4"/>
  <c r="AQ193" i="4"/>
  <c r="AR193" i="4"/>
  <c r="AS193" i="4"/>
  <c r="AT193" i="4"/>
  <c r="AU193" i="4"/>
  <c r="AV193" i="4"/>
  <c r="AW193" i="4"/>
  <c r="AX193" i="4"/>
  <c r="AY193" i="4"/>
  <c r="AZ193" i="4"/>
  <c r="BA193" i="4"/>
  <c r="BB193" i="4"/>
  <c r="BC193" i="4"/>
  <c r="BD193"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AO194" i="4"/>
  <c r="AP194" i="4"/>
  <c r="AQ194" i="4"/>
  <c r="AR194" i="4"/>
  <c r="AS194" i="4"/>
  <c r="AT194" i="4"/>
  <c r="AU194" i="4"/>
  <c r="AV194" i="4"/>
  <c r="AW194" i="4"/>
  <c r="AX194" i="4"/>
  <c r="AY194" i="4"/>
  <c r="AZ194" i="4"/>
  <c r="BA194" i="4"/>
  <c r="BB194" i="4"/>
  <c r="BC194" i="4"/>
  <c r="BD194"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AO195" i="4"/>
  <c r="AP195" i="4"/>
  <c r="AQ195" i="4"/>
  <c r="AR195" i="4"/>
  <c r="AS195" i="4"/>
  <c r="AT195" i="4"/>
  <c r="AU195" i="4"/>
  <c r="AV195" i="4"/>
  <c r="AW195" i="4"/>
  <c r="AX195" i="4"/>
  <c r="AY195" i="4"/>
  <c r="AZ195" i="4"/>
  <c r="BA195" i="4"/>
  <c r="BB195" i="4"/>
  <c r="BC195" i="4"/>
  <c r="BD195"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AO196" i="4"/>
  <c r="AP196" i="4"/>
  <c r="AQ196" i="4"/>
  <c r="AR196" i="4"/>
  <c r="AS196" i="4"/>
  <c r="AT196" i="4"/>
  <c r="AU196" i="4"/>
  <c r="AV196" i="4"/>
  <c r="AW196" i="4"/>
  <c r="AX196" i="4"/>
  <c r="AY196" i="4"/>
  <c r="AZ196" i="4"/>
  <c r="BA196" i="4"/>
  <c r="BB196" i="4"/>
  <c r="BC196" i="4"/>
  <c r="BD196"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AO197" i="4"/>
  <c r="AP197" i="4"/>
  <c r="AQ197" i="4"/>
  <c r="AR197" i="4"/>
  <c r="AS197" i="4"/>
  <c r="AT197" i="4"/>
  <c r="AU197" i="4"/>
  <c r="AV197" i="4"/>
  <c r="AW197" i="4"/>
  <c r="AX197" i="4"/>
  <c r="AY197" i="4"/>
  <c r="AZ197" i="4"/>
  <c r="BA197" i="4"/>
  <c r="BB197" i="4"/>
  <c r="BC197" i="4"/>
  <c r="BD197"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AO198" i="4"/>
  <c r="AP198" i="4"/>
  <c r="AQ198" i="4"/>
  <c r="AR198" i="4"/>
  <c r="AS198" i="4"/>
  <c r="AT198" i="4"/>
  <c r="AU198" i="4"/>
  <c r="AV198" i="4"/>
  <c r="AW198" i="4"/>
  <c r="AX198" i="4"/>
  <c r="AY198" i="4"/>
  <c r="AZ198" i="4"/>
  <c r="BA198" i="4"/>
  <c r="BB198" i="4"/>
  <c r="BC198" i="4"/>
  <c r="BD198"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AW199" i="4"/>
  <c r="AX199" i="4"/>
  <c r="AY199" i="4"/>
  <c r="AZ199" i="4"/>
  <c r="BA199" i="4"/>
  <c r="BB199" i="4"/>
  <c r="BC199" i="4"/>
  <c r="BD199"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AW200" i="4"/>
  <c r="AX200" i="4"/>
  <c r="AY200" i="4"/>
  <c r="AZ200" i="4"/>
  <c r="BA200" i="4"/>
  <c r="BB200" i="4"/>
  <c r="BC200" i="4"/>
  <c r="BD200"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AW201" i="4"/>
  <c r="AX201" i="4"/>
  <c r="AY201" i="4"/>
  <c r="AZ201" i="4"/>
  <c r="BA201" i="4"/>
  <c r="BB201" i="4"/>
  <c r="BC201" i="4"/>
  <c r="BD201"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AO202" i="4"/>
  <c r="AP202" i="4"/>
  <c r="AQ202" i="4"/>
  <c r="AR202" i="4"/>
  <c r="AS202" i="4"/>
  <c r="AT202" i="4"/>
  <c r="AU202" i="4"/>
  <c r="AV202" i="4"/>
  <c r="AW202" i="4"/>
  <c r="AX202" i="4"/>
  <c r="AY202" i="4"/>
  <c r="AZ202" i="4"/>
  <c r="BA202" i="4"/>
  <c r="BB202" i="4"/>
  <c r="BC202" i="4"/>
  <c r="BD202"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AO203" i="4"/>
  <c r="AP203" i="4"/>
  <c r="AQ203" i="4"/>
  <c r="AR203" i="4"/>
  <c r="AS203" i="4"/>
  <c r="AT203" i="4"/>
  <c r="AU203" i="4"/>
  <c r="AV203" i="4"/>
  <c r="AW203" i="4"/>
  <c r="AX203" i="4"/>
  <c r="AY203" i="4"/>
  <c r="AZ203" i="4"/>
  <c r="BA203" i="4"/>
  <c r="BB203" i="4"/>
  <c r="BC203" i="4"/>
  <c r="BD203"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AW204" i="4"/>
  <c r="AX204" i="4"/>
  <c r="AY204" i="4"/>
  <c r="AZ204" i="4"/>
  <c r="BA204" i="4"/>
  <c r="BB204" i="4"/>
  <c r="BC204" i="4"/>
  <c r="BD204"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AO205" i="4"/>
  <c r="AP205" i="4"/>
  <c r="AQ205" i="4"/>
  <c r="AR205" i="4"/>
  <c r="AS205" i="4"/>
  <c r="AT205" i="4"/>
  <c r="AU205" i="4"/>
  <c r="AV205" i="4"/>
  <c r="AW205" i="4"/>
  <c r="AX205" i="4"/>
  <c r="AY205" i="4"/>
  <c r="AZ205" i="4"/>
  <c r="BA205" i="4"/>
  <c r="BB205" i="4"/>
  <c r="BC205" i="4"/>
  <c r="BD205"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AW206" i="4"/>
  <c r="AX206" i="4"/>
  <c r="AY206" i="4"/>
  <c r="AZ206" i="4"/>
  <c r="BA206" i="4"/>
  <c r="BB206" i="4"/>
  <c r="BC206" i="4"/>
  <c r="BD206"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AW207" i="4"/>
  <c r="AX207" i="4"/>
  <c r="AY207" i="4"/>
  <c r="AZ207" i="4"/>
  <c r="BA207" i="4"/>
  <c r="BB207" i="4"/>
  <c r="BC207" i="4"/>
  <c r="BD207"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AW208" i="4"/>
  <c r="AX208" i="4"/>
  <c r="AY208" i="4"/>
  <c r="AZ208" i="4"/>
  <c r="BA208" i="4"/>
  <c r="BB208" i="4"/>
  <c r="BC208" i="4"/>
  <c r="BD208"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AW209" i="4"/>
  <c r="AX209" i="4"/>
  <c r="AY209" i="4"/>
  <c r="AZ209" i="4"/>
  <c r="BA209" i="4"/>
  <c r="BB209" i="4"/>
  <c r="BC209" i="4"/>
  <c r="BD209"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AO210" i="4"/>
  <c r="AP210" i="4"/>
  <c r="AQ210" i="4"/>
  <c r="AR210" i="4"/>
  <c r="AS210" i="4"/>
  <c r="AT210" i="4"/>
  <c r="AU210" i="4"/>
  <c r="AV210" i="4"/>
  <c r="AW210" i="4"/>
  <c r="AX210" i="4"/>
  <c r="AY210" i="4"/>
  <c r="AZ210" i="4"/>
  <c r="BA210" i="4"/>
  <c r="BB210" i="4"/>
  <c r="BC210" i="4"/>
  <c r="BD210"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AO211" i="4"/>
  <c r="AP211" i="4"/>
  <c r="AQ211" i="4"/>
  <c r="AR211" i="4"/>
  <c r="AS211" i="4"/>
  <c r="AT211" i="4"/>
  <c r="AU211" i="4"/>
  <c r="AV211" i="4"/>
  <c r="AW211" i="4"/>
  <c r="AX211" i="4"/>
  <c r="AY211" i="4"/>
  <c r="AZ211" i="4"/>
  <c r="BA211" i="4"/>
  <c r="BB211" i="4"/>
  <c r="BC211" i="4"/>
  <c r="BD211"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AW212" i="4"/>
  <c r="AX212" i="4"/>
  <c r="AY212" i="4"/>
  <c r="AZ212" i="4"/>
  <c r="BA212" i="4"/>
  <c r="BB212" i="4"/>
  <c r="BC212" i="4"/>
  <c r="BD212"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AO213" i="4"/>
  <c r="AP213" i="4"/>
  <c r="AQ213" i="4"/>
  <c r="AR213" i="4"/>
  <c r="AS213" i="4"/>
  <c r="AT213" i="4"/>
  <c r="AU213" i="4"/>
  <c r="AV213" i="4"/>
  <c r="AW213" i="4"/>
  <c r="AX213" i="4"/>
  <c r="AY213" i="4"/>
  <c r="AZ213" i="4"/>
  <c r="BA213" i="4"/>
  <c r="BB213" i="4"/>
  <c r="BC213" i="4"/>
  <c r="BD213"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AW214" i="4"/>
  <c r="AX214" i="4"/>
  <c r="AY214" i="4"/>
  <c r="AZ214" i="4"/>
  <c r="BA214" i="4"/>
  <c r="BB214" i="4"/>
  <c r="BC214" i="4"/>
  <c r="BD214"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AW215" i="4"/>
  <c r="AX215" i="4"/>
  <c r="AY215" i="4"/>
  <c r="AZ215" i="4"/>
  <c r="BA215" i="4"/>
  <c r="BB215" i="4"/>
  <c r="BC215" i="4"/>
  <c r="BD215"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AW216" i="4"/>
  <c r="AX216" i="4"/>
  <c r="AY216" i="4"/>
  <c r="AZ216" i="4"/>
  <c r="BA216" i="4"/>
  <c r="BB216" i="4"/>
  <c r="BC216" i="4"/>
  <c r="BD216"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AO217" i="4"/>
  <c r="AP217" i="4"/>
  <c r="AQ217" i="4"/>
  <c r="AR217" i="4"/>
  <c r="AS217" i="4"/>
  <c r="AT217" i="4"/>
  <c r="AU217" i="4"/>
  <c r="AV217" i="4"/>
  <c r="AW217" i="4"/>
  <c r="AX217" i="4"/>
  <c r="AY217" i="4"/>
  <c r="AZ217" i="4"/>
  <c r="BA217" i="4"/>
  <c r="BB217" i="4"/>
  <c r="BC217" i="4"/>
  <c r="BD217"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AO218" i="4"/>
  <c r="AP218" i="4"/>
  <c r="AQ218" i="4"/>
  <c r="AR218" i="4"/>
  <c r="AS218" i="4"/>
  <c r="AT218" i="4"/>
  <c r="AU218" i="4"/>
  <c r="AV218" i="4"/>
  <c r="AW218" i="4"/>
  <c r="AX218" i="4"/>
  <c r="AY218" i="4"/>
  <c r="AZ218" i="4"/>
  <c r="BA218" i="4"/>
  <c r="BB218" i="4"/>
  <c r="BC218" i="4"/>
  <c r="BD218"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AW219" i="4"/>
  <c r="AX219" i="4"/>
  <c r="AY219" i="4"/>
  <c r="AZ219" i="4"/>
  <c r="BA219" i="4"/>
  <c r="BB219" i="4"/>
  <c r="BC219" i="4"/>
  <c r="BD219"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AO220" i="4"/>
  <c r="AP220" i="4"/>
  <c r="AQ220" i="4"/>
  <c r="AR220" i="4"/>
  <c r="AS220" i="4"/>
  <c r="AT220" i="4"/>
  <c r="AU220" i="4"/>
  <c r="AV220" i="4"/>
  <c r="AW220" i="4"/>
  <c r="AX220" i="4"/>
  <c r="AY220" i="4"/>
  <c r="AZ220" i="4"/>
  <c r="BA220" i="4"/>
  <c r="BB220" i="4"/>
  <c r="BC220" i="4"/>
  <c r="BD220"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AO221" i="4"/>
  <c r="AP221" i="4"/>
  <c r="AQ221" i="4"/>
  <c r="AR221" i="4"/>
  <c r="AS221" i="4"/>
  <c r="AT221" i="4"/>
  <c r="AU221" i="4"/>
  <c r="AV221" i="4"/>
  <c r="AW221" i="4"/>
  <c r="AX221" i="4"/>
  <c r="AY221" i="4"/>
  <c r="AZ221" i="4"/>
  <c r="BA221" i="4"/>
  <c r="BB221" i="4"/>
  <c r="BC221" i="4"/>
  <c r="BD221"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AW222" i="4"/>
  <c r="AX222" i="4"/>
  <c r="AY222" i="4"/>
  <c r="AZ222" i="4"/>
  <c r="BA222" i="4"/>
  <c r="BB222" i="4"/>
  <c r="BC222" i="4"/>
  <c r="BD222"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AW223" i="4"/>
  <c r="AX223" i="4"/>
  <c r="AY223" i="4"/>
  <c r="AZ223" i="4"/>
  <c r="BA223" i="4"/>
  <c r="BB223" i="4"/>
  <c r="BC223" i="4"/>
  <c r="BD223"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AO224" i="4"/>
  <c r="AP224" i="4"/>
  <c r="AQ224" i="4"/>
  <c r="AR224" i="4"/>
  <c r="AS224" i="4"/>
  <c r="AT224" i="4"/>
  <c r="AU224" i="4"/>
  <c r="AV224" i="4"/>
  <c r="AW224" i="4"/>
  <c r="AX224" i="4"/>
  <c r="AY224" i="4"/>
  <c r="AZ224" i="4"/>
  <c r="BA224" i="4"/>
  <c r="BB224" i="4"/>
  <c r="BC224" i="4"/>
  <c r="BD224"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AO225" i="4"/>
  <c r="AP225" i="4"/>
  <c r="AQ225" i="4"/>
  <c r="AR225" i="4"/>
  <c r="AS225" i="4"/>
  <c r="AT225" i="4"/>
  <c r="AU225" i="4"/>
  <c r="AV225" i="4"/>
  <c r="AW225" i="4"/>
  <c r="AX225" i="4"/>
  <c r="AY225" i="4"/>
  <c r="AZ225" i="4"/>
  <c r="BA225" i="4"/>
  <c r="BB225" i="4"/>
  <c r="BC225" i="4"/>
  <c r="BD225"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U226" i="4"/>
  <c r="AV226" i="4"/>
  <c r="AW226" i="4"/>
  <c r="AX226" i="4"/>
  <c r="AY226" i="4"/>
  <c r="AZ226" i="4"/>
  <c r="BA226" i="4"/>
  <c r="BB226" i="4"/>
  <c r="BC226" i="4"/>
  <c r="BD226"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AO227" i="4"/>
  <c r="AP227" i="4"/>
  <c r="AQ227" i="4"/>
  <c r="AR227" i="4"/>
  <c r="AS227" i="4"/>
  <c r="AT227" i="4"/>
  <c r="AU227" i="4"/>
  <c r="AV227" i="4"/>
  <c r="AW227" i="4"/>
  <c r="AX227" i="4"/>
  <c r="AY227" i="4"/>
  <c r="AZ227" i="4"/>
  <c r="BA227" i="4"/>
  <c r="BB227" i="4"/>
  <c r="BC227" i="4"/>
  <c r="BD227"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AW228" i="4"/>
  <c r="AX228" i="4"/>
  <c r="AY228" i="4"/>
  <c r="AZ228" i="4"/>
  <c r="BA228" i="4"/>
  <c r="BB228" i="4"/>
  <c r="BC228" i="4"/>
  <c r="BD228"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AW229" i="4"/>
  <c r="AX229" i="4"/>
  <c r="AY229" i="4"/>
  <c r="AZ229" i="4"/>
  <c r="BA229" i="4"/>
  <c r="BB229" i="4"/>
  <c r="BC229" i="4"/>
  <c r="BD229"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AW230" i="4"/>
  <c r="AX230" i="4"/>
  <c r="AY230" i="4"/>
  <c r="AZ230" i="4"/>
  <c r="BA230" i="4"/>
  <c r="BB230" i="4"/>
  <c r="BC230" i="4"/>
  <c r="BD230"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AO231" i="4"/>
  <c r="AP231" i="4"/>
  <c r="AQ231" i="4"/>
  <c r="AR231" i="4"/>
  <c r="AS231" i="4"/>
  <c r="AT231" i="4"/>
  <c r="AU231" i="4"/>
  <c r="AV231" i="4"/>
  <c r="AW231" i="4"/>
  <c r="AX231" i="4"/>
  <c r="AY231" i="4"/>
  <c r="AZ231" i="4"/>
  <c r="BA231" i="4"/>
  <c r="BB231" i="4"/>
  <c r="BC231" i="4"/>
  <c r="BD231"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AO232" i="4"/>
  <c r="AP232" i="4"/>
  <c r="AQ232" i="4"/>
  <c r="AR232" i="4"/>
  <c r="AS232" i="4"/>
  <c r="AT232" i="4"/>
  <c r="AU232" i="4"/>
  <c r="AV232" i="4"/>
  <c r="AW232" i="4"/>
  <c r="AX232" i="4"/>
  <c r="AY232" i="4"/>
  <c r="AZ232" i="4"/>
  <c r="BA232" i="4"/>
  <c r="BB232" i="4"/>
  <c r="BC232" i="4"/>
  <c r="BD232"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AW233" i="4"/>
  <c r="AX233" i="4"/>
  <c r="AY233" i="4"/>
  <c r="AZ233" i="4"/>
  <c r="BA233" i="4"/>
  <c r="BB233" i="4"/>
  <c r="BC233" i="4"/>
  <c r="BD233"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AO234" i="4"/>
  <c r="AP234" i="4"/>
  <c r="AQ234" i="4"/>
  <c r="AR234" i="4"/>
  <c r="AS234" i="4"/>
  <c r="AT234" i="4"/>
  <c r="AU234" i="4"/>
  <c r="AV234" i="4"/>
  <c r="AW234" i="4"/>
  <c r="AX234" i="4"/>
  <c r="AY234" i="4"/>
  <c r="AZ234" i="4"/>
  <c r="BA234" i="4"/>
  <c r="BB234" i="4"/>
  <c r="BC234" i="4"/>
  <c r="BD234"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AO235" i="4"/>
  <c r="AP235" i="4"/>
  <c r="AQ235" i="4"/>
  <c r="AR235" i="4"/>
  <c r="AS235" i="4"/>
  <c r="AT235" i="4"/>
  <c r="AU235" i="4"/>
  <c r="AV235" i="4"/>
  <c r="AW235" i="4"/>
  <c r="AX235" i="4"/>
  <c r="AY235" i="4"/>
  <c r="AZ235" i="4"/>
  <c r="BA235" i="4"/>
  <c r="BB235" i="4"/>
  <c r="BC235" i="4"/>
  <c r="BD235"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AO236" i="4"/>
  <c r="AP236" i="4"/>
  <c r="AQ236" i="4"/>
  <c r="AR236" i="4"/>
  <c r="AS236" i="4"/>
  <c r="AT236" i="4"/>
  <c r="AU236" i="4"/>
  <c r="AV236" i="4"/>
  <c r="AW236" i="4"/>
  <c r="AX236" i="4"/>
  <c r="AY236" i="4"/>
  <c r="AZ236" i="4"/>
  <c r="BA236" i="4"/>
  <c r="BB236" i="4"/>
  <c r="BC236" i="4"/>
  <c r="BD236"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AO237" i="4"/>
  <c r="AP237" i="4"/>
  <c r="AQ237" i="4"/>
  <c r="AR237" i="4"/>
  <c r="AS237" i="4"/>
  <c r="AT237" i="4"/>
  <c r="AU237" i="4"/>
  <c r="AV237" i="4"/>
  <c r="AW237" i="4"/>
  <c r="AX237" i="4"/>
  <c r="AY237" i="4"/>
  <c r="AZ237" i="4"/>
  <c r="BA237" i="4"/>
  <c r="BB237" i="4"/>
  <c r="BC237" i="4"/>
  <c r="BD237"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AO238" i="4"/>
  <c r="AP238" i="4"/>
  <c r="AQ238" i="4"/>
  <c r="AR238" i="4"/>
  <c r="AS238" i="4"/>
  <c r="AT238" i="4"/>
  <c r="AU238" i="4"/>
  <c r="AV238" i="4"/>
  <c r="AW238" i="4"/>
  <c r="AX238" i="4"/>
  <c r="AY238" i="4"/>
  <c r="AZ238" i="4"/>
  <c r="BA238" i="4"/>
  <c r="BB238" i="4"/>
  <c r="BC238" i="4"/>
  <c r="BD238"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AO239" i="4"/>
  <c r="AP239" i="4"/>
  <c r="AQ239" i="4"/>
  <c r="AR239" i="4"/>
  <c r="AS239" i="4"/>
  <c r="AT239" i="4"/>
  <c r="AU239" i="4"/>
  <c r="AV239" i="4"/>
  <c r="AW239" i="4"/>
  <c r="AX239" i="4"/>
  <c r="AY239" i="4"/>
  <c r="AZ239" i="4"/>
  <c r="BA239" i="4"/>
  <c r="BB239" i="4"/>
  <c r="BC239" i="4"/>
  <c r="BD239"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AO240" i="4"/>
  <c r="AP240" i="4"/>
  <c r="AQ240" i="4"/>
  <c r="AR240" i="4"/>
  <c r="AS240" i="4"/>
  <c r="AT240" i="4"/>
  <c r="AU240" i="4"/>
  <c r="AV240" i="4"/>
  <c r="AW240" i="4"/>
  <c r="AX240" i="4"/>
  <c r="AY240" i="4"/>
  <c r="AZ240" i="4"/>
  <c r="BA240" i="4"/>
  <c r="BB240" i="4"/>
  <c r="BC240" i="4"/>
  <c r="BD240"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AO241" i="4"/>
  <c r="AP241" i="4"/>
  <c r="AQ241" i="4"/>
  <c r="AR241" i="4"/>
  <c r="AS241" i="4"/>
  <c r="AT241" i="4"/>
  <c r="AU241" i="4"/>
  <c r="AV241" i="4"/>
  <c r="AW241" i="4"/>
  <c r="AX241" i="4"/>
  <c r="AY241" i="4"/>
  <c r="AZ241" i="4"/>
  <c r="BA241" i="4"/>
  <c r="BB241" i="4"/>
  <c r="BC241" i="4"/>
  <c r="BD241"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AO242" i="4"/>
  <c r="AP242" i="4"/>
  <c r="AQ242" i="4"/>
  <c r="AR242" i="4"/>
  <c r="AS242" i="4"/>
  <c r="AT242" i="4"/>
  <c r="AU242" i="4"/>
  <c r="AV242" i="4"/>
  <c r="AW242" i="4"/>
  <c r="AX242" i="4"/>
  <c r="AY242" i="4"/>
  <c r="AZ242" i="4"/>
  <c r="BA242" i="4"/>
  <c r="BB242" i="4"/>
  <c r="BC242" i="4"/>
  <c r="BD242"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AW243" i="4"/>
  <c r="AX243" i="4"/>
  <c r="AY243" i="4"/>
  <c r="AZ243" i="4"/>
  <c r="BA243" i="4"/>
  <c r="BB243" i="4"/>
  <c r="BC243" i="4"/>
  <c r="BD243"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AO244" i="4"/>
  <c r="AP244" i="4"/>
  <c r="AQ244" i="4"/>
  <c r="AR244" i="4"/>
  <c r="AS244" i="4"/>
  <c r="AT244" i="4"/>
  <c r="AU244" i="4"/>
  <c r="AV244" i="4"/>
  <c r="AW244" i="4"/>
  <c r="AX244" i="4"/>
  <c r="AY244" i="4"/>
  <c r="AZ244" i="4"/>
  <c r="BA244" i="4"/>
  <c r="BB244" i="4"/>
  <c r="BC244" i="4"/>
  <c r="BD244"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AO245" i="4"/>
  <c r="AP245" i="4"/>
  <c r="AQ245" i="4"/>
  <c r="AR245" i="4"/>
  <c r="AS245" i="4"/>
  <c r="AT245" i="4"/>
  <c r="AU245" i="4"/>
  <c r="AV245" i="4"/>
  <c r="AW245" i="4"/>
  <c r="AX245" i="4"/>
  <c r="AY245" i="4"/>
  <c r="AZ245" i="4"/>
  <c r="BA245" i="4"/>
  <c r="BB245" i="4"/>
  <c r="BC245" i="4"/>
  <c r="BD245"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AW246" i="4"/>
  <c r="AX246" i="4"/>
  <c r="AY246" i="4"/>
  <c r="AZ246" i="4"/>
  <c r="BA246" i="4"/>
  <c r="BB246" i="4"/>
  <c r="BC246" i="4"/>
  <c r="BD246"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AW247" i="4"/>
  <c r="AX247" i="4"/>
  <c r="AY247" i="4"/>
  <c r="AZ247" i="4"/>
  <c r="BA247" i="4"/>
  <c r="BB247" i="4"/>
  <c r="BC247" i="4"/>
  <c r="BD247"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AO248" i="4"/>
  <c r="AP248" i="4"/>
  <c r="AQ248" i="4"/>
  <c r="AR248" i="4"/>
  <c r="AS248" i="4"/>
  <c r="AT248" i="4"/>
  <c r="AU248" i="4"/>
  <c r="AV248" i="4"/>
  <c r="AW248" i="4"/>
  <c r="AX248" i="4"/>
  <c r="AY248" i="4"/>
  <c r="AZ248" i="4"/>
  <c r="BA248" i="4"/>
  <c r="BB248" i="4"/>
  <c r="BC248" i="4"/>
  <c r="BD248"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Q249" i="4"/>
  <c r="AR249" i="4"/>
  <c r="AS249" i="4"/>
  <c r="AT249" i="4"/>
  <c r="AU249" i="4"/>
  <c r="AV249" i="4"/>
  <c r="AW249" i="4"/>
  <c r="AX249" i="4"/>
  <c r="AY249" i="4"/>
  <c r="AZ249" i="4"/>
  <c r="BA249" i="4"/>
  <c r="BB249" i="4"/>
  <c r="BC249" i="4"/>
  <c r="BD249"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AW250" i="4"/>
  <c r="AX250" i="4"/>
  <c r="AY250" i="4"/>
  <c r="AZ250" i="4"/>
  <c r="BA250" i="4"/>
  <c r="BB250" i="4"/>
  <c r="BC250" i="4"/>
  <c r="BD250"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AO251" i="4"/>
  <c r="AP251" i="4"/>
  <c r="AQ251" i="4"/>
  <c r="AR251" i="4"/>
  <c r="AS251" i="4"/>
  <c r="AT251" i="4"/>
  <c r="AU251" i="4"/>
  <c r="AV251" i="4"/>
  <c r="AW251" i="4"/>
  <c r="AX251" i="4"/>
  <c r="AY251" i="4"/>
  <c r="AZ251" i="4"/>
  <c r="BA251" i="4"/>
  <c r="BB251" i="4"/>
  <c r="BC251" i="4"/>
  <c r="BD251"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Q252" i="4"/>
  <c r="AR252" i="4"/>
  <c r="AS252" i="4"/>
  <c r="AT252" i="4"/>
  <c r="AU252" i="4"/>
  <c r="AV252" i="4"/>
  <c r="AW252" i="4"/>
  <c r="AX252" i="4"/>
  <c r="AY252" i="4"/>
  <c r="AZ252" i="4"/>
  <c r="BA252" i="4"/>
  <c r="BB252" i="4"/>
  <c r="BC252" i="4"/>
  <c r="BD252"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AO253" i="4"/>
  <c r="AP253" i="4"/>
  <c r="AQ253" i="4"/>
  <c r="AR253" i="4"/>
  <c r="AS253" i="4"/>
  <c r="AT253" i="4"/>
  <c r="AU253" i="4"/>
  <c r="AV253" i="4"/>
  <c r="AW253" i="4"/>
  <c r="AX253" i="4"/>
  <c r="AY253" i="4"/>
  <c r="AZ253" i="4"/>
  <c r="BA253" i="4"/>
  <c r="BB253" i="4"/>
  <c r="BC253" i="4"/>
  <c r="BD253"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AO254" i="4"/>
  <c r="AP254" i="4"/>
  <c r="AQ254" i="4"/>
  <c r="AR254" i="4"/>
  <c r="AS254" i="4"/>
  <c r="AT254" i="4"/>
  <c r="AU254" i="4"/>
  <c r="AV254" i="4"/>
  <c r="AW254" i="4"/>
  <c r="AX254" i="4"/>
  <c r="AY254" i="4"/>
  <c r="AZ254" i="4"/>
  <c r="BA254" i="4"/>
  <c r="BB254" i="4"/>
  <c r="BC254" i="4"/>
  <c r="BD254"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AW255" i="4"/>
  <c r="AX255" i="4"/>
  <c r="AY255" i="4"/>
  <c r="AZ255" i="4"/>
  <c r="BA255" i="4"/>
  <c r="BB255" i="4"/>
  <c r="BC255" i="4"/>
  <c r="BD255"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G256" i="4"/>
  <c r="AH256" i="4"/>
  <c r="AI256" i="4"/>
  <c r="AJ256" i="4"/>
  <c r="AK256" i="4"/>
  <c r="AL256" i="4"/>
  <c r="AM256" i="4"/>
  <c r="AN256" i="4"/>
  <c r="AO256" i="4"/>
  <c r="AP256" i="4"/>
  <c r="AQ256" i="4"/>
  <c r="AR256" i="4"/>
  <c r="AS256" i="4"/>
  <c r="AT256" i="4"/>
  <c r="AU256" i="4"/>
  <c r="AV256" i="4"/>
  <c r="AW256" i="4"/>
  <c r="AX256" i="4"/>
  <c r="AY256" i="4"/>
  <c r="AZ256" i="4"/>
  <c r="BA256" i="4"/>
  <c r="BB256" i="4"/>
  <c r="BC256" i="4"/>
  <c r="BD256"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G257" i="4"/>
  <c r="AH257" i="4"/>
  <c r="AI257" i="4"/>
  <c r="AJ257" i="4"/>
  <c r="AK257" i="4"/>
  <c r="AL257" i="4"/>
  <c r="AM257" i="4"/>
  <c r="AN257" i="4"/>
  <c r="AO257" i="4"/>
  <c r="AP257" i="4"/>
  <c r="AQ257" i="4"/>
  <c r="AR257" i="4"/>
  <c r="AS257" i="4"/>
  <c r="AT257" i="4"/>
  <c r="AU257" i="4"/>
  <c r="AV257" i="4"/>
  <c r="AW257" i="4"/>
  <c r="AX257" i="4"/>
  <c r="AY257" i="4"/>
  <c r="AZ257" i="4"/>
  <c r="BA257" i="4"/>
  <c r="BB257" i="4"/>
  <c r="BC257" i="4"/>
  <c r="BD257"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AO258" i="4"/>
  <c r="AP258" i="4"/>
  <c r="AQ258" i="4"/>
  <c r="AR258" i="4"/>
  <c r="AS258" i="4"/>
  <c r="AT258" i="4"/>
  <c r="AU258" i="4"/>
  <c r="AV258" i="4"/>
  <c r="AW258" i="4"/>
  <c r="AX258" i="4"/>
  <c r="AY258" i="4"/>
  <c r="AZ258" i="4"/>
  <c r="BA258" i="4"/>
  <c r="BB258" i="4"/>
  <c r="BC258" i="4"/>
  <c r="BD258"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AO259" i="4"/>
  <c r="AP259" i="4"/>
  <c r="AQ259" i="4"/>
  <c r="AR259" i="4"/>
  <c r="AS259" i="4"/>
  <c r="AT259" i="4"/>
  <c r="AU259" i="4"/>
  <c r="AV259" i="4"/>
  <c r="AW259" i="4"/>
  <c r="AX259" i="4"/>
  <c r="AY259" i="4"/>
  <c r="AZ259" i="4"/>
  <c r="BA259" i="4"/>
  <c r="BB259" i="4"/>
  <c r="BC259" i="4"/>
  <c r="BD259"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G260" i="4"/>
  <c r="AH260" i="4"/>
  <c r="AI260" i="4"/>
  <c r="AJ260" i="4"/>
  <c r="AK260" i="4"/>
  <c r="AL260" i="4"/>
  <c r="AM260" i="4"/>
  <c r="AN260" i="4"/>
  <c r="AO260" i="4"/>
  <c r="AP260" i="4"/>
  <c r="AQ260" i="4"/>
  <c r="AR260" i="4"/>
  <c r="AS260" i="4"/>
  <c r="AT260" i="4"/>
  <c r="AU260" i="4"/>
  <c r="AV260" i="4"/>
  <c r="AW260" i="4"/>
  <c r="AX260" i="4"/>
  <c r="AY260" i="4"/>
  <c r="AZ260" i="4"/>
  <c r="BA260" i="4"/>
  <c r="BB260" i="4"/>
  <c r="BC260" i="4"/>
  <c r="BD260"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AO261" i="4"/>
  <c r="AP261" i="4"/>
  <c r="AQ261" i="4"/>
  <c r="AR261" i="4"/>
  <c r="AS261" i="4"/>
  <c r="AT261" i="4"/>
  <c r="AU261" i="4"/>
  <c r="AV261" i="4"/>
  <c r="AW261" i="4"/>
  <c r="AX261" i="4"/>
  <c r="AY261" i="4"/>
  <c r="AZ261" i="4"/>
  <c r="BA261" i="4"/>
  <c r="BB261" i="4"/>
  <c r="BC261" i="4"/>
  <c r="BD261"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AO262" i="4"/>
  <c r="AP262" i="4"/>
  <c r="AQ262" i="4"/>
  <c r="AR262" i="4"/>
  <c r="AS262" i="4"/>
  <c r="AT262" i="4"/>
  <c r="AU262" i="4"/>
  <c r="AV262" i="4"/>
  <c r="AW262" i="4"/>
  <c r="AX262" i="4"/>
  <c r="AY262" i="4"/>
  <c r="AZ262" i="4"/>
  <c r="BA262" i="4"/>
  <c r="BB262" i="4"/>
  <c r="BC262" i="4"/>
  <c r="BD262"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G263" i="4"/>
  <c r="AH263" i="4"/>
  <c r="AI263" i="4"/>
  <c r="AJ263" i="4"/>
  <c r="AK263" i="4"/>
  <c r="AL263" i="4"/>
  <c r="AM263" i="4"/>
  <c r="AN263" i="4"/>
  <c r="AO263" i="4"/>
  <c r="AP263" i="4"/>
  <c r="AQ263" i="4"/>
  <c r="AR263" i="4"/>
  <c r="AS263" i="4"/>
  <c r="AT263" i="4"/>
  <c r="AU263" i="4"/>
  <c r="AV263" i="4"/>
  <c r="AW263" i="4"/>
  <c r="AX263" i="4"/>
  <c r="AY263" i="4"/>
  <c r="AZ263" i="4"/>
  <c r="BA263" i="4"/>
  <c r="BB263" i="4"/>
  <c r="BC263" i="4"/>
  <c r="BD263"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AO264" i="4"/>
  <c r="AP264" i="4"/>
  <c r="AQ264" i="4"/>
  <c r="AR264" i="4"/>
  <c r="AS264" i="4"/>
  <c r="AT264" i="4"/>
  <c r="AU264" i="4"/>
  <c r="AV264" i="4"/>
  <c r="AW264" i="4"/>
  <c r="AX264" i="4"/>
  <c r="AY264" i="4"/>
  <c r="AZ264" i="4"/>
  <c r="BA264" i="4"/>
  <c r="BB264" i="4"/>
  <c r="BC264" i="4"/>
  <c r="BD264"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H265" i="4"/>
  <c r="AI265" i="4"/>
  <c r="AJ265" i="4"/>
  <c r="AK265" i="4"/>
  <c r="AL265" i="4"/>
  <c r="AM265" i="4"/>
  <c r="AN265" i="4"/>
  <c r="AO265" i="4"/>
  <c r="AP265" i="4"/>
  <c r="AQ265" i="4"/>
  <c r="AR265" i="4"/>
  <c r="AS265" i="4"/>
  <c r="AT265" i="4"/>
  <c r="AU265" i="4"/>
  <c r="AV265" i="4"/>
  <c r="AW265" i="4"/>
  <c r="AX265" i="4"/>
  <c r="AY265" i="4"/>
  <c r="AZ265" i="4"/>
  <c r="BA265" i="4"/>
  <c r="BB265" i="4"/>
  <c r="BC265" i="4"/>
  <c r="BD265"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G266" i="4"/>
  <c r="AH266" i="4"/>
  <c r="AI266" i="4"/>
  <c r="AJ266" i="4"/>
  <c r="AK266" i="4"/>
  <c r="AL266" i="4"/>
  <c r="AM266" i="4"/>
  <c r="AN266" i="4"/>
  <c r="AO266" i="4"/>
  <c r="AP266" i="4"/>
  <c r="AQ266" i="4"/>
  <c r="AR266" i="4"/>
  <c r="AS266" i="4"/>
  <c r="AT266" i="4"/>
  <c r="AU266" i="4"/>
  <c r="AV266" i="4"/>
  <c r="AW266" i="4"/>
  <c r="AX266" i="4"/>
  <c r="AY266" i="4"/>
  <c r="AZ266" i="4"/>
  <c r="BA266" i="4"/>
  <c r="BB266" i="4"/>
  <c r="BC266" i="4"/>
  <c r="BD266"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G267" i="4"/>
  <c r="AH267" i="4"/>
  <c r="AI267" i="4"/>
  <c r="AJ267" i="4"/>
  <c r="AK267" i="4"/>
  <c r="AL267" i="4"/>
  <c r="AM267" i="4"/>
  <c r="AN267" i="4"/>
  <c r="AO267" i="4"/>
  <c r="AP267" i="4"/>
  <c r="AQ267" i="4"/>
  <c r="AR267" i="4"/>
  <c r="AS267" i="4"/>
  <c r="AT267" i="4"/>
  <c r="AU267" i="4"/>
  <c r="AV267" i="4"/>
  <c r="AW267" i="4"/>
  <c r="AX267" i="4"/>
  <c r="AY267" i="4"/>
  <c r="AZ267" i="4"/>
  <c r="BA267" i="4"/>
  <c r="BB267" i="4"/>
  <c r="BC267" i="4"/>
  <c r="BD267"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G268" i="4"/>
  <c r="AH268" i="4"/>
  <c r="AI268" i="4"/>
  <c r="AJ268" i="4"/>
  <c r="AK268" i="4"/>
  <c r="AL268" i="4"/>
  <c r="AM268" i="4"/>
  <c r="AN268" i="4"/>
  <c r="AO268" i="4"/>
  <c r="AP268" i="4"/>
  <c r="AQ268" i="4"/>
  <c r="AR268" i="4"/>
  <c r="AS268" i="4"/>
  <c r="AT268" i="4"/>
  <c r="AU268" i="4"/>
  <c r="AV268" i="4"/>
  <c r="AW268" i="4"/>
  <c r="AX268" i="4"/>
  <c r="AY268" i="4"/>
  <c r="AZ268" i="4"/>
  <c r="BA268" i="4"/>
  <c r="BB268" i="4"/>
  <c r="BC268" i="4"/>
  <c r="BD268"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G269" i="4"/>
  <c r="AH269" i="4"/>
  <c r="AI269" i="4"/>
  <c r="AJ269" i="4"/>
  <c r="AK269" i="4"/>
  <c r="AL269" i="4"/>
  <c r="AM269" i="4"/>
  <c r="AN269" i="4"/>
  <c r="AO269" i="4"/>
  <c r="AP269" i="4"/>
  <c r="AQ269" i="4"/>
  <c r="AR269" i="4"/>
  <c r="AS269" i="4"/>
  <c r="AT269" i="4"/>
  <c r="AU269" i="4"/>
  <c r="AV269" i="4"/>
  <c r="AW269" i="4"/>
  <c r="AX269" i="4"/>
  <c r="AY269" i="4"/>
  <c r="AZ269" i="4"/>
  <c r="BA269" i="4"/>
  <c r="BB269" i="4"/>
  <c r="BC269" i="4"/>
  <c r="BD269"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G270" i="4"/>
  <c r="AH270" i="4"/>
  <c r="AI270" i="4"/>
  <c r="AJ270" i="4"/>
  <c r="AK270" i="4"/>
  <c r="AL270" i="4"/>
  <c r="AM270" i="4"/>
  <c r="AN270" i="4"/>
  <c r="AO270" i="4"/>
  <c r="AP270" i="4"/>
  <c r="AQ270" i="4"/>
  <c r="AR270" i="4"/>
  <c r="AS270" i="4"/>
  <c r="AT270" i="4"/>
  <c r="AU270" i="4"/>
  <c r="AV270" i="4"/>
  <c r="AW270" i="4"/>
  <c r="AX270" i="4"/>
  <c r="AY270" i="4"/>
  <c r="AZ270" i="4"/>
  <c r="BA270" i="4"/>
  <c r="BB270" i="4"/>
  <c r="BC270" i="4"/>
  <c r="BD270"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G271" i="4"/>
  <c r="AH271" i="4"/>
  <c r="AI271" i="4"/>
  <c r="AJ271" i="4"/>
  <c r="AK271" i="4"/>
  <c r="AL271" i="4"/>
  <c r="AM271" i="4"/>
  <c r="AN271" i="4"/>
  <c r="AO271" i="4"/>
  <c r="AP271" i="4"/>
  <c r="AQ271" i="4"/>
  <c r="AR271" i="4"/>
  <c r="AS271" i="4"/>
  <c r="AT271" i="4"/>
  <c r="AU271" i="4"/>
  <c r="AV271" i="4"/>
  <c r="AW271" i="4"/>
  <c r="AX271" i="4"/>
  <c r="AY271" i="4"/>
  <c r="AZ271" i="4"/>
  <c r="BA271" i="4"/>
  <c r="BB271" i="4"/>
  <c r="BC271" i="4"/>
  <c r="BD271"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G272" i="4"/>
  <c r="AH272" i="4"/>
  <c r="AI272" i="4"/>
  <c r="AJ272" i="4"/>
  <c r="AK272" i="4"/>
  <c r="AL272" i="4"/>
  <c r="AM272" i="4"/>
  <c r="AN272" i="4"/>
  <c r="AO272" i="4"/>
  <c r="AP272" i="4"/>
  <c r="AQ272" i="4"/>
  <c r="AR272" i="4"/>
  <c r="AS272" i="4"/>
  <c r="AT272" i="4"/>
  <c r="AU272" i="4"/>
  <c r="AV272" i="4"/>
  <c r="AW272" i="4"/>
  <c r="AX272" i="4"/>
  <c r="AY272" i="4"/>
  <c r="AZ272" i="4"/>
  <c r="BA272" i="4"/>
  <c r="BB272" i="4"/>
  <c r="BC272" i="4"/>
  <c r="BD272"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G273" i="4"/>
  <c r="AH273" i="4"/>
  <c r="AI273" i="4"/>
  <c r="AJ273" i="4"/>
  <c r="AK273" i="4"/>
  <c r="AL273" i="4"/>
  <c r="AM273" i="4"/>
  <c r="AN273" i="4"/>
  <c r="AO273" i="4"/>
  <c r="AP273" i="4"/>
  <c r="AQ273" i="4"/>
  <c r="AR273" i="4"/>
  <c r="AS273" i="4"/>
  <c r="AT273" i="4"/>
  <c r="AU273" i="4"/>
  <c r="AV273" i="4"/>
  <c r="AW273" i="4"/>
  <c r="AX273" i="4"/>
  <c r="AY273" i="4"/>
  <c r="AZ273" i="4"/>
  <c r="BA273" i="4"/>
  <c r="BB273" i="4"/>
  <c r="BC273" i="4"/>
  <c r="BD273"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G274" i="4"/>
  <c r="AH274" i="4"/>
  <c r="AI274" i="4"/>
  <c r="AJ274" i="4"/>
  <c r="AK274" i="4"/>
  <c r="AL274" i="4"/>
  <c r="AM274" i="4"/>
  <c r="AN274" i="4"/>
  <c r="AO274" i="4"/>
  <c r="AP274" i="4"/>
  <c r="AQ274" i="4"/>
  <c r="AR274" i="4"/>
  <c r="AS274" i="4"/>
  <c r="AT274" i="4"/>
  <c r="AU274" i="4"/>
  <c r="AV274" i="4"/>
  <c r="AW274" i="4"/>
  <c r="AX274" i="4"/>
  <c r="AY274" i="4"/>
  <c r="AZ274" i="4"/>
  <c r="BA274" i="4"/>
  <c r="BB274" i="4"/>
  <c r="BC274" i="4"/>
  <c r="BD274"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G275" i="4"/>
  <c r="AH275" i="4"/>
  <c r="AI275" i="4"/>
  <c r="AJ275" i="4"/>
  <c r="AK275" i="4"/>
  <c r="AL275" i="4"/>
  <c r="AM275" i="4"/>
  <c r="AN275" i="4"/>
  <c r="AO275" i="4"/>
  <c r="AP275" i="4"/>
  <c r="AQ275" i="4"/>
  <c r="AR275" i="4"/>
  <c r="AS275" i="4"/>
  <c r="AT275" i="4"/>
  <c r="AU275" i="4"/>
  <c r="AV275" i="4"/>
  <c r="AW275" i="4"/>
  <c r="AX275" i="4"/>
  <c r="AY275" i="4"/>
  <c r="AZ275" i="4"/>
  <c r="BA275" i="4"/>
  <c r="BB275" i="4"/>
  <c r="BC275" i="4"/>
  <c r="BD275"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G276" i="4"/>
  <c r="AH276" i="4"/>
  <c r="AI276" i="4"/>
  <c r="AJ276" i="4"/>
  <c r="AK276" i="4"/>
  <c r="AL276" i="4"/>
  <c r="AM276" i="4"/>
  <c r="AN276" i="4"/>
  <c r="AO276" i="4"/>
  <c r="AP276" i="4"/>
  <c r="AQ276" i="4"/>
  <c r="AR276" i="4"/>
  <c r="AS276" i="4"/>
  <c r="AT276" i="4"/>
  <c r="AU276" i="4"/>
  <c r="AV276" i="4"/>
  <c r="AW276" i="4"/>
  <c r="AX276" i="4"/>
  <c r="AY276" i="4"/>
  <c r="AZ276" i="4"/>
  <c r="BA276" i="4"/>
  <c r="BB276" i="4"/>
  <c r="BC276" i="4"/>
  <c r="BD276"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G277" i="4"/>
  <c r="AH277" i="4"/>
  <c r="AI277" i="4"/>
  <c r="AJ277" i="4"/>
  <c r="AK277" i="4"/>
  <c r="AL277" i="4"/>
  <c r="AM277" i="4"/>
  <c r="AN277" i="4"/>
  <c r="AO277" i="4"/>
  <c r="AP277" i="4"/>
  <c r="AQ277" i="4"/>
  <c r="AR277" i="4"/>
  <c r="AS277" i="4"/>
  <c r="AT277" i="4"/>
  <c r="AU277" i="4"/>
  <c r="AV277" i="4"/>
  <c r="AW277" i="4"/>
  <c r="AX277" i="4"/>
  <c r="AY277" i="4"/>
  <c r="AZ277" i="4"/>
  <c r="BA277" i="4"/>
  <c r="BB277" i="4"/>
  <c r="BC277" i="4"/>
  <c r="BD277"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G278" i="4"/>
  <c r="AH278" i="4"/>
  <c r="AI278" i="4"/>
  <c r="AJ278" i="4"/>
  <c r="AK278" i="4"/>
  <c r="AL278" i="4"/>
  <c r="AM278" i="4"/>
  <c r="AN278" i="4"/>
  <c r="AO278" i="4"/>
  <c r="AP278" i="4"/>
  <c r="AQ278" i="4"/>
  <c r="AR278" i="4"/>
  <c r="AS278" i="4"/>
  <c r="AT278" i="4"/>
  <c r="AU278" i="4"/>
  <c r="AV278" i="4"/>
  <c r="AW278" i="4"/>
  <c r="AX278" i="4"/>
  <c r="AY278" i="4"/>
  <c r="AZ278" i="4"/>
  <c r="BA278" i="4"/>
  <c r="BB278" i="4"/>
  <c r="BC278" i="4"/>
  <c r="BD278"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G279" i="4"/>
  <c r="AH279" i="4"/>
  <c r="AI279" i="4"/>
  <c r="AJ279" i="4"/>
  <c r="AK279" i="4"/>
  <c r="AL279" i="4"/>
  <c r="AM279" i="4"/>
  <c r="AN279" i="4"/>
  <c r="AO279" i="4"/>
  <c r="AP279" i="4"/>
  <c r="AQ279" i="4"/>
  <c r="AR279" i="4"/>
  <c r="AS279" i="4"/>
  <c r="AT279" i="4"/>
  <c r="AU279" i="4"/>
  <c r="AV279" i="4"/>
  <c r="AW279" i="4"/>
  <c r="AX279" i="4"/>
  <c r="AY279" i="4"/>
  <c r="AZ279" i="4"/>
  <c r="BA279" i="4"/>
  <c r="BB279" i="4"/>
  <c r="BC279" i="4"/>
  <c r="BD279"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G280" i="4"/>
  <c r="AH280" i="4"/>
  <c r="AI280" i="4"/>
  <c r="AJ280" i="4"/>
  <c r="AK280" i="4"/>
  <c r="AL280" i="4"/>
  <c r="AM280" i="4"/>
  <c r="AN280" i="4"/>
  <c r="AO280" i="4"/>
  <c r="AP280" i="4"/>
  <c r="AQ280" i="4"/>
  <c r="AR280" i="4"/>
  <c r="AS280" i="4"/>
  <c r="AT280" i="4"/>
  <c r="AU280" i="4"/>
  <c r="AV280" i="4"/>
  <c r="AW280" i="4"/>
  <c r="AX280" i="4"/>
  <c r="AY280" i="4"/>
  <c r="AZ280" i="4"/>
  <c r="BA280" i="4"/>
  <c r="BB280" i="4"/>
  <c r="BC280" i="4"/>
  <c r="BD280"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G281" i="4"/>
  <c r="AH281" i="4"/>
  <c r="AI281" i="4"/>
  <c r="AJ281" i="4"/>
  <c r="AK281" i="4"/>
  <c r="AL281" i="4"/>
  <c r="AM281" i="4"/>
  <c r="AN281" i="4"/>
  <c r="AO281" i="4"/>
  <c r="AP281" i="4"/>
  <c r="AQ281" i="4"/>
  <c r="AR281" i="4"/>
  <c r="AS281" i="4"/>
  <c r="AT281" i="4"/>
  <c r="AU281" i="4"/>
  <c r="AV281" i="4"/>
  <c r="AW281" i="4"/>
  <c r="AX281" i="4"/>
  <c r="AY281" i="4"/>
  <c r="AZ281" i="4"/>
  <c r="BA281" i="4"/>
  <c r="BB281" i="4"/>
  <c r="BC281" i="4"/>
  <c r="BD281"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G282" i="4"/>
  <c r="AH282" i="4"/>
  <c r="AI282" i="4"/>
  <c r="AJ282" i="4"/>
  <c r="AK282" i="4"/>
  <c r="AL282" i="4"/>
  <c r="AM282" i="4"/>
  <c r="AN282" i="4"/>
  <c r="AO282" i="4"/>
  <c r="AP282" i="4"/>
  <c r="AQ282" i="4"/>
  <c r="AR282" i="4"/>
  <c r="AS282" i="4"/>
  <c r="AT282" i="4"/>
  <c r="AU282" i="4"/>
  <c r="AV282" i="4"/>
  <c r="AW282" i="4"/>
  <c r="AX282" i="4"/>
  <c r="AY282" i="4"/>
  <c r="AZ282" i="4"/>
  <c r="BA282" i="4"/>
  <c r="BB282" i="4"/>
  <c r="BC282" i="4"/>
  <c r="BD282"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G283" i="4"/>
  <c r="AH283" i="4"/>
  <c r="AI283" i="4"/>
  <c r="AJ283" i="4"/>
  <c r="AK283" i="4"/>
  <c r="AL283" i="4"/>
  <c r="AM283" i="4"/>
  <c r="AN283" i="4"/>
  <c r="AO283" i="4"/>
  <c r="AP283" i="4"/>
  <c r="AQ283" i="4"/>
  <c r="AR283" i="4"/>
  <c r="AS283" i="4"/>
  <c r="AT283" i="4"/>
  <c r="AU283" i="4"/>
  <c r="AV283" i="4"/>
  <c r="AW283" i="4"/>
  <c r="AX283" i="4"/>
  <c r="AY283" i="4"/>
  <c r="AZ283" i="4"/>
  <c r="BA283" i="4"/>
  <c r="BB283" i="4"/>
  <c r="BC283" i="4"/>
  <c r="BD283"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G284" i="4"/>
  <c r="AH284" i="4"/>
  <c r="AI284" i="4"/>
  <c r="AJ284" i="4"/>
  <c r="AK284" i="4"/>
  <c r="AL284" i="4"/>
  <c r="AM284" i="4"/>
  <c r="AN284" i="4"/>
  <c r="AO284" i="4"/>
  <c r="AP284" i="4"/>
  <c r="AQ284" i="4"/>
  <c r="AR284" i="4"/>
  <c r="AS284" i="4"/>
  <c r="AT284" i="4"/>
  <c r="AU284" i="4"/>
  <c r="AV284" i="4"/>
  <c r="AW284" i="4"/>
  <c r="AX284" i="4"/>
  <c r="AY284" i="4"/>
  <c r="AZ284" i="4"/>
  <c r="BA284" i="4"/>
  <c r="BB284" i="4"/>
  <c r="BC284" i="4"/>
  <c r="BD284"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G285" i="4"/>
  <c r="AH285" i="4"/>
  <c r="AI285" i="4"/>
  <c r="AJ285" i="4"/>
  <c r="AK285" i="4"/>
  <c r="AL285" i="4"/>
  <c r="AM285" i="4"/>
  <c r="AN285" i="4"/>
  <c r="AO285" i="4"/>
  <c r="AP285" i="4"/>
  <c r="AQ285" i="4"/>
  <c r="AR285" i="4"/>
  <c r="AS285" i="4"/>
  <c r="AT285" i="4"/>
  <c r="AU285" i="4"/>
  <c r="AV285" i="4"/>
  <c r="AW285" i="4"/>
  <c r="AX285" i="4"/>
  <c r="AY285" i="4"/>
  <c r="AZ285" i="4"/>
  <c r="BA285" i="4"/>
  <c r="BB285" i="4"/>
  <c r="BC285" i="4"/>
  <c r="BD285"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G286" i="4"/>
  <c r="AH286" i="4"/>
  <c r="AI286" i="4"/>
  <c r="AJ286" i="4"/>
  <c r="AK286" i="4"/>
  <c r="AL286" i="4"/>
  <c r="AM286" i="4"/>
  <c r="AN286" i="4"/>
  <c r="AO286" i="4"/>
  <c r="AP286" i="4"/>
  <c r="AQ286" i="4"/>
  <c r="AR286" i="4"/>
  <c r="AS286" i="4"/>
  <c r="AT286" i="4"/>
  <c r="AU286" i="4"/>
  <c r="AV286" i="4"/>
  <c r="AW286" i="4"/>
  <c r="AX286" i="4"/>
  <c r="AY286" i="4"/>
  <c r="AZ286" i="4"/>
  <c r="BA286" i="4"/>
  <c r="BB286" i="4"/>
  <c r="BC286" i="4"/>
  <c r="BD286"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G287" i="4"/>
  <c r="AH287" i="4"/>
  <c r="AI287" i="4"/>
  <c r="AJ287" i="4"/>
  <c r="AK287" i="4"/>
  <c r="AL287" i="4"/>
  <c r="AM287" i="4"/>
  <c r="AN287" i="4"/>
  <c r="AO287" i="4"/>
  <c r="AP287" i="4"/>
  <c r="AQ287" i="4"/>
  <c r="AR287" i="4"/>
  <c r="AS287" i="4"/>
  <c r="AT287" i="4"/>
  <c r="AU287" i="4"/>
  <c r="AV287" i="4"/>
  <c r="AW287" i="4"/>
  <c r="AX287" i="4"/>
  <c r="AY287" i="4"/>
  <c r="AZ287" i="4"/>
  <c r="BA287" i="4"/>
  <c r="BB287" i="4"/>
  <c r="BC287" i="4"/>
  <c r="BD287"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G288" i="4"/>
  <c r="AH288" i="4"/>
  <c r="AI288" i="4"/>
  <c r="AJ288" i="4"/>
  <c r="AK288" i="4"/>
  <c r="AL288" i="4"/>
  <c r="AM288" i="4"/>
  <c r="AN288" i="4"/>
  <c r="AO288" i="4"/>
  <c r="AP288" i="4"/>
  <c r="AQ288" i="4"/>
  <c r="AR288" i="4"/>
  <c r="AS288" i="4"/>
  <c r="AT288" i="4"/>
  <c r="AU288" i="4"/>
  <c r="AV288" i="4"/>
  <c r="AW288" i="4"/>
  <c r="AX288" i="4"/>
  <c r="AY288" i="4"/>
  <c r="AZ288" i="4"/>
  <c r="BA288" i="4"/>
  <c r="BB288" i="4"/>
  <c r="BC288" i="4"/>
  <c r="BD288"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G289" i="4"/>
  <c r="AH289" i="4"/>
  <c r="AI289" i="4"/>
  <c r="AJ289" i="4"/>
  <c r="AK289" i="4"/>
  <c r="AL289" i="4"/>
  <c r="AM289" i="4"/>
  <c r="AN289" i="4"/>
  <c r="AO289" i="4"/>
  <c r="AP289" i="4"/>
  <c r="AQ289" i="4"/>
  <c r="AR289" i="4"/>
  <c r="AS289" i="4"/>
  <c r="AT289" i="4"/>
  <c r="AU289" i="4"/>
  <c r="AV289" i="4"/>
  <c r="AW289" i="4"/>
  <c r="AX289" i="4"/>
  <c r="AY289" i="4"/>
  <c r="AZ289" i="4"/>
  <c r="BA289" i="4"/>
  <c r="BB289" i="4"/>
  <c r="BC289" i="4"/>
  <c r="BD289"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G290" i="4"/>
  <c r="AH290" i="4"/>
  <c r="AI290" i="4"/>
  <c r="AJ290" i="4"/>
  <c r="AK290" i="4"/>
  <c r="AL290" i="4"/>
  <c r="AM290" i="4"/>
  <c r="AN290" i="4"/>
  <c r="AO290" i="4"/>
  <c r="AP290" i="4"/>
  <c r="AQ290" i="4"/>
  <c r="AR290" i="4"/>
  <c r="AS290" i="4"/>
  <c r="AT290" i="4"/>
  <c r="AU290" i="4"/>
  <c r="AV290" i="4"/>
  <c r="AW290" i="4"/>
  <c r="AX290" i="4"/>
  <c r="AY290" i="4"/>
  <c r="AZ290" i="4"/>
  <c r="BA290" i="4"/>
  <c r="BB290" i="4"/>
  <c r="BC290" i="4"/>
  <c r="BD290"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G291" i="4"/>
  <c r="AH291" i="4"/>
  <c r="AI291" i="4"/>
  <c r="AJ291" i="4"/>
  <c r="AK291" i="4"/>
  <c r="AL291" i="4"/>
  <c r="AM291" i="4"/>
  <c r="AN291" i="4"/>
  <c r="AO291" i="4"/>
  <c r="AP291" i="4"/>
  <c r="AQ291" i="4"/>
  <c r="AR291" i="4"/>
  <c r="AS291" i="4"/>
  <c r="AT291" i="4"/>
  <c r="AU291" i="4"/>
  <c r="AV291" i="4"/>
  <c r="AW291" i="4"/>
  <c r="AX291" i="4"/>
  <c r="AY291" i="4"/>
  <c r="AZ291" i="4"/>
  <c r="BA291" i="4"/>
  <c r="BB291" i="4"/>
  <c r="BC291" i="4"/>
  <c r="BD291"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G292" i="4"/>
  <c r="AH292" i="4"/>
  <c r="AI292" i="4"/>
  <c r="AJ292" i="4"/>
  <c r="AK292" i="4"/>
  <c r="AL292" i="4"/>
  <c r="AM292" i="4"/>
  <c r="AN292" i="4"/>
  <c r="AO292" i="4"/>
  <c r="AP292" i="4"/>
  <c r="AQ292" i="4"/>
  <c r="AR292" i="4"/>
  <c r="AS292" i="4"/>
  <c r="AT292" i="4"/>
  <c r="AU292" i="4"/>
  <c r="AV292" i="4"/>
  <c r="AW292" i="4"/>
  <c r="AX292" i="4"/>
  <c r="AY292" i="4"/>
  <c r="AZ292" i="4"/>
  <c r="BA292" i="4"/>
  <c r="BB292" i="4"/>
  <c r="BC292" i="4"/>
  <c r="BD292"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G293" i="4"/>
  <c r="AH293" i="4"/>
  <c r="AI293" i="4"/>
  <c r="AJ293" i="4"/>
  <c r="AK293" i="4"/>
  <c r="AL293" i="4"/>
  <c r="AM293" i="4"/>
  <c r="AN293" i="4"/>
  <c r="AO293" i="4"/>
  <c r="AP293" i="4"/>
  <c r="AQ293" i="4"/>
  <c r="AR293" i="4"/>
  <c r="AS293" i="4"/>
  <c r="AT293" i="4"/>
  <c r="AU293" i="4"/>
  <c r="AV293" i="4"/>
  <c r="AW293" i="4"/>
  <c r="AX293" i="4"/>
  <c r="AY293" i="4"/>
  <c r="AZ293" i="4"/>
  <c r="BA293" i="4"/>
  <c r="BB293" i="4"/>
  <c r="BC293" i="4"/>
  <c r="BD293"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G294" i="4"/>
  <c r="AH294" i="4"/>
  <c r="AI294" i="4"/>
  <c r="AJ294" i="4"/>
  <c r="AK294" i="4"/>
  <c r="AL294" i="4"/>
  <c r="AM294" i="4"/>
  <c r="AN294" i="4"/>
  <c r="AO294" i="4"/>
  <c r="AP294" i="4"/>
  <c r="AQ294" i="4"/>
  <c r="AR294" i="4"/>
  <c r="AS294" i="4"/>
  <c r="AT294" i="4"/>
  <c r="AU294" i="4"/>
  <c r="AV294" i="4"/>
  <c r="AW294" i="4"/>
  <c r="AX294" i="4"/>
  <c r="AY294" i="4"/>
  <c r="AZ294" i="4"/>
  <c r="BA294" i="4"/>
  <c r="BB294" i="4"/>
  <c r="BC294" i="4"/>
  <c r="BD294"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G295" i="4"/>
  <c r="AH295" i="4"/>
  <c r="AI295" i="4"/>
  <c r="AJ295" i="4"/>
  <c r="AK295" i="4"/>
  <c r="AL295" i="4"/>
  <c r="AM295" i="4"/>
  <c r="AN295" i="4"/>
  <c r="AO295" i="4"/>
  <c r="AP295" i="4"/>
  <c r="AQ295" i="4"/>
  <c r="AR295" i="4"/>
  <c r="AS295" i="4"/>
  <c r="AT295" i="4"/>
  <c r="AU295" i="4"/>
  <c r="AV295" i="4"/>
  <c r="AW295" i="4"/>
  <c r="AX295" i="4"/>
  <c r="AY295" i="4"/>
  <c r="AZ295" i="4"/>
  <c r="BA295" i="4"/>
  <c r="BB295" i="4"/>
  <c r="BC295" i="4"/>
  <c r="BD295"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G296" i="4"/>
  <c r="AH296" i="4"/>
  <c r="AI296" i="4"/>
  <c r="AJ296" i="4"/>
  <c r="AK296" i="4"/>
  <c r="AL296" i="4"/>
  <c r="AM296" i="4"/>
  <c r="AN296" i="4"/>
  <c r="AO296" i="4"/>
  <c r="AP296" i="4"/>
  <c r="AQ296" i="4"/>
  <c r="AR296" i="4"/>
  <c r="AS296" i="4"/>
  <c r="AT296" i="4"/>
  <c r="AU296" i="4"/>
  <c r="AV296" i="4"/>
  <c r="AW296" i="4"/>
  <c r="AX296" i="4"/>
  <c r="AY296" i="4"/>
  <c r="AZ296" i="4"/>
  <c r="BA296" i="4"/>
  <c r="BB296" i="4"/>
  <c r="BC296" i="4"/>
  <c r="BD296"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G297" i="4"/>
  <c r="AH297" i="4"/>
  <c r="AI297" i="4"/>
  <c r="AJ297" i="4"/>
  <c r="AK297" i="4"/>
  <c r="AL297" i="4"/>
  <c r="AM297" i="4"/>
  <c r="AN297" i="4"/>
  <c r="AO297" i="4"/>
  <c r="AP297" i="4"/>
  <c r="AQ297" i="4"/>
  <c r="AR297" i="4"/>
  <c r="AS297" i="4"/>
  <c r="AT297" i="4"/>
  <c r="AU297" i="4"/>
  <c r="AV297" i="4"/>
  <c r="AW297" i="4"/>
  <c r="AX297" i="4"/>
  <c r="AY297" i="4"/>
  <c r="AZ297" i="4"/>
  <c r="BA297" i="4"/>
  <c r="BB297" i="4"/>
  <c r="BC297" i="4"/>
  <c r="BD297"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G298" i="4"/>
  <c r="AH298" i="4"/>
  <c r="AI298" i="4"/>
  <c r="AJ298" i="4"/>
  <c r="AK298" i="4"/>
  <c r="AL298" i="4"/>
  <c r="AM298" i="4"/>
  <c r="AN298" i="4"/>
  <c r="AO298" i="4"/>
  <c r="AP298" i="4"/>
  <c r="AQ298" i="4"/>
  <c r="AR298" i="4"/>
  <c r="AS298" i="4"/>
  <c r="AT298" i="4"/>
  <c r="AU298" i="4"/>
  <c r="AV298" i="4"/>
  <c r="AW298" i="4"/>
  <c r="AX298" i="4"/>
  <c r="AY298" i="4"/>
  <c r="AZ298" i="4"/>
  <c r="BA298" i="4"/>
  <c r="BB298" i="4"/>
  <c r="BC298" i="4"/>
  <c r="BD298"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G299" i="4"/>
  <c r="AH299" i="4"/>
  <c r="AI299" i="4"/>
  <c r="AJ299" i="4"/>
  <c r="AK299" i="4"/>
  <c r="AL299" i="4"/>
  <c r="AM299" i="4"/>
  <c r="AN299" i="4"/>
  <c r="AO299" i="4"/>
  <c r="AP299" i="4"/>
  <c r="AQ299" i="4"/>
  <c r="AR299" i="4"/>
  <c r="AS299" i="4"/>
  <c r="AT299" i="4"/>
  <c r="AU299" i="4"/>
  <c r="AV299" i="4"/>
  <c r="AW299" i="4"/>
  <c r="AX299" i="4"/>
  <c r="AY299" i="4"/>
  <c r="AZ299" i="4"/>
  <c r="BA299" i="4"/>
  <c r="BB299" i="4"/>
  <c r="BC299" i="4"/>
  <c r="BD299"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G300" i="4"/>
  <c r="AH300" i="4"/>
  <c r="AI300" i="4"/>
  <c r="AJ300" i="4"/>
  <c r="AK300" i="4"/>
  <c r="AL300" i="4"/>
  <c r="AM300" i="4"/>
  <c r="AN300" i="4"/>
  <c r="AO300" i="4"/>
  <c r="AP300" i="4"/>
  <c r="AQ300" i="4"/>
  <c r="AR300" i="4"/>
  <c r="AS300" i="4"/>
  <c r="AT300" i="4"/>
  <c r="AU300" i="4"/>
  <c r="AV300" i="4"/>
  <c r="AW300" i="4"/>
  <c r="AX300" i="4"/>
  <c r="AY300" i="4"/>
  <c r="AZ300" i="4"/>
  <c r="BA300" i="4"/>
  <c r="BB300" i="4"/>
  <c r="BC300" i="4"/>
  <c r="BD300"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G301" i="4"/>
  <c r="AH301" i="4"/>
  <c r="AI301" i="4"/>
  <c r="AJ301" i="4"/>
  <c r="AK301" i="4"/>
  <c r="AL301" i="4"/>
  <c r="AM301" i="4"/>
  <c r="AN301" i="4"/>
  <c r="AO301" i="4"/>
  <c r="AP301" i="4"/>
  <c r="AQ301" i="4"/>
  <c r="AR301" i="4"/>
  <c r="AS301" i="4"/>
  <c r="AT301" i="4"/>
  <c r="AU301" i="4"/>
  <c r="AV301" i="4"/>
  <c r="AW301" i="4"/>
  <c r="AX301" i="4"/>
  <c r="AY301" i="4"/>
  <c r="AZ301" i="4"/>
  <c r="BA301" i="4"/>
  <c r="BB301" i="4"/>
  <c r="BC301" i="4"/>
  <c r="BD301"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G302" i="4"/>
  <c r="AH302" i="4"/>
  <c r="AI302" i="4"/>
  <c r="AJ302" i="4"/>
  <c r="AK302" i="4"/>
  <c r="AL302" i="4"/>
  <c r="AM302" i="4"/>
  <c r="AN302" i="4"/>
  <c r="AO302" i="4"/>
  <c r="AP302" i="4"/>
  <c r="AQ302" i="4"/>
  <c r="AR302" i="4"/>
  <c r="AS302" i="4"/>
  <c r="AT302" i="4"/>
  <c r="AU302" i="4"/>
  <c r="AV302" i="4"/>
  <c r="AW302" i="4"/>
  <c r="AX302" i="4"/>
  <c r="AY302" i="4"/>
  <c r="AZ302" i="4"/>
  <c r="BA302" i="4"/>
  <c r="BB302" i="4"/>
  <c r="BC302" i="4"/>
  <c r="BD302"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G303" i="4"/>
  <c r="AH303" i="4"/>
  <c r="AI303" i="4"/>
  <c r="AJ303" i="4"/>
  <c r="AK303" i="4"/>
  <c r="AL303" i="4"/>
  <c r="AM303" i="4"/>
  <c r="AN303" i="4"/>
  <c r="AO303" i="4"/>
  <c r="AP303" i="4"/>
  <c r="AQ303" i="4"/>
  <c r="AR303" i="4"/>
  <c r="AS303" i="4"/>
  <c r="AT303" i="4"/>
  <c r="AU303" i="4"/>
  <c r="AV303" i="4"/>
  <c r="AW303" i="4"/>
  <c r="AX303" i="4"/>
  <c r="AY303" i="4"/>
  <c r="AZ303" i="4"/>
  <c r="BA303" i="4"/>
  <c r="BB303" i="4"/>
  <c r="BC303" i="4"/>
  <c r="BD303"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G304" i="4"/>
  <c r="AH304" i="4"/>
  <c r="AI304" i="4"/>
  <c r="AJ304" i="4"/>
  <c r="AK304" i="4"/>
  <c r="AL304" i="4"/>
  <c r="AM304" i="4"/>
  <c r="AN304" i="4"/>
  <c r="AO304" i="4"/>
  <c r="AP304" i="4"/>
  <c r="AQ304" i="4"/>
  <c r="AR304" i="4"/>
  <c r="AS304" i="4"/>
  <c r="AT304" i="4"/>
  <c r="AU304" i="4"/>
  <c r="AV304" i="4"/>
  <c r="AW304" i="4"/>
  <c r="AX304" i="4"/>
  <c r="AY304" i="4"/>
  <c r="AZ304" i="4"/>
  <c r="BA304" i="4"/>
  <c r="BB304" i="4"/>
  <c r="BC304" i="4"/>
  <c r="BD304"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G305" i="4"/>
  <c r="AH305" i="4"/>
  <c r="AI305" i="4"/>
  <c r="AJ305" i="4"/>
  <c r="AK305" i="4"/>
  <c r="AL305" i="4"/>
  <c r="AM305" i="4"/>
  <c r="AN305" i="4"/>
  <c r="AO305" i="4"/>
  <c r="AP305" i="4"/>
  <c r="AQ305" i="4"/>
  <c r="AR305" i="4"/>
  <c r="AS305" i="4"/>
  <c r="AT305" i="4"/>
  <c r="AU305" i="4"/>
  <c r="AV305" i="4"/>
  <c r="AW305" i="4"/>
  <c r="AX305" i="4"/>
  <c r="AY305" i="4"/>
  <c r="AZ305" i="4"/>
  <c r="BA305" i="4"/>
  <c r="BB305" i="4"/>
  <c r="BC305" i="4"/>
  <c r="BD305"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G306" i="4"/>
  <c r="AH306" i="4"/>
  <c r="AI306" i="4"/>
  <c r="AJ306" i="4"/>
  <c r="AK306" i="4"/>
  <c r="AL306" i="4"/>
  <c r="AM306" i="4"/>
  <c r="AN306" i="4"/>
  <c r="AO306" i="4"/>
  <c r="AP306" i="4"/>
  <c r="AQ306" i="4"/>
  <c r="AR306" i="4"/>
  <c r="AS306" i="4"/>
  <c r="AT306" i="4"/>
  <c r="AU306" i="4"/>
  <c r="AV306" i="4"/>
  <c r="AW306" i="4"/>
  <c r="AX306" i="4"/>
  <c r="AY306" i="4"/>
  <c r="AZ306" i="4"/>
  <c r="BA306" i="4"/>
  <c r="BB306" i="4"/>
  <c r="BC306" i="4"/>
  <c r="BD306"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G307" i="4"/>
  <c r="AH307" i="4"/>
  <c r="AI307" i="4"/>
  <c r="AJ307" i="4"/>
  <c r="AK307" i="4"/>
  <c r="AL307" i="4"/>
  <c r="AM307" i="4"/>
  <c r="AN307" i="4"/>
  <c r="AO307" i="4"/>
  <c r="AP307" i="4"/>
  <c r="AQ307" i="4"/>
  <c r="AR307" i="4"/>
  <c r="AS307" i="4"/>
  <c r="AT307" i="4"/>
  <c r="AU307" i="4"/>
  <c r="AV307" i="4"/>
  <c r="AW307" i="4"/>
  <c r="AX307" i="4"/>
  <c r="AY307" i="4"/>
  <c r="AZ307" i="4"/>
  <c r="BA307" i="4"/>
  <c r="BB307" i="4"/>
  <c r="BC307" i="4"/>
  <c r="BD307"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G308" i="4"/>
  <c r="AH308" i="4"/>
  <c r="AI308" i="4"/>
  <c r="AJ308" i="4"/>
  <c r="AK308" i="4"/>
  <c r="AL308" i="4"/>
  <c r="AM308" i="4"/>
  <c r="AN308" i="4"/>
  <c r="AO308" i="4"/>
  <c r="AP308" i="4"/>
  <c r="AQ308" i="4"/>
  <c r="AR308" i="4"/>
  <c r="AS308" i="4"/>
  <c r="AT308" i="4"/>
  <c r="AU308" i="4"/>
  <c r="AV308" i="4"/>
  <c r="AW308" i="4"/>
  <c r="AX308" i="4"/>
  <c r="AY308" i="4"/>
  <c r="AZ308" i="4"/>
  <c r="BA308" i="4"/>
  <c r="BB308" i="4"/>
  <c r="BC308" i="4"/>
  <c r="BD308"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G309" i="4"/>
  <c r="AH309" i="4"/>
  <c r="AI309" i="4"/>
  <c r="AJ309" i="4"/>
  <c r="AK309" i="4"/>
  <c r="AL309" i="4"/>
  <c r="AM309" i="4"/>
  <c r="AN309" i="4"/>
  <c r="AO309" i="4"/>
  <c r="AP309" i="4"/>
  <c r="AQ309" i="4"/>
  <c r="AR309" i="4"/>
  <c r="AS309" i="4"/>
  <c r="AT309" i="4"/>
  <c r="AU309" i="4"/>
  <c r="AV309" i="4"/>
  <c r="AW309" i="4"/>
  <c r="AX309" i="4"/>
  <c r="AY309" i="4"/>
  <c r="AZ309" i="4"/>
  <c r="BA309" i="4"/>
  <c r="BB309" i="4"/>
  <c r="BC309" i="4"/>
  <c r="BD309"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G310" i="4"/>
  <c r="AH310" i="4"/>
  <c r="AI310" i="4"/>
  <c r="AJ310" i="4"/>
  <c r="AK310" i="4"/>
  <c r="AL310" i="4"/>
  <c r="AM310" i="4"/>
  <c r="AN310" i="4"/>
  <c r="AO310" i="4"/>
  <c r="AP310" i="4"/>
  <c r="AQ310" i="4"/>
  <c r="AR310" i="4"/>
  <c r="AS310" i="4"/>
  <c r="AT310" i="4"/>
  <c r="AU310" i="4"/>
  <c r="AV310" i="4"/>
  <c r="AW310" i="4"/>
  <c r="AX310" i="4"/>
  <c r="AY310" i="4"/>
  <c r="AZ310" i="4"/>
  <c r="BA310" i="4"/>
  <c r="BB310" i="4"/>
  <c r="BC310" i="4"/>
  <c r="BD310"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G311" i="4"/>
  <c r="AH311" i="4"/>
  <c r="AI311" i="4"/>
  <c r="AJ311" i="4"/>
  <c r="AK311" i="4"/>
  <c r="AL311" i="4"/>
  <c r="AM311" i="4"/>
  <c r="AN311" i="4"/>
  <c r="AO311" i="4"/>
  <c r="AP311" i="4"/>
  <c r="AQ311" i="4"/>
  <c r="AR311" i="4"/>
  <c r="AS311" i="4"/>
  <c r="AT311" i="4"/>
  <c r="AU311" i="4"/>
  <c r="AV311" i="4"/>
  <c r="AW311" i="4"/>
  <c r="AX311" i="4"/>
  <c r="AY311" i="4"/>
  <c r="AZ311" i="4"/>
  <c r="BA311" i="4"/>
  <c r="BB311" i="4"/>
  <c r="BC311" i="4"/>
  <c r="BD311"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G312" i="4"/>
  <c r="AH312" i="4"/>
  <c r="AI312" i="4"/>
  <c r="AJ312" i="4"/>
  <c r="AK312" i="4"/>
  <c r="AL312" i="4"/>
  <c r="AM312" i="4"/>
  <c r="AN312" i="4"/>
  <c r="AO312" i="4"/>
  <c r="AP312" i="4"/>
  <c r="AQ312" i="4"/>
  <c r="AR312" i="4"/>
  <c r="AS312" i="4"/>
  <c r="AT312" i="4"/>
  <c r="AU312" i="4"/>
  <c r="AV312" i="4"/>
  <c r="AW312" i="4"/>
  <c r="AX312" i="4"/>
  <c r="AY312" i="4"/>
  <c r="AZ312" i="4"/>
  <c r="BA312" i="4"/>
  <c r="BB312" i="4"/>
  <c r="BC312" i="4"/>
  <c r="BD312"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G313" i="4"/>
  <c r="AH313" i="4"/>
  <c r="AI313" i="4"/>
  <c r="AJ313" i="4"/>
  <c r="AK313" i="4"/>
  <c r="AL313" i="4"/>
  <c r="AM313" i="4"/>
  <c r="AN313" i="4"/>
  <c r="AO313" i="4"/>
  <c r="AP313" i="4"/>
  <c r="AQ313" i="4"/>
  <c r="AR313" i="4"/>
  <c r="AS313" i="4"/>
  <c r="AT313" i="4"/>
  <c r="AU313" i="4"/>
  <c r="AV313" i="4"/>
  <c r="AW313" i="4"/>
  <c r="AX313" i="4"/>
  <c r="AY313" i="4"/>
  <c r="AZ313" i="4"/>
  <c r="BA313" i="4"/>
  <c r="BB313" i="4"/>
  <c r="BC313" i="4"/>
  <c r="BD313"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G314" i="4"/>
  <c r="AH314" i="4"/>
  <c r="AI314" i="4"/>
  <c r="AJ314" i="4"/>
  <c r="AK314" i="4"/>
  <c r="AL314" i="4"/>
  <c r="AM314" i="4"/>
  <c r="AN314" i="4"/>
  <c r="AO314" i="4"/>
  <c r="AP314" i="4"/>
  <c r="AQ314" i="4"/>
  <c r="AR314" i="4"/>
  <c r="AS314" i="4"/>
  <c r="AT314" i="4"/>
  <c r="AU314" i="4"/>
  <c r="AV314" i="4"/>
  <c r="AW314" i="4"/>
  <c r="AX314" i="4"/>
  <c r="AY314" i="4"/>
  <c r="AZ314" i="4"/>
  <c r="BA314" i="4"/>
  <c r="BB314" i="4"/>
  <c r="BC314" i="4"/>
  <c r="BD314"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G315" i="4"/>
  <c r="AH315" i="4"/>
  <c r="AI315" i="4"/>
  <c r="AJ315" i="4"/>
  <c r="AK315" i="4"/>
  <c r="AL315" i="4"/>
  <c r="AM315" i="4"/>
  <c r="AN315" i="4"/>
  <c r="AO315" i="4"/>
  <c r="AP315" i="4"/>
  <c r="AQ315" i="4"/>
  <c r="AR315" i="4"/>
  <c r="AS315" i="4"/>
  <c r="AT315" i="4"/>
  <c r="AU315" i="4"/>
  <c r="AV315" i="4"/>
  <c r="AW315" i="4"/>
  <c r="AX315" i="4"/>
  <c r="AY315" i="4"/>
  <c r="AZ315" i="4"/>
  <c r="BA315" i="4"/>
  <c r="BB315" i="4"/>
  <c r="BC315" i="4"/>
  <c r="BD315"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G316" i="4"/>
  <c r="AH316" i="4"/>
  <c r="AI316" i="4"/>
  <c r="AJ316" i="4"/>
  <c r="AK316" i="4"/>
  <c r="AL316" i="4"/>
  <c r="AM316" i="4"/>
  <c r="AN316" i="4"/>
  <c r="AO316" i="4"/>
  <c r="AP316" i="4"/>
  <c r="AQ316" i="4"/>
  <c r="AR316" i="4"/>
  <c r="AS316" i="4"/>
  <c r="AT316" i="4"/>
  <c r="AU316" i="4"/>
  <c r="AV316" i="4"/>
  <c r="AW316" i="4"/>
  <c r="AX316" i="4"/>
  <c r="AY316" i="4"/>
  <c r="AZ316" i="4"/>
  <c r="BA316" i="4"/>
  <c r="BB316" i="4"/>
  <c r="BC316" i="4"/>
  <c r="BD316"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G317" i="4"/>
  <c r="AH317" i="4"/>
  <c r="AI317" i="4"/>
  <c r="AJ317" i="4"/>
  <c r="AK317" i="4"/>
  <c r="AL317" i="4"/>
  <c r="AM317" i="4"/>
  <c r="AN317" i="4"/>
  <c r="AO317" i="4"/>
  <c r="AP317" i="4"/>
  <c r="AQ317" i="4"/>
  <c r="AR317" i="4"/>
  <c r="AS317" i="4"/>
  <c r="AT317" i="4"/>
  <c r="AU317" i="4"/>
  <c r="AV317" i="4"/>
  <c r="AW317" i="4"/>
  <c r="AX317" i="4"/>
  <c r="AY317" i="4"/>
  <c r="AZ317" i="4"/>
  <c r="BA317" i="4"/>
  <c r="BB317" i="4"/>
  <c r="BC317" i="4"/>
  <c r="BD317"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G318" i="4"/>
  <c r="AH318" i="4"/>
  <c r="AI318" i="4"/>
  <c r="AJ318" i="4"/>
  <c r="AK318" i="4"/>
  <c r="AL318" i="4"/>
  <c r="AM318" i="4"/>
  <c r="AN318" i="4"/>
  <c r="AO318" i="4"/>
  <c r="AP318" i="4"/>
  <c r="AQ318" i="4"/>
  <c r="AR318" i="4"/>
  <c r="AS318" i="4"/>
  <c r="AT318" i="4"/>
  <c r="AU318" i="4"/>
  <c r="AV318" i="4"/>
  <c r="AW318" i="4"/>
  <c r="AX318" i="4"/>
  <c r="AY318" i="4"/>
  <c r="AZ318" i="4"/>
  <c r="BA318" i="4"/>
  <c r="BB318" i="4"/>
  <c r="BC318" i="4"/>
  <c r="BD318"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G319" i="4"/>
  <c r="AH319" i="4"/>
  <c r="AI319" i="4"/>
  <c r="AJ319" i="4"/>
  <c r="AK319" i="4"/>
  <c r="AL319" i="4"/>
  <c r="AM319" i="4"/>
  <c r="AN319" i="4"/>
  <c r="AO319" i="4"/>
  <c r="AP319" i="4"/>
  <c r="AQ319" i="4"/>
  <c r="AR319" i="4"/>
  <c r="AS319" i="4"/>
  <c r="AT319" i="4"/>
  <c r="AU319" i="4"/>
  <c r="AV319" i="4"/>
  <c r="AW319" i="4"/>
  <c r="AX319" i="4"/>
  <c r="AY319" i="4"/>
  <c r="AZ319" i="4"/>
  <c r="BA319" i="4"/>
  <c r="BB319" i="4"/>
  <c r="BC319" i="4"/>
  <c r="BD319"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G320" i="4"/>
  <c r="AH320" i="4"/>
  <c r="AI320" i="4"/>
  <c r="AJ320" i="4"/>
  <c r="AK320" i="4"/>
  <c r="AL320" i="4"/>
  <c r="AM320" i="4"/>
  <c r="AN320" i="4"/>
  <c r="AO320" i="4"/>
  <c r="AP320" i="4"/>
  <c r="AQ320" i="4"/>
  <c r="AR320" i="4"/>
  <c r="AS320" i="4"/>
  <c r="AT320" i="4"/>
  <c r="AU320" i="4"/>
  <c r="AV320" i="4"/>
  <c r="AW320" i="4"/>
  <c r="AX320" i="4"/>
  <c r="AY320" i="4"/>
  <c r="AZ320" i="4"/>
  <c r="BA320" i="4"/>
  <c r="BB320" i="4"/>
  <c r="BC320" i="4"/>
  <c r="BD320"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G321" i="4"/>
  <c r="AH321" i="4"/>
  <c r="AI321" i="4"/>
  <c r="AJ321" i="4"/>
  <c r="AK321" i="4"/>
  <c r="AL321" i="4"/>
  <c r="AM321" i="4"/>
  <c r="AN321" i="4"/>
  <c r="AO321" i="4"/>
  <c r="AP321" i="4"/>
  <c r="AQ321" i="4"/>
  <c r="AR321" i="4"/>
  <c r="AS321" i="4"/>
  <c r="AT321" i="4"/>
  <c r="AU321" i="4"/>
  <c r="AV321" i="4"/>
  <c r="AW321" i="4"/>
  <c r="AX321" i="4"/>
  <c r="AY321" i="4"/>
  <c r="AZ321" i="4"/>
  <c r="BA321" i="4"/>
  <c r="BB321" i="4"/>
  <c r="BC321" i="4"/>
  <c r="BD321"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G322" i="4"/>
  <c r="AH322" i="4"/>
  <c r="AI322" i="4"/>
  <c r="AJ322" i="4"/>
  <c r="AK322" i="4"/>
  <c r="AL322" i="4"/>
  <c r="AM322" i="4"/>
  <c r="AN322" i="4"/>
  <c r="AO322" i="4"/>
  <c r="AP322" i="4"/>
  <c r="AQ322" i="4"/>
  <c r="AR322" i="4"/>
  <c r="AS322" i="4"/>
  <c r="AT322" i="4"/>
  <c r="AU322" i="4"/>
  <c r="AV322" i="4"/>
  <c r="AW322" i="4"/>
  <c r="AX322" i="4"/>
  <c r="AY322" i="4"/>
  <c r="AZ322" i="4"/>
  <c r="BA322" i="4"/>
  <c r="BB322" i="4"/>
  <c r="BC322" i="4"/>
  <c r="BD322"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G323" i="4"/>
  <c r="AH323" i="4"/>
  <c r="AI323" i="4"/>
  <c r="AJ323" i="4"/>
  <c r="AK323" i="4"/>
  <c r="AL323" i="4"/>
  <c r="AM323" i="4"/>
  <c r="AN323" i="4"/>
  <c r="AO323" i="4"/>
  <c r="AP323" i="4"/>
  <c r="AQ323" i="4"/>
  <c r="AR323" i="4"/>
  <c r="AS323" i="4"/>
  <c r="AT323" i="4"/>
  <c r="AU323" i="4"/>
  <c r="AV323" i="4"/>
  <c r="AW323" i="4"/>
  <c r="AX323" i="4"/>
  <c r="AY323" i="4"/>
  <c r="AZ323" i="4"/>
  <c r="BA323" i="4"/>
  <c r="BB323" i="4"/>
  <c r="BC323" i="4"/>
  <c r="BD323"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G324" i="4"/>
  <c r="AH324" i="4"/>
  <c r="AI324" i="4"/>
  <c r="AJ324" i="4"/>
  <c r="AK324" i="4"/>
  <c r="AL324" i="4"/>
  <c r="AM324" i="4"/>
  <c r="AN324" i="4"/>
  <c r="AO324" i="4"/>
  <c r="AP324" i="4"/>
  <c r="AQ324" i="4"/>
  <c r="AR324" i="4"/>
  <c r="AS324" i="4"/>
  <c r="AT324" i="4"/>
  <c r="AU324" i="4"/>
  <c r="AV324" i="4"/>
  <c r="AW324" i="4"/>
  <c r="AX324" i="4"/>
  <c r="AY324" i="4"/>
  <c r="AZ324" i="4"/>
  <c r="BA324" i="4"/>
  <c r="BB324" i="4"/>
  <c r="BC324" i="4"/>
  <c r="BD324"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G325" i="4"/>
  <c r="AH325" i="4"/>
  <c r="AI325" i="4"/>
  <c r="AJ325" i="4"/>
  <c r="AK325" i="4"/>
  <c r="AL325" i="4"/>
  <c r="AM325" i="4"/>
  <c r="AN325" i="4"/>
  <c r="AO325" i="4"/>
  <c r="AP325" i="4"/>
  <c r="AQ325" i="4"/>
  <c r="AR325" i="4"/>
  <c r="AS325" i="4"/>
  <c r="AT325" i="4"/>
  <c r="AU325" i="4"/>
  <c r="AV325" i="4"/>
  <c r="AW325" i="4"/>
  <c r="AX325" i="4"/>
  <c r="AY325" i="4"/>
  <c r="AZ325" i="4"/>
  <c r="BA325" i="4"/>
  <c r="BB325" i="4"/>
  <c r="BC325" i="4"/>
  <c r="BD325"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G326" i="4"/>
  <c r="AH326" i="4"/>
  <c r="AI326" i="4"/>
  <c r="AJ326" i="4"/>
  <c r="AK326" i="4"/>
  <c r="AL326" i="4"/>
  <c r="AM326" i="4"/>
  <c r="AN326" i="4"/>
  <c r="AO326" i="4"/>
  <c r="AP326" i="4"/>
  <c r="AQ326" i="4"/>
  <c r="AR326" i="4"/>
  <c r="AS326" i="4"/>
  <c r="AT326" i="4"/>
  <c r="AU326" i="4"/>
  <c r="AV326" i="4"/>
  <c r="AW326" i="4"/>
  <c r="AX326" i="4"/>
  <c r="AY326" i="4"/>
  <c r="AZ326" i="4"/>
  <c r="BA326" i="4"/>
  <c r="BB326" i="4"/>
  <c r="BC326" i="4"/>
  <c r="BD326"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G327" i="4"/>
  <c r="AH327" i="4"/>
  <c r="AI327" i="4"/>
  <c r="AJ327" i="4"/>
  <c r="AK327" i="4"/>
  <c r="AL327" i="4"/>
  <c r="AM327" i="4"/>
  <c r="AN327" i="4"/>
  <c r="AO327" i="4"/>
  <c r="AP327" i="4"/>
  <c r="AQ327" i="4"/>
  <c r="AR327" i="4"/>
  <c r="AS327" i="4"/>
  <c r="AT327" i="4"/>
  <c r="AU327" i="4"/>
  <c r="AV327" i="4"/>
  <c r="AW327" i="4"/>
  <c r="AX327" i="4"/>
  <c r="AY327" i="4"/>
  <c r="AZ327" i="4"/>
  <c r="BA327" i="4"/>
  <c r="BB327" i="4"/>
  <c r="BC327" i="4"/>
  <c r="BD327"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G328" i="4"/>
  <c r="AH328" i="4"/>
  <c r="AI328" i="4"/>
  <c r="AJ328" i="4"/>
  <c r="AK328" i="4"/>
  <c r="AL328" i="4"/>
  <c r="AM328" i="4"/>
  <c r="AN328" i="4"/>
  <c r="AO328" i="4"/>
  <c r="AP328" i="4"/>
  <c r="AQ328" i="4"/>
  <c r="AR328" i="4"/>
  <c r="AS328" i="4"/>
  <c r="AT328" i="4"/>
  <c r="AU328" i="4"/>
  <c r="AV328" i="4"/>
  <c r="AW328" i="4"/>
  <c r="AX328" i="4"/>
  <c r="AY328" i="4"/>
  <c r="AZ328" i="4"/>
  <c r="BA328" i="4"/>
  <c r="BB328" i="4"/>
  <c r="BC328" i="4"/>
  <c r="BD328"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G329" i="4"/>
  <c r="AH329" i="4"/>
  <c r="AI329" i="4"/>
  <c r="AJ329" i="4"/>
  <c r="AK329" i="4"/>
  <c r="AL329" i="4"/>
  <c r="AM329" i="4"/>
  <c r="AN329" i="4"/>
  <c r="AO329" i="4"/>
  <c r="AP329" i="4"/>
  <c r="AQ329" i="4"/>
  <c r="AR329" i="4"/>
  <c r="AS329" i="4"/>
  <c r="AT329" i="4"/>
  <c r="AU329" i="4"/>
  <c r="AV329" i="4"/>
  <c r="AW329" i="4"/>
  <c r="AX329" i="4"/>
  <c r="AY329" i="4"/>
  <c r="AZ329" i="4"/>
  <c r="BA329" i="4"/>
  <c r="BB329" i="4"/>
  <c r="BC329" i="4"/>
  <c r="BD329"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G330" i="4"/>
  <c r="AH330" i="4"/>
  <c r="AI330" i="4"/>
  <c r="AJ330" i="4"/>
  <c r="AK330" i="4"/>
  <c r="AL330" i="4"/>
  <c r="AM330" i="4"/>
  <c r="AN330" i="4"/>
  <c r="AO330" i="4"/>
  <c r="AP330" i="4"/>
  <c r="AQ330" i="4"/>
  <c r="AR330" i="4"/>
  <c r="AS330" i="4"/>
  <c r="AT330" i="4"/>
  <c r="AU330" i="4"/>
  <c r="AV330" i="4"/>
  <c r="AW330" i="4"/>
  <c r="AX330" i="4"/>
  <c r="AY330" i="4"/>
  <c r="AZ330" i="4"/>
  <c r="BA330" i="4"/>
  <c r="BB330" i="4"/>
  <c r="BC330" i="4"/>
  <c r="BD330"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G331" i="4"/>
  <c r="AH331" i="4"/>
  <c r="AI331" i="4"/>
  <c r="AJ331" i="4"/>
  <c r="AK331" i="4"/>
  <c r="AL331" i="4"/>
  <c r="AM331" i="4"/>
  <c r="AN331" i="4"/>
  <c r="AO331" i="4"/>
  <c r="AP331" i="4"/>
  <c r="AQ331" i="4"/>
  <c r="AR331" i="4"/>
  <c r="AS331" i="4"/>
  <c r="AT331" i="4"/>
  <c r="AU331" i="4"/>
  <c r="AV331" i="4"/>
  <c r="AW331" i="4"/>
  <c r="AX331" i="4"/>
  <c r="AY331" i="4"/>
  <c r="AZ331" i="4"/>
  <c r="BA331" i="4"/>
  <c r="BB331" i="4"/>
  <c r="BC331" i="4"/>
  <c r="BD331"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G332" i="4"/>
  <c r="AH332" i="4"/>
  <c r="AI332" i="4"/>
  <c r="AJ332" i="4"/>
  <c r="AK332" i="4"/>
  <c r="AL332" i="4"/>
  <c r="AM332" i="4"/>
  <c r="AN332" i="4"/>
  <c r="AO332" i="4"/>
  <c r="AP332" i="4"/>
  <c r="AQ332" i="4"/>
  <c r="AR332" i="4"/>
  <c r="AS332" i="4"/>
  <c r="AT332" i="4"/>
  <c r="AU332" i="4"/>
  <c r="AV332" i="4"/>
  <c r="AW332" i="4"/>
  <c r="AX332" i="4"/>
  <c r="AY332" i="4"/>
  <c r="AZ332" i="4"/>
  <c r="BA332" i="4"/>
  <c r="BB332" i="4"/>
  <c r="BC332" i="4"/>
  <c r="BD332"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G333" i="4"/>
  <c r="AH333" i="4"/>
  <c r="AI333" i="4"/>
  <c r="AJ333" i="4"/>
  <c r="AK333" i="4"/>
  <c r="AL333" i="4"/>
  <c r="AM333" i="4"/>
  <c r="AN333" i="4"/>
  <c r="AO333" i="4"/>
  <c r="AP333" i="4"/>
  <c r="AQ333" i="4"/>
  <c r="AR333" i="4"/>
  <c r="AS333" i="4"/>
  <c r="AT333" i="4"/>
  <c r="AU333" i="4"/>
  <c r="AV333" i="4"/>
  <c r="AW333" i="4"/>
  <c r="AX333" i="4"/>
  <c r="AY333" i="4"/>
  <c r="AZ333" i="4"/>
  <c r="BA333" i="4"/>
  <c r="BB333" i="4"/>
  <c r="BC333" i="4"/>
  <c r="BD333"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G334" i="4"/>
  <c r="AH334" i="4"/>
  <c r="AI334" i="4"/>
  <c r="AJ334" i="4"/>
  <c r="AK334" i="4"/>
  <c r="AL334" i="4"/>
  <c r="AM334" i="4"/>
  <c r="AN334" i="4"/>
  <c r="AO334" i="4"/>
  <c r="AP334" i="4"/>
  <c r="AQ334" i="4"/>
  <c r="AR334" i="4"/>
  <c r="AS334" i="4"/>
  <c r="AT334" i="4"/>
  <c r="AU334" i="4"/>
  <c r="AV334" i="4"/>
  <c r="AW334" i="4"/>
  <c r="AX334" i="4"/>
  <c r="AY334" i="4"/>
  <c r="AZ334" i="4"/>
  <c r="BA334" i="4"/>
  <c r="BB334" i="4"/>
  <c r="BC334" i="4"/>
  <c r="BD334"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G335" i="4"/>
  <c r="AH335" i="4"/>
  <c r="AI335" i="4"/>
  <c r="AJ335" i="4"/>
  <c r="AK335" i="4"/>
  <c r="AL335" i="4"/>
  <c r="AM335" i="4"/>
  <c r="AN335" i="4"/>
  <c r="AO335" i="4"/>
  <c r="AP335" i="4"/>
  <c r="AQ335" i="4"/>
  <c r="AR335" i="4"/>
  <c r="AS335" i="4"/>
  <c r="AT335" i="4"/>
  <c r="AU335" i="4"/>
  <c r="AV335" i="4"/>
  <c r="AW335" i="4"/>
  <c r="AX335" i="4"/>
  <c r="AY335" i="4"/>
  <c r="AZ335" i="4"/>
  <c r="BA335" i="4"/>
  <c r="BB335" i="4"/>
  <c r="BC335" i="4"/>
  <c r="BD335"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G336" i="4"/>
  <c r="AH336" i="4"/>
  <c r="AI336" i="4"/>
  <c r="AJ336" i="4"/>
  <c r="AK336" i="4"/>
  <c r="AL336" i="4"/>
  <c r="AM336" i="4"/>
  <c r="AN336" i="4"/>
  <c r="AO336" i="4"/>
  <c r="AP336" i="4"/>
  <c r="AQ336" i="4"/>
  <c r="AR336" i="4"/>
  <c r="AS336" i="4"/>
  <c r="AT336" i="4"/>
  <c r="AU336" i="4"/>
  <c r="AV336" i="4"/>
  <c r="AW336" i="4"/>
  <c r="AX336" i="4"/>
  <c r="AY336" i="4"/>
  <c r="AZ336" i="4"/>
  <c r="BA336" i="4"/>
  <c r="BB336" i="4"/>
  <c r="BC336" i="4"/>
  <c r="BD336"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AO337" i="4"/>
  <c r="AP337" i="4"/>
  <c r="AQ337" i="4"/>
  <c r="AR337" i="4"/>
  <c r="AS337" i="4"/>
  <c r="AT337" i="4"/>
  <c r="AU337" i="4"/>
  <c r="AV337" i="4"/>
  <c r="AW337" i="4"/>
  <c r="AX337" i="4"/>
  <c r="AY337" i="4"/>
  <c r="AZ337" i="4"/>
  <c r="BA337" i="4"/>
  <c r="BB337" i="4"/>
  <c r="BC337" i="4"/>
  <c r="BD337"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G338" i="4"/>
  <c r="AH338" i="4"/>
  <c r="AI338" i="4"/>
  <c r="AJ338" i="4"/>
  <c r="AK338" i="4"/>
  <c r="AL338" i="4"/>
  <c r="AM338" i="4"/>
  <c r="AN338" i="4"/>
  <c r="AO338" i="4"/>
  <c r="AP338" i="4"/>
  <c r="AQ338" i="4"/>
  <c r="AR338" i="4"/>
  <c r="AS338" i="4"/>
  <c r="AT338" i="4"/>
  <c r="AU338" i="4"/>
  <c r="AV338" i="4"/>
  <c r="AW338" i="4"/>
  <c r="AX338" i="4"/>
  <c r="AY338" i="4"/>
  <c r="AZ338" i="4"/>
  <c r="BA338" i="4"/>
  <c r="BB338" i="4"/>
  <c r="BC338" i="4"/>
  <c r="BD338"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G339" i="4"/>
  <c r="AH339" i="4"/>
  <c r="AI339" i="4"/>
  <c r="AJ339" i="4"/>
  <c r="AK339" i="4"/>
  <c r="AL339" i="4"/>
  <c r="AM339" i="4"/>
  <c r="AN339" i="4"/>
  <c r="AO339" i="4"/>
  <c r="AP339" i="4"/>
  <c r="AQ339" i="4"/>
  <c r="AR339" i="4"/>
  <c r="AS339" i="4"/>
  <c r="AT339" i="4"/>
  <c r="AU339" i="4"/>
  <c r="AV339" i="4"/>
  <c r="AW339" i="4"/>
  <c r="AX339" i="4"/>
  <c r="AY339" i="4"/>
  <c r="AZ339" i="4"/>
  <c r="BA339" i="4"/>
  <c r="BB339" i="4"/>
  <c r="BC339" i="4"/>
  <c r="BD339"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G340" i="4"/>
  <c r="AH340" i="4"/>
  <c r="AI340" i="4"/>
  <c r="AJ340" i="4"/>
  <c r="AK340" i="4"/>
  <c r="AL340" i="4"/>
  <c r="AM340" i="4"/>
  <c r="AN340" i="4"/>
  <c r="AO340" i="4"/>
  <c r="AP340" i="4"/>
  <c r="AQ340" i="4"/>
  <c r="AR340" i="4"/>
  <c r="AS340" i="4"/>
  <c r="AT340" i="4"/>
  <c r="AU340" i="4"/>
  <c r="AV340" i="4"/>
  <c r="AW340" i="4"/>
  <c r="AX340" i="4"/>
  <c r="AY340" i="4"/>
  <c r="AZ340" i="4"/>
  <c r="BA340" i="4"/>
  <c r="BB340" i="4"/>
  <c r="BC340" i="4"/>
  <c r="BD340"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G341" i="4"/>
  <c r="AH341" i="4"/>
  <c r="AI341" i="4"/>
  <c r="AJ341" i="4"/>
  <c r="AK341" i="4"/>
  <c r="AL341" i="4"/>
  <c r="AM341" i="4"/>
  <c r="AN341" i="4"/>
  <c r="AO341" i="4"/>
  <c r="AP341" i="4"/>
  <c r="AQ341" i="4"/>
  <c r="AR341" i="4"/>
  <c r="AS341" i="4"/>
  <c r="AT341" i="4"/>
  <c r="AU341" i="4"/>
  <c r="AV341" i="4"/>
  <c r="AW341" i="4"/>
  <c r="AX341" i="4"/>
  <c r="AY341" i="4"/>
  <c r="AZ341" i="4"/>
  <c r="BA341" i="4"/>
  <c r="BB341" i="4"/>
  <c r="BC341" i="4"/>
  <c r="BD341"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G342" i="4"/>
  <c r="AH342" i="4"/>
  <c r="AI342" i="4"/>
  <c r="AJ342" i="4"/>
  <c r="AK342" i="4"/>
  <c r="AL342" i="4"/>
  <c r="AM342" i="4"/>
  <c r="AN342" i="4"/>
  <c r="AO342" i="4"/>
  <c r="AP342" i="4"/>
  <c r="AQ342" i="4"/>
  <c r="AR342" i="4"/>
  <c r="AS342" i="4"/>
  <c r="AT342" i="4"/>
  <c r="AU342" i="4"/>
  <c r="AV342" i="4"/>
  <c r="AW342" i="4"/>
  <c r="AX342" i="4"/>
  <c r="AY342" i="4"/>
  <c r="AZ342" i="4"/>
  <c r="BA342" i="4"/>
  <c r="BB342" i="4"/>
  <c r="BC342" i="4"/>
  <c r="BD342"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G343" i="4"/>
  <c r="AH343" i="4"/>
  <c r="AI343" i="4"/>
  <c r="AJ343" i="4"/>
  <c r="AK343" i="4"/>
  <c r="AL343" i="4"/>
  <c r="AM343" i="4"/>
  <c r="AN343" i="4"/>
  <c r="AO343" i="4"/>
  <c r="AP343" i="4"/>
  <c r="AQ343" i="4"/>
  <c r="AR343" i="4"/>
  <c r="AS343" i="4"/>
  <c r="AT343" i="4"/>
  <c r="AU343" i="4"/>
  <c r="AV343" i="4"/>
  <c r="AW343" i="4"/>
  <c r="AX343" i="4"/>
  <c r="AY343" i="4"/>
  <c r="AZ343" i="4"/>
  <c r="BA343" i="4"/>
  <c r="BB343" i="4"/>
  <c r="BC343" i="4"/>
  <c r="BD343"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G344" i="4"/>
  <c r="AH344" i="4"/>
  <c r="AI344" i="4"/>
  <c r="AJ344" i="4"/>
  <c r="AK344" i="4"/>
  <c r="AL344" i="4"/>
  <c r="AM344" i="4"/>
  <c r="AN344" i="4"/>
  <c r="AO344" i="4"/>
  <c r="AP344" i="4"/>
  <c r="AQ344" i="4"/>
  <c r="AR344" i="4"/>
  <c r="AS344" i="4"/>
  <c r="AT344" i="4"/>
  <c r="AU344" i="4"/>
  <c r="AV344" i="4"/>
  <c r="AW344" i="4"/>
  <c r="AX344" i="4"/>
  <c r="AY344" i="4"/>
  <c r="AZ344" i="4"/>
  <c r="BA344" i="4"/>
  <c r="BB344" i="4"/>
  <c r="BC344" i="4"/>
  <c r="BD344"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G345" i="4"/>
  <c r="AH345" i="4"/>
  <c r="AI345" i="4"/>
  <c r="AJ345" i="4"/>
  <c r="AK345" i="4"/>
  <c r="AL345" i="4"/>
  <c r="AM345" i="4"/>
  <c r="AN345" i="4"/>
  <c r="AO345" i="4"/>
  <c r="AP345" i="4"/>
  <c r="AQ345" i="4"/>
  <c r="AR345" i="4"/>
  <c r="AS345" i="4"/>
  <c r="AT345" i="4"/>
  <c r="AU345" i="4"/>
  <c r="AV345" i="4"/>
  <c r="AW345" i="4"/>
  <c r="AX345" i="4"/>
  <c r="AY345" i="4"/>
  <c r="AZ345" i="4"/>
  <c r="BA345" i="4"/>
  <c r="BB345" i="4"/>
  <c r="BC345" i="4"/>
  <c r="BD345"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G346" i="4"/>
  <c r="AH346" i="4"/>
  <c r="AI346" i="4"/>
  <c r="AJ346" i="4"/>
  <c r="AK346" i="4"/>
  <c r="AL346" i="4"/>
  <c r="AM346" i="4"/>
  <c r="AN346" i="4"/>
  <c r="AO346" i="4"/>
  <c r="AP346" i="4"/>
  <c r="AQ346" i="4"/>
  <c r="AR346" i="4"/>
  <c r="AS346" i="4"/>
  <c r="AT346" i="4"/>
  <c r="AU346" i="4"/>
  <c r="AV346" i="4"/>
  <c r="AW346" i="4"/>
  <c r="AX346" i="4"/>
  <c r="AY346" i="4"/>
  <c r="AZ346" i="4"/>
  <c r="BA346" i="4"/>
  <c r="BB346" i="4"/>
  <c r="BC346" i="4"/>
  <c r="BD346"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G347" i="4"/>
  <c r="AH347" i="4"/>
  <c r="AI347" i="4"/>
  <c r="AJ347" i="4"/>
  <c r="AK347" i="4"/>
  <c r="AL347" i="4"/>
  <c r="AM347" i="4"/>
  <c r="AN347" i="4"/>
  <c r="AO347" i="4"/>
  <c r="AP347" i="4"/>
  <c r="AQ347" i="4"/>
  <c r="AR347" i="4"/>
  <c r="AS347" i="4"/>
  <c r="AT347" i="4"/>
  <c r="AU347" i="4"/>
  <c r="AV347" i="4"/>
  <c r="AW347" i="4"/>
  <c r="AX347" i="4"/>
  <c r="AY347" i="4"/>
  <c r="AZ347" i="4"/>
  <c r="BA347" i="4"/>
  <c r="BB347" i="4"/>
  <c r="BC347" i="4"/>
  <c r="BD347"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G348" i="4"/>
  <c r="AH348" i="4"/>
  <c r="AI348" i="4"/>
  <c r="AJ348" i="4"/>
  <c r="AK348" i="4"/>
  <c r="AL348" i="4"/>
  <c r="AM348" i="4"/>
  <c r="AN348" i="4"/>
  <c r="AO348" i="4"/>
  <c r="AP348" i="4"/>
  <c r="AQ348" i="4"/>
  <c r="AR348" i="4"/>
  <c r="AS348" i="4"/>
  <c r="AT348" i="4"/>
  <c r="AU348" i="4"/>
  <c r="AV348" i="4"/>
  <c r="AW348" i="4"/>
  <c r="AX348" i="4"/>
  <c r="AY348" i="4"/>
  <c r="AZ348" i="4"/>
  <c r="BA348" i="4"/>
  <c r="BB348" i="4"/>
  <c r="BC348" i="4"/>
  <c r="BD348"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G349" i="4"/>
  <c r="AH349" i="4"/>
  <c r="AI349" i="4"/>
  <c r="AJ349" i="4"/>
  <c r="AK349" i="4"/>
  <c r="AL349" i="4"/>
  <c r="AM349" i="4"/>
  <c r="AN349" i="4"/>
  <c r="AO349" i="4"/>
  <c r="AP349" i="4"/>
  <c r="AQ349" i="4"/>
  <c r="AR349" i="4"/>
  <c r="AS349" i="4"/>
  <c r="AT349" i="4"/>
  <c r="AU349" i="4"/>
  <c r="AV349" i="4"/>
  <c r="AW349" i="4"/>
  <c r="AX349" i="4"/>
  <c r="AY349" i="4"/>
  <c r="AZ349" i="4"/>
  <c r="BA349" i="4"/>
  <c r="BB349" i="4"/>
  <c r="BC349" i="4"/>
  <c r="BD349"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G350" i="4"/>
  <c r="AH350" i="4"/>
  <c r="AI350" i="4"/>
  <c r="AJ350" i="4"/>
  <c r="AK350" i="4"/>
  <c r="AL350" i="4"/>
  <c r="AM350" i="4"/>
  <c r="AN350" i="4"/>
  <c r="AO350" i="4"/>
  <c r="AP350" i="4"/>
  <c r="AQ350" i="4"/>
  <c r="AR350" i="4"/>
  <c r="AS350" i="4"/>
  <c r="AT350" i="4"/>
  <c r="AU350" i="4"/>
  <c r="AV350" i="4"/>
  <c r="AW350" i="4"/>
  <c r="AX350" i="4"/>
  <c r="AY350" i="4"/>
  <c r="AZ350" i="4"/>
  <c r="BA350" i="4"/>
  <c r="BB350" i="4"/>
  <c r="BC350" i="4"/>
  <c r="BD350"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G351" i="4"/>
  <c r="AH351" i="4"/>
  <c r="AI351" i="4"/>
  <c r="AJ351" i="4"/>
  <c r="AK351" i="4"/>
  <c r="AL351" i="4"/>
  <c r="AM351" i="4"/>
  <c r="AN351" i="4"/>
  <c r="AO351" i="4"/>
  <c r="AP351" i="4"/>
  <c r="AQ351" i="4"/>
  <c r="AR351" i="4"/>
  <c r="AS351" i="4"/>
  <c r="AT351" i="4"/>
  <c r="AU351" i="4"/>
  <c r="AV351" i="4"/>
  <c r="AW351" i="4"/>
  <c r="AX351" i="4"/>
  <c r="AY351" i="4"/>
  <c r="AZ351" i="4"/>
  <c r="BA351" i="4"/>
  <c r="BB351" i="4"/>
  <c r="BC351" i="4"/>
  <c r="BD351"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G352" i="4"/>
  <c r="AH352" i="4"/>
  <c r="AI352" i="4"/>
  <c r="AJ352" i="4"/>
  <c r="AK352" i="4"/>
  <c r="AL352" i="4"/>
  <c r="AM352" i="4"/>
  <c r="AN352" i="4"/>
  <c r="AO352" i="4"/>
  <c r="AP352" i="4"/>
  <c r="AQ352" i="4"/>
  <c r="AR352" i="4"/>
  <c r="AS352" i="4"/>
  <c r="AT352" i="4"/>
  <c r="AU352" i="4"/>
  <c r="AV352" i="4"/>
  <c r="AW352" i="4"/>
  <c r="AX352" i="4"/>
  <c r="AY352" i="4"/>
  <c r="AZ352" i="4"/>
  <c r="BA352" i="4"/>
  <c r="BB352" i="4"/>
  <c r="BC352" i="4"/>
  <c r="BD352"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G353" i="4"/>
  <c r="AH353" i="4"/>
  <c r="AI353" i="4"/>
  <c r="AJ353" i="4"/>
  <c r="AK353" i="4"/>
  <c r="AL353" i="4"/>
  <c r="AM353" i="4"/>
  <c r="AN353" i="4"/>
  <c r="AO353" i="4"/>
  <c r="AP353" i="4"/>
  <c r="AQ353" i="4"/>
  <c r="AR353" i="4"/>
  <c r="AS353" i="4"/>
  <c r="AT353" i="4"/>
  <c r="AU353" i="4"/>
  <c r="AV353" i="4"/>
  <c r="AW353" i="4"/>
  <c r="AX353" i="4"/>
  <c r="AY353" i="4"/>
  <c r="AZ353" i="4"/>
  <c r="BA353" i="4"/>
  <c r="BB353" i="4"/>
  <c r="BC353" i="4"/>
  <c r="BD353"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G354" i="4"/>
  <c r="AH354" i="4"/>
  <c r="AI354" i="4"/>
  <c r="AJ354" i="4"/>
  <c r="AK354" i="4"/>
  <c r="AL354" i="4"/>
  <c r="AM354" i="4"/>
  <c r="AN354" i="4"/>
  <c r="AO354" i="4"/>
  <c r="AP354" i="4"/>
  <c r="AQ354" i="4"/>
  <c r="AR354" i="4"/>
  <c r="AS354" i="4"/>
  <c r="AT354" i="4"/>
  <c r="AU354" i="4"/>
  <c r="AV354" i="4"/>
  <c r="AW354" i="4"/>
  <c r="AX354" i="4"/>
  <c r="AY354" i="4"/>
  <c r="AZ354" i="4"/>
  <c r="BA354" i="4"/>
  <c r="BB354" i="4"/>
  <c r="BC354" i="4"/>
  <c r="BD354"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G355" i="4"/>
  <c r="AH355" i="4"/>
  <c r="AI355" i="4"/>
  <c r="AJ355" i="4"/>
  <c r="AK355" i="4"/>
  <c r="AL355" i="4"/>
  <c r="AM355" i="4"/>
  <c r="AN355" i="4"/>
  <c r="AO355" i="4"/>
  <c r="AP355" i="4"/>
  <c r="AQ355" i="4"/>
  <c r="AR355" i="4"/>
  <c r="AS355" i="4"/>
  <c r="AT355" i="4"/>
  <c r="AU355" i="4"/>
  <c r="AV355" i="4"/>
  <c r="AW355" i="4"/>
  <c r="AX355" i="4"/>
  <c r="AY355" i="4"/>
  <c r="AZ355" i="4"/>
  <c r="BA355" i="4"/>
  <c r="BB355" i="4"/>
  <c r="BC355" i="4"/>
  <c r="BD355"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G356" i="4"/>
  <c r="AH356" i="4"/>
  <c r="AI356" i="4"/>
  <c r="AJ356" i="4"/>
  <c r="AK356" i="4"/>
  <c r="AL356" i="4"/>
  <c r="AM356" i="4"/>
  <c r="AN356" i="4"/>
  <c r="AO356" i="4"/>
  <c r="AP356" i="4"/>
  <c r="AQ356" i="4"/>
  <c r="AR356" i="4"/>
  <c r="AS356" i="4"/>
  <c r="AT356" i="4"/>
  <c r="AU356" i="4"/>
  <c r="AV356" i="4"/>
  <c r="AW356" i="4"/>
  <c r="AX356" i="4"/>
  <c r="AY356" i="4"/>
  <c r="AZ356" i="4"/>
  <c r="BA356" i="4"/>
  <c r="BB356" i="4"/>
  <c r="BC356" i="4"/>
  <c r="BD356"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G357" i="4"/>
  <c r="AH357" i="4"/>
  <c r="AI357" i="4"/>
  <c r="AJ357" i="4"/>
  <c r="AK357" i="4"/>
  <c r="AL357" i="4"/>
  <c r="AM357" i="4"/>
  <c r="AN357" i="4"/>
  <c r="AO357" i="4"/>
  <c r="AP357" i="4"/>
  <c r="AQ357" i="4"/>
  <c r="AR357" i="4"/>
  <c r="AS357" i="4"/>
  <c r="AT357" i="4"/>
  <c r="AU357" i="4"/>
  <c r="AV357" i="4"/>
  <c r="AW357" i="4"/>
  <c r="AX357" i="4"/>
  <c r="AY357" i="4"/>
  <c r="AZ357" i="4"/>
  <c r="BA357" i="4"/>
  <c r="BB357" i="4"/>
  <c r="BC357" i="4"/>
  <c r="BD357"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G358" i="4"/>
  <c r="AH358" i="4"/>
  <c r="AI358" i="4"/>
  <c r="AJ358" i="4"/>
  <c r="AK358" i="4"/>
  <c r="AL358" i="4"/>
  <c r="AM358" i="4"/>
  <c r="AN358" i="4"/>
  <c r="AO358" i="4"/>
  <c r="AP358" i="4"/>
  <c r="AQ358" i="4"/>
  <c r="AR358" i="4"/>
  <c r="AS358" i="4"/>
  <c r="AT358" i="4"/>
  <c r="AU358" i="4"/>
  <c r="AV358" i="4"/>
  <c r="AW358" i="4"/>
  <c r="AX358" i="4"/>
  <c r="AY358" i="4"/>
  <c r="AZ358" i="4"/>
  <c r="BA358" i="4"/>
  <c r="BB358" i="4"/>
  <c r="BC358" i="4"/>
  <c r="BD358"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G359" i="4"/>
  <c r="AH359" i="4"/>
  <c r="AI359" i="4"/>
  <c r="AJ359" i="4"/>
  <c r="AK359" i="4"/>
  <c r="AL359" i="4"/>
  <c r="AM359" i="4"/>
  <c r="AN359" i="4"/>
  <c r="AO359" i="4"/>
  <c r="AP359" i="4"/>
  <c r="AQ359" i="4"/>
  <c r="AR359" i="4"/>
  <c r="AS359" i="4"/>
  <c r="AT359" i="4"/>
  <c r="AU359" i="4"/>
  <c r="AV359" i="4"/>
  <c r="AW359" i="4"/>
  <c r="AX359" i="4"/>
  <c r="AY359" i="4"/>
  <c r="AZ359" i="4"/>
  <c r="BA359" i="4"/>
  <c r="BB359" i="4"/>
  <c r="BC359" i="4"/>
  <c r="BD359"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G360" i="4"/>
  <c r="AH360" i="4"/>
  <c r="AI360" i="4"/>
  <c r="AJ360" i="4"/>
  <c r="AK360" i="4"/>
  <c r="AL360" i="4"/>
  <c r="AM360" i="4"/>
  <c r="AN360" i="4"/>
  <c r="AO360" i="4"/>
  <c r="AP360" i="4"/>
  <c r="AQ360" i="4"/>
  <c r="AR360" i="4"/>
  <c r="AS360" i="4"/>
  <c r="AT360" i="4"/>
  <c r="AU360" i="4"/>
  <c r="AV360" i="4"/>
  <c r="AW360" i="4"/>
  <c r="AX360" i="4"/>
  <c r="AY360" i="4"/>
  <c r="AZ360" i="4"/>
  <c r="BA360" i="4"/>
  <c r="BB360" i="4"/>
  <c r="BC360" i="4"/>
  <c r="BD360"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G361" i="4"/>
  <c r="AH361" i="4"/>
  <c r="AI361" i="4"/>
  <c r="AJ361" i="4"/>
  <c r="AK361" i="4"/>
  <c r="AL361" i="4"/>
  <c r="AM361" i="4"/>
  <c r="AN361" i="4"/>
  <c r="AO361" i="4"/>
  <c r="AP361" i="4"/>
  <c r="AQ361" i="4"/>
  <c r="AR361" i="4"/>
  <c r="AS361" i="4"/>
  <c r="AT361" i="4"/>
  <c r="AU361" i="4"/>
  <c r="AV361" i="4"/>
  <c r="AW361" i="4"/>
  <c r="AX361" i="4"/>
  <c r="AY361" i="4"/>
  <c r="AZ361" i="4"/>
  <c r="BA361" i="4"/>
  <c r="BB361" i="4"/>
  <c r="BC361" i="4"/>
  <c r="BD361"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G362" i="4"/>
  <c r="AH362" i="4"/>
  <c r="AI362" i="4"/>
  <c r="AJ362" i="4"/>
  <c r="AK362" i="4"/>
  <c r="AL362" i="4"/>
  <c r="AM362" i="4"/>
  <c r="AN362" i="4"/>
  <c r="AO362" i="4"/>
  <c r="AP362" i="4"/>
  <c r="AQ362" i="4"/>
  <c r="AR362" i="4"/>
  <c r="AS362" i="4"/>
  <c r="AT362" i="4"/>
  <c r="AU362" i="4"/>
  <c r="AV362" i="4"/>
  <c r="AW362" i="4"/>
  <c r="AX362" i="4"/>
  <c r="AY362" i="4"/>
  <c r="AZ362" i="4"/>
  <c r="BA362" i="4"/>
  <c r="BB362" i="4"/>
  <c r="BC362" i="4"/>
  <c r="BD362"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G363" i="4"/>
  <c r="AH363" i="4"/>
  <c r="AI363" i="4"/>
  <c r="AJ363" i="4"/>
  <c r="AK363" i="4"/>
  <c r="AL363" i="4"/>
  <c r="AM363" i="4"/>
  <c r="AN363" i="4"/>
  <c r="AO363" i="4"/>
  <c r="AP363" i="4"/>
  <c r="AQ363" i="4"/>
  <c r="AR363" i="4"/>
  <c r="AS363" i="4"/>
  <c r="AT363" i="4"/>
  <c r="AU363" i="4"/>
  <c r="AV363" i="4"/>
  <c r="AW363" i="4"/>
  <c r="AX363" i="4"/>
  <c r="AY363" i="4"/>
  <c r="AZ363" i="4"/>
  <c r="BA363" i="4"/>
  <c r="BB363" i="4"/>
  <c r="BC363" i="4"/>
  <c r="BD363"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G364" i="4"/>
  <c r="AH364" i="4"/>
  <c r="AI364" i="4"/>
  <c r="AJ364" i="4"/>
  <c r="AK364" i="4"/>
  <c r="AL364" i="4"/>
  <c r="AM364" i="4"/>
  <c r="AN364" i="4"/>
  <c r="AO364" i="4"/>
  <c r="AP364" i="4"/>
  <c r="AQ364" i="4"/>
  <c r="AR364" i="4"/>
  <c r="AS364" i="4"/>
  <c r="AT364" i="4"/>
  <c r="AU364" i="4"/>
  <c r="AV364" i="4"/>
  <c r="AW364" i="4"/>
  <c r="AX364" i="4"/>
  <c r="AY364" i="4"/>
  <c r="AZ364" i="4"/>
  <c r="BA364" i="4"/>
  <c r="BB364" i="4"/>
  <c r="BC364" i="4"/>
  <c r="BD364"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G365" i="4"/>
  <c r="AH365" i="4"/>
  <c r="AI365" i="4"/>
  <c r="AJ365" i="4"/>
  <c r="AK365" i="4"/>
  <c r="AL365" i="4"/>
  <c r="AM365" i="4"/>
  <c r="AN365" i="4"/>
  <c r="AO365" i="4"/>
  <c r="AP365" i="4"/>
  <c r="AQ365" i="4"/>
  <c r="AR365" i="4"/>
  <c r="AS365" i="4"/>
  <c r="AT365" i="4"/>
  <c r="AU365" i="4"/>
  <c r="AV365" i="4"/>
  <c r="AW365" i="4"/>
  <c r="AX365" i="4"/>
  <c r="AY365" i="4"/>
  <c r="AZ365" i="4"/>
  <c r="BA365" i="4"/>
  <c r="BB365" i="4"/>
  <c r="BC365" i="4"/>
  <c r="BD365"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G366" i="4"/>
  <c r="AH366" i="4"/>
  <c r="AI366" i="4"/>
  <c r="AJ366" i="4"/>
  <c r="AK366" i="4"/>
  <c r="AL366" i="4"/>
  <c r="AM366" i="4"/>
  <c r="AN366" i="4"/>
  <c r="AO366" i="4"/>
  <c r="AP366" i="4"/>
  <c r="AQ366" i="4"/>
  <c r="AR366" i="4"/>
  <c r="AS366" i="4"/>
  <c r="AT366" i="4"/>
  <c r="AU366" i="4"/>
  <c r="AV366" i="4"/>
  <c r="AW366" i="4"/>
  <c r="AX366" i="4"/>
  <c r="AY366" i="4"/>
  <c r="AZ366" i="4"/>
  <c r="BA366" i="4"/>
  <c r="BB366" i="4"/>
  <c r="BC366" i="4"/>
  <c r="BD366"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G367" i="4"/>
  <c r="AH367" i="4"/>
  <c r="AI367" i="4"/>
  <c r="AJ367" i="4"/>
  <c r="AK367" i="4"/>
  <c r="AL367" i="4"/>
  <c r="AM367" i="4"/>
  <c r="AN367" i="4"/>
  <c r="AO367" i="4"/>
  <c r="AP367" i="4"/>
  <c r="AQ367" i="4"/>
  <c r="AR367" i="4"/>
  <c r="AS367" i="4"/>
  <c r="AT367" i="4"/>
  <c r="AU367" i="4"/>
  <c r="AV367" i="4"/>
  <c r="AW367" i="4"/>
  <c r="AX367" i="4"/>
  <c r="AY367" i="4"/>
  <c r="AZ367" i="4"/>
  <c r="BA367" i="4"/>
  <c r="BB367" i="4"/>
  <c r="BC367" i="4"/>
  <c r="BD367"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G368" i="4"/>
  <c r="AH368" i="4"/>
  <c r="AI368" i="4"/>
  <c r="AJ368" i="4"/>
  <c r="AK368" i="4"/>
  <c r="AL368" i="4"/>
  <c r="AM368" i="4"/>
  <c r="AN368" i="4"/>
  <c r="AO368" i="4"/>
  <c r="AP368" i="4"/>
  <c r="AQ368" i="4"/>
  <c r="AR368" i="4"/>
  <c r="AS368" i="4"/>
  <c r="AT368" i="4"/>
  <c r="AU368" i="4"/>
  <c r="AV368" i="4"/>
  <c r="AW368" i="4"/>
  <c r="AX368" i="4"/>
  <c r="AY368" i="4"/>
  <c r="AZ368" i="4"/>
  <c r="BA368" i="4"/>
  <c r="BB368" i="4"/>
  <c r="BC368" i="4"/>
  <c r="BD368"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G369" i="4"/>
  <c r="AH369" i="4"/>
  <c r="AI369" i="4"/>
  <c r="AJ369" i="4"/>
  <c r="AK369" i="4"/>
  <c r="AL369" i="4"/>
  <c r="AM369" i="4"/>
  <c r="AN369" i="4"/>
  <c r="AO369" i="4"/>
  <c r="AP369" i="4"/>
  <c r="AQ369" i="4"/>
  <c r="AR369" i="4"/>
  <c r="AS369" i="4"/>
  <c r="AT369" i="4"/>
  <c r="AU369" i="4"/>
  <c r="AV369" i="4"/>
  <c r="AW369" i="4"/>
  <c r="AX369" i="4"/>
  <c r="AY369" i="4"/>
  <c r="AZ369" i="4"/>
  <c r="BA369" i="4"/>
  <c r="BB369" i="4"/>
  <c r="BC369" i="4"/>
  <c r="BD369"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G370" i="4"/>
  <c r="AH370" i="4"/>
  <c r="AI370" i="4"/>
  <c r="AJ370" i="4"/>
  <c r="AK370" i="4"/>
  <c r="AL370" i="4"/>
  <c r="AM370" i="4"/>
  <c r="AN370" i="4"/>
  <c r="AO370" i="4"/>
  <c r="AP370" i="4"/>
  <c r="AQ370" i="4"/>
  <c r="AR370" i="4"/>
  <c r="AS370" i="4"/>
  <c r="AT370" i="4"/>
  <c r="AU370" i="4"/>
  <c r="AV370" i="4"/>
  <c r="AW370" i="4"/>
  <c r="AX370" i="4"/>
  <c r="AY370" i="4"/>
  <c r="AZ370" i="4"/>
  <c r="BA370" i="4"/>
  <c r="BB370" i="4"/>
  <c r="BC370" i="4"/>
  <c r="BD370"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G371" i="4"/>
  <c r="AH371" i="4"/>
  <c r="AI371" i="4"/>
  <c r="AJ371" i="4"/>
  <c r="AK371" i="4"/>
  <c r="AL371" i="4"/>
  <c r="AM371" i="4"/>
  <c r="AN371" i="4"/>
  <c r="AO371" i="4"/>
  <c r="AP371" i="4"/>
  <c r="AQ371" i="4"/>
  <c r="AR371" i="4"/>
  <c r="AS371" i="4"/>
  <c r="AT371" i="4"/>
  <c r="AU371" i="4"/>
  <c r="AV371" i="4"/>
  <c r="AW371" i="4"/>
  <c r="AX371" i="4"/>
  <c r="AY371" i="4"/>
  <c r="AZ371" i="4"/>
  <c r="BA371" i="4"/>
  <c r="BB371" i="4"/>
  <c r="BC371" i="4"/>
  <c r="BD371"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G372" i="4"/>
  <c r="AH372" i="4"/>
  <c r="AI372" i="4"/>
  <c r="AJ372" i="4"/>
  <c r="AK372" i="4"/>
  <c r="AL372" i="4"/>
  <c r="AM372" i="4"/>
  <c r="AN372" i="4"/>
  <c r="AO372" i="4"/>
  <c r="AP372" i="4"/>
  <c r="AQ372" i="4"/>
  <c r="AR372" i="4"/>
  <c r="AS372" i="4"/>
  <c r="AT372" i="4"/>
  <c r="AU372" i="4"/>
  <c r="AV372" i="4"/>
  <c r="AW372" i="4"/>
  <c r="AX372" i="4"/>
  <c r="AY372" i="4"/>
  <c r="AZ372" i="4"/>
  <c r="BA372" i="4"/>
  <c r="BB372" i="4"/>
  <c r="BC372" i="4"/>
  <c r="BD372"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G373" i="4"/>
  <c r="AH373" i="4"/>
  <c r="AI373" i="4"/>
  <c r="AJ373" i="4"/>
  <c r="AK373" i="4"/>
  <c r="AL373" i="4"/>
  <c r="AM373" i="4"/>
  <c r="AN373" i="4"/>
  <c r="AO373" i="4"/>
  <c r="AP373" i="4"/>
  <c r="AQ373" i="4"/>
  <c r="AR373" i="4"/>
  <c r="AS373" i="4"/>
  <c r="AT373" i="4"/>
  <c r="AU373" i="4"/>
  <c r="AV373" i="4"/>
  <c r="AW373" i="4"/>
  <c r="AX373" i="4"/>
  <c r="AY373" i="4"/>
  <c r="AZ373" i="4"/>
  <c r="BA373" i="4"/>
  <c r="BB373" i="4"/>
  <c r="BC373" i="4"/>
  <c r="BD373"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G374" i="4"/>
  <c r="AH374" i="4"/>
  <c r="AI374" i="4"/>
  <c r="AJ374" i="4"/>
  <c r="AK374" i="4"/>
  <c r="AL374" i="4"/>
  <c r="AM374" i="4"/>
  <c r="AN374" i="4"/>
  <c r="AO374" i="4"/>
  <c r="AP374" i="4"/>
  <c r="AQ374" i="4"/>
  <c r="AR374" i="4"/>
  <c r="AS374" i="4"/>
  <c r="AT374" i="4"/>
  <c r="AU374" i="4"/>
  <c r="AV374" i="4"/>
  <c r="AW374" i="4"/>
  <c r="AX374" i="4"/>
  <c r="AY374" i="4"/>
  <c r="AZ374" i="4"/>
  <c r="BA374" i="4"/>
  <c r="BB374" i="4"/>
  <c r="BC374" i="4"/>
  <c r="BD374"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G375" i="4"/>
  <c r="AH375" i="4"/>
  <c r="AI375" i="4"/>
  <c r="AJ375" i="4"/>
  <c r="AK375" i="4"/>
  <c r="AL375" i="4"/>
  <c r="AM375" i="4"/>
  <c r="AN375" i="4"/>
  <c r="AO375" i="4"/>
  <c r="AP375" i="4"/>
  <c r="AQ375" i="4"/>
  <c r="AR375" i="4"/>
  <c r="AS375" i="4"/>
  <c r="AT375" i="4"/>
  <c r="AU375" i="4"/>
  <c r="AV375" i="4"/>
  <c r="AW375" i="4"/>
  <c r="AX375" i="4"/>
  <c r="AY375" i="4"/>
  <c r="AZ375" i="4"/>
  <c r="BA375" i="4"/>
  <c r="BB375" i="4"/>
  <c r="BC375" i="4"/>
  <c r="BD375"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G376" i="4"/>
  <c r="AH376" i="4"/>
  <c r="AI376" i="4"/>
  <c r="AJ376" i="4"/>
  <c r="AK376" i="4"/>
  <c r="AL376" i="4"/>
  <c r="AM376" i="4"/>
  <c r="AN376" i="4"/>
  <c r="AO376" i="4"/>
  <c r="AP376" i="4"/>
  <c r="AQ376" i="4"/>
  <c r="AR376" i="4"/>
  <c r="AS376" i="4"/>
  <c r="AT376" i="4"/>
  <c r="AU376" i="4"/>
  <c r="AV376" i="4"/>
  <c r="AW376" i="4"/>
  <c r="AX376" i="4"/>
  <c r="AY376" i="4"/>
  <c r="AZ376" i="4"/>
  <c r="BA376" i="4"/>
  <c r="BB376" i="4"/>
  <c r="BC376" i="4"/>
  <c r="BD376"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G377" i="4"/>
  <c r="AH377" i="4"/>
  <c r="AI377" i="4"/>
  <c r="AJ377" i="4"/>
  <c r="AK377" i="4"/>
  <c r="AL377" i="4"/>
  <c r="AM377" i="4"/>
  <c r="AN377" i="4"/>
  <c r="AO377" i="4"/>
  <c r="AP377" i="4"/>
  <c r="AQ377" i="4"/>
  <c r="AR377" i="4"/>
  <c r="AS377" i="4"/>
  <c r="AT377" i="4"/>
  <c r="AU377" i="4"/>
  <c r="AV377" i="4"/>
  <c r="AW377" i="4"/>
  <c r="AX377" i="4"/>
  <c r="AY377" i="4"/>
  <c r="AZ377" i="4"/>
  <c r="BA377" i="4"/>
  <c r="BB377" i="4"/>
  <c r="BC377" i="4"/>
  <c r="BD377"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G378" i="4"/>
  <c r="AH378" i="4"/>
  <c r="AI378" i="4"/>
  <c r="AJ378" i="4"/>
  <c r="AK378" i="4"/>
  <c r="AL378" i="4"/>
  <c r="AM378" i="4"/>
  <c r="AN378" i="4"/>
  <c r="AO378" i="4"/>
  <c r="AP378" i="4"/>
  <c r="AQ378" i="4"/>
  <c r="AR378" i="4"/>
  <c r="AS378" i="4"/>
  <c r="AT378" i="4"/>
  <c r="AU378" i="4"/>
  <c r="AV378" i="4"/>
  <c r="AW378" i="4"/>
  <c r="AX378" i="4"/>
  <c r="AY378" i="4"/>
  <c r="AZ378" i="4"/>
  <c r="BA378" i="4"/>
  <c r="BB378" i="4"/>
  <c r="BC378" i="4"/>
  <c r="BD378"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G379" i="4"/>
  <c r="AH379" i="4"/>
  <c r="AI379" i="4"/>
  <c r="AJ379" i="4"/>
  <c r="AK379" i="4"/>
  <c r="AL379" i="4"/>
  <c r="AM379" i="4"/>
  <c r="AN379" i="4"/>
  <c r="AO379" i="4"/>
  <c r="AP379" i="4"/>
  <c r="AQ379" i="4"/>
  <c r="AR379" i="4"/>
  <c r="AS379" i="4"/>
  <c r="AT379" i="4"/>
  <c r="AU379" i="4"/>
  <c r="AV379" i="4"/>
  <c r="AW379" i="4"/>
  <c r="AX379" i="4"/>
  <c r="AY379" i="4"/>
  <c r="AZ379" i="4"/>
  <c r="BA379" i="4"/>
  <c r="BB379" i="4"/>
  <c r="BC379" i="4"/>
  <c r="BD379"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G380" i="4"/>
  <c r="AH380" i="4"/>
  <c r="AI380" i="4"/>
  <c r="AJ380" i="4"/>
  <c r="AK380" i="4"/>
  <c r="AL380" i="4"/>
  <c r="AM380" i="4"/>
  <c r="AN380" i="4"/>
  <c r="AO380" i="4"/>
  <c r="AP380" i="4"/>
  <c r="AQ380" i="4"/>
  <c r="AR380" i="4"/>
  <c r="AS380" i="4"/>
  <c r="AT380" i="4"/>
  <c r="AU380" i="4"/>
  <c r="AV380" i="4"/>
  <c r="AW380" i="4"/>
  <c r="AX380" i="4"/>
  <c r="AY380" i="4"/>
  <c r="AZ380" i="4"/>
  <c r="BA380" i="4"/>
  <c r="BB380" i="4"/>
  <c r="BC380" i="4"/>
  <c r="BD380"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G381" i="4"/>
  <c r="AH381" i="4"/>
  <c r="AI381" i="4"/>
  <c r="AJ381" i="4"/>
  <c r="AK381" i="4"/>
  <c r="AL381" i="4"/>
  <c r="AM381" i="4"/>
  <c r="AN381" i="4"/>
  <c r="AO381" i="4"/>
  <c r="AP381" i="4"/>
  <c r="AQ381" i="4"/>
  <c r="AR381" i="4"/>
  <c r="AS381" i="4"/>
  <c r="AT381" i="4"/>
  <c r="AU381" i="4"/>
  <c r="AV381" i="4"/>
  <c r="AW381" i="4"/>
  <c r="AX381" i="4"/>
  <c r="AY381" i="4"/>
  <c r="AZ381" i="4"/>
  <c r="BA381" i="4"/>
  <c r="BB381" i="4"/>
  <c r="BC381" i="4"/>
  <c r="BD381"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G382" i="4"/>
  <c r="AH382" i="4"/>
  <c r="AI382" i="4"/>
  <c r="AJ382" i="4"/>
  <c r="AK382" i="4"/>
  <c r="AL382" i="4"/>
  <c r="AM382" i="4"/>
  <c r="AN382" i="4"/>
  <c r="AO382" i="4"/>
  <c r="AP382" i="4"/>
  <c r="AQ382" i="4"/>
  <c r="AR382" i="4"/>
  <c r="AS382" i="4"/>
  <c r="AT382" i="4"/>
  <c r="AU382" i="4"/>
  <c r="AV382" i="4"/>
  <c r="AW382" i="4"/>
  <c r="AX382" i="4"/>
  <c r="AY382" i="4"/>
  <c r="AZ382" i="4"/>
  <c r="BA382" i="4"/>
  <c r="BB382" i="4"/>
  <c r="BC382" i="4"/>
  <c r="BD382"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G383" i="4"/>
  <c r="AH383" i="4"/>
  <c r="AI383" i="4"/>
  <c r="AJ383" i="4"/>
  <c r="AK383" i="4"/>
  <c r="AL383" i="4"/>
  <c r="AM383" i="4"/>
  <c r="AN383" i="4"/>
  <c r="AO383" i="4"/>
  <c r="AP383" i="4"/>
  <c r="AQ383" i="4"/>
  <c r="AR383" i="4"/>
  <c r="AS383" i="4"/>
  <c r="AT383" i="4"/>
  <c r="AU383" i="4"/>
  <c r="AV383" i="4"/>
  <c r="AW383" i="4"/>
  <c r="AX383" i="4"/>
  <c r="AY383" i="4"/>
  <c r="AZ383" i="4"/>
  <c r="BA383" i="4"/>
  <c r="BB383" i="4"/>
  <c r="BC383" i="4"/>
  <c r="BD383"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G384" i="4"/>
  <c r="AH384" i="4"/>
  <c r="AI384" i="4"/>
  <c r="AJ384" i="4"/>
  <c r="AK384" i="4"/>
  <c r="AL384" i="4"/>
  <c r="AM384" i="4"/>
  <c r="AN384" i="4"/>
  <c r="AO384" i="4"/>
  <c r="AP384" i="4"/>
  <c r="AQ384" i="4"/>
  <c r="AR384" i="4"/>
  <c r="AS384" i="4"/>
  <c r="AT384" i="4"/>
  <c r="AU384" i="4"/>
  <c r="AV384" i="4"/>
  <c r="AW384" i="4"/>
  <c r="AX384" i="4"/>
  <c r="AY384" i="4"/>
  <c r="AZ384" i="4"/>
  <c r="BA384" i="4"/>
  <c r="BB384" i="4"/>
  <c r="BC384" i="4"/>
  <c r="BD384"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G385" i="4"/>
  <c r="AH385" i="4"/>
  <c r="AI385" i="4"/>
  <c r="AJ385" i="4"/>
  <c r="AK385" i="4"/>
  <c r="AL385" i="4"/>
  <c r="AM385" i="4"/>
  <c r="AN385" i="4"/>
  <c r="AO385" i="4"/>
  <c r="AP385" i="4"/>
  <c r="AQ385" i="4"/>
  <c r="AR385" i="4"/>
  <c r="AS385" i="4"/>
  <c r="AT385" i="4"/>
  <c r="AU385" i="4"/>
  <c r="AV385" i="4"/>
  <c r="AW385" i="4"/>
  <c r="AX385" i="4"/>
  <c r="AY385" i="4"/>
  <c r="AZ385" i="4"/>
  <c r="BA385" i="4"/>
  <c r="BB385" i="4"/>
  <c r="BC385" i="4"/>
  <c r="BD385"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G386" i="4"/>
  <c r="AH386" i="4"/>
  <c r="AI386" i="4"/>
  <c r="AJ386" i="4"/>
  <c r="AK386" i="4"/>
  <c r="AL386" i="4"/>
  <c r="AM386" i="4"/>
  <c r="AN386" i="4"/>
  <c r="AO386" i="4"/>
  <c r="AP386" i="4"/>
  <c r="AQ386" i="4"/>
  <c r="AR386" i="4"/>
  <c r="AS386" i="4"/>
  <c r="AT386" i="4"/>
  <c r="AU386" i="4"/>
  <c r="AV386" i="4"/>
  <c r="AW386" i="4"/>
  <c r="AX386" i="4"/>
  <c r="AY386" i="4"/>
  <c r="AZ386" i="4"/>
  <c r="BA386" i="4"/>
  <c r="BB386" i="4"/>
  <c r="BC386" i="4"/>
  <c r="BD386"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G387" i="4"/>
  <c r="AH387" i="4"/>
  <c r="AI387" i="4"/>
  <c r="AJ387" i="4"/>
  <c r="AK387" i="4"/>
  <c r="AL387" i="4"/>
  <c r="AM387" i="4"/>
  <c r="AN387" i="4"/>
  <c r="AO387" i="4"/>
  <c r="AP387" i="4"/>
  <c r="AQ387" i="4"/>
  <c r="AR387" i="4"/>
  <c r="AS387" i="4"/>
  <c r="AT387" i="4"/>
  <c r="AU387" i="4"/>
  <c r="AV387" i="4"/>
  <c r="AW387" i="4"/>
  <c r="AX387" i="4"/>
  <c r="AY387" i="4"/>
  <c r="AZ387" i="4"/>
  <c r="BA387" i="4"/>
  <c r="BB387" i="4"/>
  <c r="BC387" i="4"/>
  <c r="BD387"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G388" i="4"/>
  <c r="AH388" i="4"/>
  <c r="AI388" i="4"/>
  <c r="AJ388" i="4"/>
  <c r="AK388" i="4"/>
  <c r="AL388" i="4"/>
  <c r="AM388" i="4"/>
  <c r="AN388" i="4"/>
  <c r="AO388" i="4"/>
  <c r="AP388" i="4"/>
  <c r="AQ388" i="4"/>
  <c r="AR388" i="4"/>
  <c r="AS388" i="4"/>
  <c r="AT388" i="4"/>
  <c r="AU388" i="4"/>
  <c r="AV388" i="4"/>
  <c r="AW388" i="4"/>
  <c r="AX388" i="4"/>
  <c r="AY388" i="4"/>
  <c r="AZ388" i="4"/>
  <c r="BA388" i="4"/>
  <c r="BB388" i="4"/>
  <c r="BC388" i="4"/>
  <c r="BD388"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G389" i="4"/>
  <c r="AH389" i="4"/>
  <c r="AI389" i="4"/>
  <c r="AJ389" i="4"/>
  <c r="AK389" i="4"/>
  <c r="AL389" i="4"/>
  <c r="AM389" i="4"/>
  <c r="AN389" i="4"/>
  <c r="AO389" i="4"/>
  <c r="AP389" i="4"/>
  <c r="AQ389" i="4"/>
  <c r="AR389" i="4"/>
  <c r="AS389" i="4"/>
  <c r="AT389" i="4"/>
  <c r="AU389" i="4"/>
  <c r="AV389" i="4"/>
  <c r="AW389" i="4"/>
  <c r="AX389" i="4"/>
  <c r="AY389" i="4"/>
  <c r="AZ389" i="4"/>
  <c r="BA389" i="4"/>
  <c r="BB389" i="4"/>
  <c r="BC389" i="4"/>
  <c r="BD389"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G390" i="4"/>
  <c r="AH390" i="4"/>
  <c r="AI390" i="4"/>
  <c r="AJ390" i="4"/>
  <c r="AK390" i="4"/>
  <c r="AL390" i="4"/>
  <c r="AM390" i="4"/>
  <c r="AN390" i="4"/>
  <c r="AO390" i="4"/>
  <c r="AP390" i="4"/>
  <c r="AQ390" i="4"/>
  <c r="AR390" i="4"/>
  <c r="AS390" i="4"/>
  <c r="AT390" i="4"/>
  <c r="AU390" i="4"/>
  <c r="AV390" i="4"/>
  <c r="AW390" i="4"/>
  <c r="AX390" i="4"/>
  <c r="AY390" i="4"/>
  <c r="AZ390" i="4"/>
  <c r="BA390" i="4"/>
  <c r="BB390" i="4"/>
  <c r="BC390" i="4"/>
  <c r="BD390"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G391" i="4"/>
  <c r="AH391" i="4"/>
  <c r="AI391" i="4"/>
  <c r="AJ391" i="4"/>
  <c r="AK391" i="4"/>
  <c r="AL391" i="4"/>
  <c r="AM391" i="4"/>
  <c r="AN391" i="4"/>
  <c r="AO391" i="4"/>
  <c r="AP391" i="4"/>
  <c r="AQ391" i="4"/>
  <c r="AR391" i="4"/>
  <c r="AS391" i="4"/>
  <c r="AT391" i="4"/>
  <c r="AU391" i="4"/>
  <c r="AV391" i="4"/>
  <c r="AW391" i="4"/>
  <c r="AX391" i="4"/>
  <c r="AY391" i="4"/>
  <c r="AZ391" i="4"/>
  <c r="BA391" i="4"/>
  <c r="BB391" i="4"/>
  <c r="BC391" i="4"/>
  <c r="BD391"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G392" i="4"/>
  <c r="AH392" i="4"/>
  <c r="AI392" i="4"/>
  <c r="AJ392" i="4"/>
  <c r="AK392" i="4"/>
  <c r="AL392" i="4"/>
  <c r="AM392" i="4"/>
  <c r="AN392" i="4"/>
  <c r="AO392" i="4"/>
  <c r="AP392" i="4"/>
  <c r="AQ392" i="4"/>
  <c r="AR392" i="4"/>
  <c r="AS392" i="4"/>
  <c r="AT392" i="4"/>
  <c r="AU392" i="4"/>
  <c r="AV392" i="4"/>
  <c r="AW392" i="4"/>
  <c r="AX392" i="4"/>
  <c r="AY392" i="4"/>
  <c r="AZ392" i="4"/>
  <c r="BA392" i="4"/>
  <c r="BB392" i="4"/>
  <c r="BC392" i="4"/>
  <c r="BD392"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G393" i="4"/>
  <c r="AH393" i="4"/>
  <c r="AI393" i="4"/>
  <c r="AJ393" i="4"/>
  <c r="AK393" i="4"/>
  <c r="AL393" i="4"/>
  <c r="AM393" i="4"/>
  <c r="AN393" i="4"/>
  <c r="AO393" i="4"/>
  <c r="AP393" i="4"/>
  <c r="AQ393" i="4"/>
  <c r="AR393" i="4"/>
  <c r="AS393" i="4"/>
  <c r="AT393" i="4"/>
  <c r="AU393" i="4"/>
  <c r="AV393" i="4"/>
  <c r="AW393" i="4"/>
  <c r="AX393" i="4"/>
  <c r="AY393" i="4"/>
  <c r="AZ393" i="4"/>
  <c r="BA393" i="4"/>
  <c r="BB393" i="4"/>
  <c r="BC393" i="4"/>
  <c r="BD393"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G394" i="4"/>
  <c r="AH394" i="4"/>
  <c r="AI394" i="4"/>
  <c r="AJ394" i="4"/>
  <c r="AK394" i="4"/>
  <c r="AL394" i="4"/>
  <c r="AM394" i="4"/>
  <c r="AN394" i="4"/>
  <c r="AO394" i="4"/>
  <c r="AP394" i="4"/>
  <c r="AQ394" i="4"/>
  <c r="AR394" i="4"/>
  <c r="AS394" i="4"/>
  <c r="AT394" i="4"/>
  <c r="AU394" i="4"/>
  <c r="AV394" i="4"/>
  <c r="AW394" i="4"/>
  <c r="AX394" i="4"/>
  <c r="AY394" i="4"/>
  <c r="AZ394" i="4"/>
  <c r="BA394" i="4"/>
  <c r="BB394" i="4"/>
  <c r="BC394" i="4"/>
  <c r="BD394"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G395" i="4"/>
  <c r="AH395" i="4"/>
  <c r="AI395" i="4"/>
  <c r="AJ395" i="4"/>
  <c r="AK395" i="4"/>
  <c r="AL395" i="4"/>
  <c r="AM395" i="4"/>
  <c r="AN395" i="4"/>
  <c r="AO395" i="4"/>
  <c r="AP395" i="4"/>
  <c r="AQ395" i="4"/>
  <c r="AR395" i="4"/>
  <c r="AS395" i="4"/>
  <c r="AT395" i="4"/>
  <c r="AU395" i="4"/>
  <c r="AV395" i="4"/>
  <c r="AW395" i="4"/>
  <c r="AX395" i="4"/>
  <c r="AY395" i="4"/>
  <c r="AZ395" i="4"/>
  <c r="BA395" i="4"/>
  <c r="BB395" i="4"/>
  <c r="BC395" i="4"/>
  <c r="BD395"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G396" i="4"/>
  <c r="AH396" i="4"/>
  <c r="AI396" i="4"/>
  <c r="AJ396" i="4"/>
  <c r="AK396" i="4"/>
  <c r="AL396" i="4"/>
  <c r="AM396" i="4"/>
  <c r="AN396" i="4"/>
  <c r="AO396" i="4"/>
  <c r="AP396" i="4"/>
  <c r="AQ396" i="4"/>
  <c r="AR396" i="4"/>
  <c r="AS396" i="4"/>
  <c r="AT396" i="4"/>
  <c r="AU396" i="4"/>
  <c r="AV396" i="4"/>
  <c r="AW396" i="4"/>
  <c r="AX396" i="4"/>
  <c r="AY396" i="4"/>
  <c r="AZ396" i="4"/>
  <c r="BA396" i="4"/>
  <c r="BB396" i="4"/>
  <c r="BC396" i="4"/>
  <c r="BD396"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G397" i="4"/>
  <c r="AH397" i="4"/>
  <c r="AI397" i="4"/>
  <c r="AJ397" i="4"/>
  <c r="AK397" i="4"/>
  <c r="AL397" i="4"/>
  <c r="AM397" i="4"/>
  <c r="AN397" i="4"/>
  <c r="AO397" i="4"/>
  <c r="AP397" i="4"/>
  <c r="AQ397" i="4"/>
  <c r="AR397" i="4"/>
  <c r="AS397" i="4"/>
  <c r="AT397" i="4"/>
  <c r="AU397" i="4"/>
  <c r="AV397" i="4"/>
  <c r="AW397" i="4"/>
  <c r="AX397" i="4"/>
  <c r="AY397" i="4"/>
  <c r="AZ397" i="4"/>
  <c r="BA397" i="4"/>
  <c r="BB397" i="4"/>
  <c r="BC397" i="4"/>
  <c r="BD397"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G398" i="4"/>
  <c r="AH398" i="4"/>
  <c r="AI398" i="4"/>
  <c r="AJ398" i="4"/>
  <c r="AK398" i="4"/>
  <c r="AL398" i="4"/>
  <c r="AM398" i="4"/>
  <c r="AN398" i="4"/>
  <c r="AO398" i="4"/>
  <c r="AP398" i="4"/>
  <c r="AQ398" i="4"/>
  <c r="AR398" i="4"/>
  <c r="AS398" i="4"/>
  <c r="AT398" i="4"/>
  <c r="AU398" i="4"/>
  <c r="AV398" i="4"/>
  <c r="AW398" i="4"/>
  <c r="AX398" i="4"/>
  <c r="AY398" i="4"/>
  <c r="AZ398" i="4"/>
  <c r="BA398" i="4"/>
  <c r="BB398" i="4"/>
  <c r="BC398" i="4"/>
  <c r="BD398"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G399" i="4"/>
  <c r="AH399" i="4"/>
  <c r="AI399" i="4"/>
  <c r="AJ399" i="4"/>
  <c r="AK399" i="4"/>
  <c r="AL399" i="4"/>
  <c r="AM399" i="4"/>
  <c r="AN399" i="4"/>
  <c r="AO399" i="4"/>
  <c r="AP399" i="4"/>
  <c r="AQ399" i="4"/>
  <c r="AR399" i="4"/>
  <c r="AS399" i="4"/>
  <c r="AT399" i="4"/>
  <c r="AU399" i="4"/>
  <c r="AV399" i="4"/>
  <c r="AW399" i="4"/>
  <c r="AX399" i="4"/>
  <c r="AY399" i="4"/>
  <c r="AZ399" i="4"/>
  <c r="BA399" i="4"/>
  <c r="BB399" i="4"/>
  <c r="BC399" i="4"/>
  <c r="BD399"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G400" i="4"/>
  <c r="AH400" i="4"/>
  <c r="AI400" i="4"/>
  <c r="AJ400" i="4"/>
  <c r="AK400" i="4"/>
  <c r="AL400" i="4"/>
  <c r="AM400" i="4"/>
  <c r="AN400" i="4"/>
  <c r="AO400" i="4"/>
  <c r="AP400" i="4"/>
  <c r="AQ400" i="4"/>
  <c r="AR400" i="4"/>
  <c r="AS400" i="4"/>
  <c r="AT400" i="4"/>
  <c r="AU400" i="4"/>
  <c r="AV400" i="4"/>
  <c r="AW400" i="4"/>
  <c r="AX400" i="4"/>
  <c r="AY400" i="4"/>
  <c r="AZ400" i="4"/>
  <c r="BA400" i="4"/>
  <c r="BB400" i="4"/>
  <c r="BC400" i="4"/>
  <c r="BD400"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G401" i="4"/>
  <c r="AH401" i="4"/>
  <c r="AI401" i="4"/>
  <c r="AJ401" i="4"/>
  <c r="AK401" i="4"/>
  <c r="AL401" i="4"/>
  <c r="AM401" i="4"/>
  <c r="AN401" i="4"/>
  <c r="AO401" i="4"/>
  <c r="AP401" i="4"/>
  <c r="AQ401" i="4"/>
  <c r="AR401" i="4"/>
  <c r="AS401" i="4"/>
  <c r="AT401" i="4"/>
  <c r="AU401" i="4"/>
  <c r="AV401" i="4"/>
  <c r="AW401" i="4"/>
  <c r="AX401" i="4"/>
  <c r="AY401" i="4"/>
  <c r="AZ401" i="4"/>
  <c r="BA401" i="4"/>
  <c r="BB401" i="4"/>
  <c r="BC401" i="4"/>
  <c r="BD401"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G402" i="4"/>
  <c r="AH402" i="4"/>
  <c r="AI402" i="4"/>
  <c r="AJ402" i="4"/>
  <c r="AK402" i="4"/>
  <c r="AL402" i="4"/>
  <c r="AM402" i="4"/>
  <c r="AN402" i="4"/>
  <c r="AO402" i="4"/>
  <c r="AP402" i="4"/>
  <c r="AQ402" i="4"/>
  <c r="AR402" i="4"/>
  <c r="AS402" i="4"/>
  <c r="AT402" i="4"/>
  <c r="AU402" i="4"/>
  <c r="AV402" i="4"/>
  <c r="AW402" i="4"/>
  <c r="AX402" i="4"/>
  <c r="AY402" i="4"/>
  <c r="AZ402" i="4"/>
  <c r="BA402" i="4"/>
  <c r="BB402" i="4"/>
  <c r="BC402" i="4"/>
  <c r="BD402"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G403" i="4"/>
  <c r="AH403" i="4"/>
  <c r="AI403" i="4"/>
  <c r="AJ403" i="4"/>
  <c r="AK403" i="4"/>
  <c r="AL403" i="4"/>
  <c r="AM403" i="4"/>
  <c r="AN403" i="4"/>
  <c r="AO403" i="4"/>
  <c r="AP403" i="4"/>
  <c r="AQ403" i="4"/>
  <c r="AR403" i="4"/>
  <c r="AS403" i="4"/>
  <c r="AT403" i="4"/>
  <c r="AU403" i="4"/>
  <c r="AV403" i="4"/>
  <c r="AW403" i="4"/>
  <c r="AX403" i="4"/>
  <c r="AY403" i="4"/>
  <c r="AZ403" i="4"/>
  <c r="BA403" i="4"/>
  <c r="BB403" i="4"/>
  <c r="BC403" i="4"/>
  <c r="BD403"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G404" i="4"/>
  <c r="AH404" i="4"/>
  <c r="AI404" i="4"/>
  <c r="AJ404" i="4"/>
  <c r="AK404" i="4"/>
  <c r="AL404" i="4"/>
  <c r="AM404" i="4"/>
  <c r="AN404" i="4"/>
  <c r="AO404" i="4"/>
  <c r="AP404" i="4"/>
  <c r="AQ404" i="4"/>
  <c r="AR404" i="4"/>
  <c r="AS404" i="4"/>
  <c r="AT404" i="4"/>
  <c r="AU404" i="4"/>
  <c r="AV404" i="4"/>
  <c r="AW404" i="4"/>
  <c r="AX404" i="4"/>
  <c r="AY404" i="4"/>
  <c r="AZ404" i="4"/>
  <c r="BA404" i="4"/>
  <c r="BB404" i="4"/>
  <c r="BC404" i="4"/>
  <c r="BD404"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G405" i="4"/>
  <c r="AH405" i="4"/>
  <c r="AI405" i="4"/>
  <c r="AJ405" i="4"/>
  <c r="AK405" i="4"/>
  <c r="AL405" i="4"/>
  <c r="AM405" i="4"/>
  <c r="AN405" i="4"/>
  <c r="AO405" i="4"/>
  <c r="AP405" i="4"/>
  <c r="AQ405" i="4"/>
  <c r="AR405" i="4"/>
  <c r="AS405" i="4"/>
  <c r="AT405" i="4"/>
  <c r="AU405" i="4"/>
  <c r="AV405" i="4"/>
  <c r="AW405" i="4"/>
  <c r="AX405" i="4"/>
  <c r="AY405" i="4"/>
  <c r="AZ405" i="4"/>
  <c r="BA405" i="4"/>
  <c r="BB405" i="4"/>
  <c r="BC405" i="4"/>
  <c r="BD405"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G406" i="4"/>
  <c r="AH406" i="4"/>
  <c r="AI406" i="4"/>
  <c r="AJ406" i="4"/>
  <c r="AK406" i="4"/>
  <c r="AL406" i="4"/>
  <c r="AM406" i="4"/>
  <c r="AN406" i="4"/>
  <c r="AO406" i="4"/>
  <c r="AP406" i="4"/>
  <c r="AQ406" i="4"/>
  <c r="AR406" i="4"/>
  <c r="AS406" i="4"/>
  <c r="AT406" i="4"/>
  <c r="AU406" i="4"/>
  <c r="AV406" i="4"/>
  <c r="AW406" i="4"/>
  <c r="AX406" i="4"/>
  <c r="AY406" i="4"/>
  <c r="AZ406" i="4"/>
  <c r="BA406" i="4"/>
  <c r="BB406" i="4"/>
  <c r="BC406" i="4"/>
  <c r="BD406"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G407" i="4"/>
  <c r="AH407" i="4"/>
  <c r="AI407" i="4"/>
  <c r="AJ407" i="4"/>
  <c r="AK407" i="4"/>
  <c r="AL407" i="4"/>
  <c r="AM407" i="4"/>
  <c r="AN407" i="4"/>
  <c r="AO407" i="4"/>
  <c r="AP407" i="4"/>
  <c r="AQ407" i="4"/>
  <c r="AR407" i="4"/>
  <c r="AS407" i="4"/>
  <c r="AT407" i="4"/>
  <c r="AU407" i="4"/>
  <c r="AV407" i="4"/>
  <c r="AW407" i="4"/>
  <c r="AX407" i="4"/>
  <c r="AY407" i="4"/>
  <c r="AZ407" i="4"/>
  <c r="BA407" i="4"/>
  <c r="BB407" i="4"/>
  <c r="BC407" i="4"/>
  <c r="BD407"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G408" i="4"/>
  <c r="AH408" i="4"/>
  <c r="AI408" i="4"/>
  <c r="AJ408" i="4"/>
  <c r="AK408" i="4"/>
  <c r="AL408" i="4"/>
  <c r="AM408" i="4"/>
  <c r="AN408" i="4"/>
  <c r="AO408" i="4"/>
  <c r="AP408" i="4"/>
  <c r="AQ408" i="4"/>
  <c r="AR408" i="4"/>
  <c r="AS408" i="4"/>
  <c r="AT408" i="4"/>
  <c r="AU408" i="4"/>
  <c r="AV408" i="4"/>
  <c r="AW408" i="4"/>
  <c r="AX408" i="4"/>
  <c r="AY408" i="4"/>
  <c r="AZ408" i="4"/>
  <c r="BA408" i="4"/>
  <c r="BB408" i="4"/>
  <c r="BC408" i="4"/>
  <c r="BD408"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G409" i="4"/>
  <c r="AH409" i="4"/>
  <c r="AI409" i="4"/>
  <c r="AJ409" i="4"/>
  <c r="AK409" i="4"/>
  <c r="AL409" i="4"/>
  <c r="AM409" i="4"/>
  <c r="AN409" i="4"/>
  <c r="AO409" i="4"/>
  <c r="AP409" i="4"/>
  <c r="AQ409" i="4"/>
  <c r="AR409" i="4"/>
  <c r="AS409" i="4"/>
  <c r="AT409" i="4"/>
  <c r="AU409" i="4"/>
  <c r="AV409" i="4"/>
  <c r="AW409" i="4"/>
  <c r="AX409" i="4"/>
  <c r="AY409" i="4"/>
  <c r="AZ409" i="4"/>
  <c r="BA409" i="4"/>
  <c r="BB409" i="4"/>
  <c r="BC409" i="4"/>
  <c r="BD409"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G410" i="4"/>
  <c r="AH410" i="4"/>
  <c r="AI410" i="4"/>
  <c r="AJ410" i="4"/>
  <c r="AK410" i="4"/>
  <c r="AL410" i="4"/>
  <c r="AM410" i="4"/>
  <c r="AN410" i="4"/>
  <c r="AO410" i="4"/>
  <c r="AP410" i="4"/>
  <c r="AQ410" i="4"/>
  <c r="AR410" i="4"/>
  <c r="AS410" i="4"/>
  <c r="AT410" i="4"/>
  <c r="AU410" i="4"/>
  <c r="AV410" i="4"/>
  <c r="AW410" i="4"/>
  <c r="AX410" i="4"/>
  <c r="AY410" i="4"/>
  <c r="AZ410" i="4"/>
  <c r="BA410" i="4"/>
  <c r="BB410" i="4"/>
  <c r="BC410" i="4"/>
  <c r="BD410"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G411" i="4"/>
  <c r="AH411" i="4"/>
  <c r="AI411" i="4"/>
  <c r="AJ411" i="4"/>
  <c r="AK411" i="4"/>
  <c r="AL411" i="4"/>
  <c r="AM411" i="4"/>
  <c r="AN411" i="4"/>
  <c r="AO411" i="4"/>
  <c r="AP411" i="4"/>
  <c r="AQ411" i="4"/>
  <c r="AR411" i="4"/>
  <c r="AS411" i="4"/>
  <c r="AT411" i="4"/>
  <c r="AU411" i="4"/>
  <c r="AV411" i="4"/>
  <c r="AW411" i="4"/>
  <c r="AX411" i="4"/>
  <c r="AY411" i="4"/>
  <c r="AZ411" i="4"/>
  <c r="BA411" i="4"/>
  <c r="BB411" i="4"/>
  <c r="BC411" i="4"/>
  <c r="BD411"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G412" i="4"/>
  <c r="AH412" i="4"/>
  <c r="AI412" i="4"/>
  <c r="AJ412" i="4"/>
  <c r="AK412" i="4"/>
  <c r="AL412" i="4"/>
  <c r="AM412" i="4"/>
  <c r="AN412" i="4"/>
  <c r="AO412" i="4"/>
  <c r="AP412" i="4"/>
  <c r="AQ412" i="4"/>
  <c r="AR412" i="4"/>
  <c r="AS412" i="4"/>
  <c r="AT412" i="4"/>
  <c r="AU412" i="4"/>
  <c r="AV412" i="4"/>
  <c r="AW412" i="4"/>
  <c r="AX412" i="4"/>
  <c r="AY412" i="4"/>
  <c r="AZ412" i="4"/>
  <c r="BA412" i="4"/>
  <c r="BB412" i="4"/>
  <c r="BC412" i="4"/>
  <c r="BD412"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G413" i="4"/>
  <c r="AH413" i="4"/>
  <c r="AI413" i="4"/>
  <c r="AJ413" i="4"/>
  <c r="AK413" i="4"/>
  <c r="AL413" i="4"/>
  <c r="AM413" i="4"/>
  <c r="AN413" i="4"/>
  <c r="AO413" i="4"/>
  <c r="AP413" i="4"/>
  <c r="AQ413" i="4"/>
  <c r="AR413" i="4"/>
  <c r="AS413" i="4"/>
  <c r="AT413" i="4"/>
  <c r="AU413" i="4"/>
  <c r="AV413" i="4"/>
  <c r="AW413" i="4"/>
  <c r="AX413" i="4"/>
  <c r="AY413" i="4"/>
  <c r="AZ413" i="4"/>
  <c r="BA413" i="4"/>
  <c r="BB413" i="4"/>
  <c r="BC413" i="4"/>
  <c r="BD413"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G414" i="4"/>
  <c r="AH414" i="4"/>
  <c r="AI414" i="4"/>
  <c r="AJ414" i="4"/>
  <c r="AK414" i="4"/>
  <c r="AL414" i="4"/>
  <c r="AM414" i="4"/>
  <c r="AN414" i="4"/>
  <c r="AO414" i="4"/>
  <c r="AP414" i="4"/>
  <c r="AQ414" i="4"/>
  <c r="AR414" i="4"/>
  <c r="AS414" i="4"/>
  <c r="AT414" i="4"/>
  <c r="AU414" i="4"/>
  <c r="AV414" i="4"/>
  <c r="AW414" i="4"/>
  <c r="AX414" i="4"/>
  <c r="AY414" i="4"/>
  <c r="AZ414" i="4"/>
  <c r="BA414" i="4"/>
  <c r="BB414" i="4"/>
  <c r="BC414" i="4"/>
  <c r="BD414"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G415" i="4"/>
  <c r="AH415" i="4"/>
  <c r="AI415" i="4"/>
  <c r="AJ415" i="4"/>
  <c r="AK415" i="4"/>
  <c r="AL415" i="4"/>
  <c r="AM415" i="4"/>
  <c r="AN415" i="4"/>
  <c r="AO415" i="4"/>
  <c r="AP415" i="4"/>
  <c r="AQ415" i="4"/>
  <c r="AR415" i="4"/>
  <c r="AS415" i="4"/>
  <c r="AT415" i="4"/>
  <c r="AU415" i="4"/>
  <c r="AV415" i="4"/>
  <c r="AW415" i="4"/>
  <c r="AX415" i="4"/>
  <c r="AY415" i="4"/>
  <c r="AZ415" i="4"/>
  <c r="BA415" i="4"/>
  <c r="BB415" i="4"/>
  <c r="BC415" i="4"/>
  <c r="BD415"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G416" i="4"/>
  <c r="AH416" i="4"/>
  <c r="AI416" i="4"/>
  <c r="AJ416" i="4"/>
  <c r="AK416" i="4"/>
  <c r="AL416" i="4"/>
  <c r="AM416" i="4"/>
  <c r="AN416" i="4"/>
  <c r="AO416" i="4"/>
  <c r="AP416" i="4"/>
  <c r="AQ416" i="4"/>
  <c r="AR416" i="4"/>
  <c r="AS416" i="4"/>
  <c r="AT416" i="4"/>
  <c r="AU416" i="4"/>
  <c r="AV416" i="4"/>
  <c r="AW416" i="4"/>
  <c r="AX416" i="4"/>
  <c r="AY416" i="4"/>
  <c r="AZ416" i="4"/>
  <c r="BA416" i="4"/>
  <c r="BB416" i="4"/>
  <c r="BC416" i="4"/>
  <c r="BD416"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G417" i="4"/>
  <c r="AH417" i="4"/>
  <c r="AI417" i="4"/>
  <c r="AJ417" i="4"/>
  <c r="AK417" i="4"/>
  <c r="AL417" i="4"/>
  <c r="AM417" i="4"/>
  <c r="AN417" i="4"/>
  <c r="AO417" i="4"/>
  <c r="AP417" i="4"/>
  <c r="AQ417" i="4"/>
  <c r="AR417" i="4"/>
  <c r="AS417" i="4"/>
  <c r="AT417" i="4"/>
  <c r="AU417" i="4"/>
  <c r="AV417" i="4"/>
  <c r="AW417" i="4"/>
  <c r="AX417" i="4"/>
  <c r="AY417" i="4"/>
  <c r="AZ417" i="4"/>
  <c r="BA417" i="4"/>
  <c r="BB417" i="4"/>
  <c r="BC417" i="4"/>
  <c r="BD417"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G418" i="4"/>
  <c r="AH418" i="4"/>
  <c r="AI418" i="4"/>
  <c r="AJ418" i="4"/>
  <c r="AK418" i="4"/>
  <c r="AL418" i="4"/>
  <c r="AM418" i="4"/>
  <c r="AN418" i="4"/>
  <c r="AO418" i="4"/>
  <c r="AP418" i="4"/>
  <c r="AQ418" i="4"/>
  <c r="AR418" i="4"/>
  <c r="AS418" i="4"/>
  <c r="AT418" i="4"/>
  <c r="AU418" i="4"/>
  <c r="AV418" i="4"/>
  <c r="AW418" i="4"/>
  <c r="AX418" i="4"/>
  <c r="AY418" i="4"/>
  <c r="AZ418" i="4"/>
  <c r="BA418" i="4"/>
  <c r="BB418" i="4"/>
  <c r="BC418" i="4"/>
  <c r="BD418"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G419" i="4"/>
  <c r="AH419" i="4"/>
  <c r="AI419" i="4"/>
  <c r="AJ419" i="4"/>
  <c r="AK419" i="4"/>
  <c r="AL419" i="4"/>
  <c r="AM419" i="4"/>
  <c r="AN419" i="4"/>
  <c r="AO419" i="4"/>
  <c r="AP419" i="4"/>
  <c r="AQ419" i="4"/>
  <c r="AR419" i="4"/>
  <c r="AS419" i="4"/>
  <c r="AT419" i="4"/>
  <c r="AU419" i="4"/>
  <c r="AV419" i="4"/>
  <c r="AW419" i="4"/>
  <c r="AX419" i="4"/>
  <c r="AY419" i="4"/>
  <c r="AZ419" i="4"/>
  <c r="BA419" i="4"/>
  <c r="BB419" i="4"/>
  <c r="BC419" i="4"/>
  <c r="BD419"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G420" i="4"/>
  <c r="AH420" i="4"/>
  <c r="AI420" i="4"/>
  <c r="AJ420" i="4"/>
  <c r="AK420" i="4"/>
  <c r="AL420" i="4"/>
  <c r="AM420" i="4"/>
  <c r="AN420" i="4"/>
  <c r="AO420" i="4"/>
  <c r="AP420" i="4"/>
  <c r="AQ420" i="4"/>
  <c r="AR420" i="4"/>
  <c r="AS420" i="4"/>
  <c r="AT420" i="4"/>
  <c r="AU420" i="4"/>
  <c r="AV420" i="4"/>
  <c r="AW420" i="4"/>
  <c r="AX420" i="4"/>
  <c r="AY420" i="4"/>
  <c r="AZ420" i="4"/>
  <c r="BA420" i="4"/>
  <c r="BB420" i="4"/>
  <c r="BC420" i="4"/>
  <c r="BD420"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G421" i="4"/>
  <c r="AH421" i="4"/>
  <c r="AI421" i="4"/>
  <c r="AJ421" i="4"/>
  <c r="AK421" i="4"/>
  <c r="AL421" i="4"/>
  <c r="AM421" i="4"/>
  <c r="AN421" i="4"/>
  <c r="AO421" i="4"/>
  <c r="AP421" i="4"/>
  <c r="AQ421" i="4"/>
  <c r="AR421" i="4"/>
  <c r="AS421" i="4"/>
  <c r="AT421" i="4"/>
  <c r="AU421" i="4"/>
  <c r="AV421" i="4"/>
  <c r="AW421" i="4"/>
  <c r="AX421" i="4"/>
  <c r="AY421" i="4"/>
  <c r="AZ421" i="4"/>
  <c r="BA421" i="4"/>
  <c r="BB421" i="4"/>
  <c r="BC421" i="4"/>
  <c r="BD421"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G422" i="4"/>
  <c r="AH422" i="4"/>
  <c r="AI422" i="4"/>
  <c r="AJ422" i="4"/>
  <c r="AK422" i="4"/>
  <c r="AL422" i="4"/>
  <c r="AM422" i="4"/>
  <c r="AN422" i="4"/>
  <c r="AO422" i="4"/>
  <c r="AP422" i="4"/>
  <c r="AQ422" i="4"/>
  <c r="AR422" i="4"/>
  <c r="AS422" i="4"/>
  <c r="AT422" i="4"/>
  <c r="AU422" i="4"/>
  <c r="AV422" i="4"/>
  <c r="AW422" i="4"/>
  <c r="AX422" i="4"/>
  <c r="AY422" i="4"/>
  <c r="AZ422" i="4"/>
  <c r="BA422" i="4"/>
  <c r="BB422" i="4"/>
  <c r="BC422" i="4"/>
  <c r="BD422"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G423" i="4"/>
  <c r="AH423" i="4"/>
  <c r="AI423" i="4"/>
  <c r="AJ423" i="4"/>
  <c r="AK423" i="4"/>
  <c r="AL423" i="4"/>
  <c r="AM423" i="4"/>
  <c r="AN423" i="4"/>
  <c r="AO423" i="4"/>
  <c r="AP423" i="4"/>
  <c r="AQ423" i="4"/>
  <c r="AR423" i="4"/>
  <c r="AS423" i="4"/>
  <c r="AT423" i="4"/>
  <c r="AU423" i="4"/>
  <c r="AV423" i="4"/>
  <c r="AW423" i="4"/>
  <c r="AX423" i="4"/>
  <c r="AY423" i="4"/>
  <c r="AZ423" i="4"/>
  <c r="BA423" i="4"/>
  <c r="BB423" i="4"/>
  <c r="BC423" i="4"/>
  <c r="BD423"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G424" i="4"/>
  <c r="AH424" i="4"/>
  <c r="AI424" i="4"/>
  <c r="AJ424" i="4"/>
  <c r="AK424" i="4"/>
  <c r="AL424" i="4"/>
  <c r="AM424" i="4"/>
  <c r="AN424" i="4"/>
  <c r="AO424" i="4"/>
  <c r="AP424" i="4"/>
  <c r="AQ424" i="4"/>
  <c r="AR424" i="4"/>
  <c r="AS424" i="4"/>
  <c r="AT424" i="4"/>
  <c r="AU424" i="4"/>
  <c r="AV424" i="4"/>
  <c r="AW424" i="4"/>
  <c r="AX424" i="4"/>
  <c r="AY424" i="4"/>
  <c r="AZ424" i="4"/>
  <c r="BA424" i="4"/>
  <c r="BB424" i="4"/>
  <c r="BC424" i="4"/>
  <c r="BD424"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G425" i="4"/>
  <c r="AH425" i="4"/>
  <c r="AI425" i="4"/>
  <c r="AJ425" i="4"/>
  <c r="AK425" i="4"/>
  <c r="AL425" i="4"/>
  <c r="AM425" i="4"/>
  <c r="AN425" i="4"/>
  <c r="AO425" i="4"/>
  <c r="AP425" i="4"/>
  <c r="AQ425" i="4"/>
  <c r="AR425" i="4"/>
  <c r="AS425" i="4"/>
  <c r="AT425" i="4"/>
  <c r="AU425" i="4"/>
  <c r="AV425" i="4"/>
  <c r="AW425" i="4"/>
  <c r="AX425" i="4"/>
  <c r="AY425" i="4"/>
  <c r="AZ425" i="4"/>
  <c r="BA425" i="4"/>
  <c r="BB425" i="4"/>
  <c r="BC425" i="4"/>
  <c r="BD425"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G426" i="4"/>
  <c r="AH426" i="4"/>
  <c r="AI426" i="4"/>
  <c r="AJ426" i="4"/>
  <c r="AK426" i="4"/>
  <c r="AL426" i="4"/>
  <c r="AM426" i="4"/>
  <c r="AN426" i="4"/>
  <c r="AO426" i="4"/>
  <c r="AP426" i="4"/>
  <c r="AQ426" i="4"/>
  <c r="AR426" i="4"/>
  <c r="AS426" i="4"/>
  <c r="AT426" i="4"/>
  <c r="AU426" i="4"/>
  <c r="AV426" i="4"/>
  <c r="AW426" i="4"/>
  <c r="AX426" i="4"/>
  <c r="AY426" i="4"/>
  <c r="AZ426" i="4"/>
  <c r="BA426" i="4"/>
  <c r="BB426" i="4"/>
  <c r="BC426" i="4"/>
  <c r="BD426"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G427" i="4"/>
  <c r="AH427" i="4"/>
  <c r="AI427" i="4"/>
  <c r="AJ427" i="4"/>
  <c r="AK427" i="4"/>
  <c r="AL427" i="4"/>
  <c r="AM427" i="4"/>
  <c r="AN427" i="4"/>
  <c r="AO427" i="4"/>
  <c r="AP427" i="4"/>
  <c r="AQ427" i="4"/>
  <c r="AR427" i="4"/>
  <c r="AS427" i="4"/>
  <c r="AT427" i="4"/>
  <c r="AU427" i="4"/>
  <c r="AV427" i="4"/>
  <c r="AW427" i="4"/>
  <c r="AX427" i="4"/>
  <c r="AY427" i="4"/>
  <c r="AZ427" i="4"/>
  <c r="BA427" i="4"/>
  <c r="BB427" i="4"/>
  <c r="BC427" i="4"/>
  <c r="BD427"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G428" i="4"/>
  <c r="AH428" i="4"/>
  <c r="AI428" i="4"/>
  <c r="AJ428" i="4"/>
  <c r="AK428" i="4"/>
  <c r="AL428" i="4"/>
  <c r="AM428" i="4"/>
  <c r="AN428" i="4"/>
  <c r="AO428" i="4"/>
  <c r="AP428" i="4"/>
  <c r="AQ428" i="4"/>
  <c r="AR428" i="4"/>
  <c r="AS428" i="4"/>
  <c r="AT428" i="4"/>
  <c r="AU428" i="4"/>
  <c r="AV428" i="4"/>
  <c r="AW428" i="4"/>
  <c r="AX428" i="4"/>
  <c r="AY428" i="4"/>
  <c r="AZ428" i="4"/>
  <c r="BA428" i="4"/>
  <c r="BB428" i="4"/>
  <c r="BC428" i="4"/>
  <c r="BD428"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G429" i="4"/>
  <c r="AH429" i="4"/>
  <c r="AI429" i="4"/>
  <c r="AJ429" i="4"/>
  <c r="AK429" i="4"/>
  <c r="AL429" i="4"/>
  <c r="AM429" i="4"/>
  <c r="AN429" i="4"/>
  <c r="AO429" i="4"/>
  <c r="AP429" i="4"/>
  <c r="AQ429" i="4"/>
  <c r="AR429" i="4"/>
  <c r="AS429" i="4"/>
  <c r="AT429" i="4"/>
  <c r="AU429" i="4"/>
  <c r="AV429" i="4"/>
  <c r="AW429" i="4"/>
  <c r="AX429" i="4"/>
  <c r="AY429" i="4"/>
  <c r="AZ429" i="4"/>
  <c r="BA429" i="4"/>
  <c r="BB429" i="4"/>
  <c r="BC429" i="4"/>
  <c r="BD429"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G430" i="4"/>
  <c r="AH430" i="4"/>
  <c r="AI430" i="4"/>
  <c r="AJ430" i="4"/>
  <c r="AK430" i="4"/>
  <c r="AL430" i="4"/>
  <c r="AM430" i="4"/>
  <c r="AN430" i="4"/>
  <c r="AO430" i="4"/>
  <c r="AP430" i="4"/>
  <c r="AQ430" i="4"/>
  <c r="AR430" i="4"/>
  <c r="AS430" i="4"/>
  <c r="AT430" i="4"/>
  <c r="AU430" i="4"/>
  <c r="AV430" i="4"/>
  <c r="AW430" i="4"/>
  <c r="AX430" i="4"/>
  <c r="AY430" i="4"/>
  <c r="AZ430" i="4"/>
  <c r="BA430" i="4"/>
  <c r="BB430" i="4"/>
  <c r="BC430" i="4"/>
  <c r="BD430"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G431" i="4"/>
  <c r="AH431" i="4"/>
  <c r="AI431" i="4"/>
  <c r="AJ431" i="4"/>
  <c r="AK431" i="4"/>
  <c r="AL431" i="4"/>
  <c r="AM431" i="4"/>
  <c r="AN431" i="4"/>
  <c r="AO431" i="4"/>
  <c r="AP431" i="4"/>
  <c r="AQ431" i="4"/>
  <c r="AR431" i="4"/>
  <c r="AS431" i="4"/>
  <c r="AT431" i="4"/>
  <c r="AU431" i="4"/>
  <c r="AV431" i="4"/>
  <c r="AW431" i="4"/>
  <c r="AX431" i="4"/>
  <c r="AY431" i="4"/>
  <c r="AZ431" i="4"/>
  <c r="BA431" i="4"/>
  <c r="BB431" i="4"/>
  <c r="BC431" i="4"/>
  <c r="BD431"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G432" i="4"/>
  <c r="AH432" i="4"/>
  <c r="AI432" i="4"/>
  <c r="AJ432" i="4"/>
  <c r="AK432" i="4"/>
  <c r="AL432" i="4"/>
  <c r="AM432" i="4"/>
  <c r="AN432" i="4"/>
  <c r="AO432" i="4"/>
  <c r="AP432" i="4"/>
  <c r="AQ432" i="4"/>
  <c r="AR432" i="4"/>
  <c r="AS432" i="4"/>
  <c r="AT432" i="4"/>
  <c r="AU432" i="4"/>
  <c r="AV432" i="4"/>
  <c r="AW432" i="4"/>
  <c r="AX432" i="4"/>
  <c r="AY432" i="4"/>
  <c r="AZ432" i="4"/>
  <c r="BA432" i="4"/>
  <c r="BB432" i="4"/>
  <c r="BC432" i="4"/>
  <c r="BD432"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G433" i="4"/>
  <c r="AH433" i="4"/>
  <c r="AI433" i="4"/>
  <c r="AJ433" i="4"/>
  <c r="AK433" i="4"/>
  <c r="AL433" i="4"/>
  <c r="AM433" i="4"/>
  <c r="AN433" i="4"/>
  <c r="AO433" i="4"/>
  <c r="AP433" i="4"/>
  <c r="AQ433" i="4"/>
  <c r="AR433" i="4"/>
  <c r="AS433" i="4"/>
  <c r="AT433" i="4"/>
  <c r="AU433" i="4"/>
  <c r="AV433" i="4"/>
  <c r="AW433" i="4"/>
  <c r="AX433" i="4"/>
  <c r="AY433" i="4"/>
  <c r="AZ433" i="4"/>
  <c r="BA433" i="4"/>
  <c r="BB433" i="4"/>
  <c r="BC433" i="4"/>
  <c r="BD433"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G434" i="4"/>
  <c r="AH434" i="4"/>
  <c r="AI434" i="4"/>
  <c r="AJ434" i="4"/>
  <c r="AK434" i="4"/>
  <c r="AL434" i="4"/>
  <c r="AM434" i="4"/>
  <c r="AN434" i="4"/>
  <c r="AO434" i="4"/>
  <c r="AP434" i="4"/>
  <c r="AQ434" i="4"/>
  <c r="AR434" i="4"/>
  <c r="AS434" i="4"/>
  <c r="AT434" i="4"/>
  <c r="AU434" i="4"/>
  <c r="AV434" i="4"/>
  <c r="AW434" i="4"/>
  <c r="AX434" i="4"/>
  <c r="AY434" i="4"/>
  <c r="AZ434" i="4"/>
  <c r="BA434" i="4"/>
  <c r="BB434" i="4"/>
  <c r="BC434" i="4"/>
  <c r="BD434"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G435" i="4"/>
  <c r="AH435" i="4"/>
  <c r="AI435" i="4"/>
  <c r="AJ435" i="4"/>
  <c r="AK435" i="4"/>
  <c r="AL435" i="4"/>
  <c r="AM435" i="4"/>
  <c r="AN435" i="4"/>
  <c r="AO435" i="4"/>
  <c r="AP435" i="4"/>
  <c r="AQ435" i="4"/>
  <c r="AR435" i="4"/>
  <c r="AS435" i="4"/>
  <c r="AT435" i="4"/>
  <c r="AU435" i="4"/>
  <c r="AV435" i="4"/>
  <c r="AW435" i="4"/>
  <c r="AX435" i="4"/>
  <c r="AY435" i="4"/>
  <c r="AZ435" i="4"/>
  <c r="BA435" i="4"/>
  <c r="BB435" i="4"/>
  <c r="BC435" i="4"/>
  <c r="BD435"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G436" i="4"/>
  <c r="AH436" i="4"/>
  <c r="AI436" i="4"/>
  <c r="AJ436" i="4"/>
  <c r="AK436" i="4"/>
  <c r="AL436" i="4"/>
  <c r="AM436" i="4"/>
  <c r="AN436" i="4"/>
  <c r="AO436" i="4"/>
  <c r="AP436" i="4"/>
  <c r="AQ436" i="4"/>
  <c r="AR436" i="4"/>
  <c r="AS436" i="4"/>
  <c r="AT436" i="4"/>
  <c r="AU436" i="4"/>
  <c r="AV436" i="4"/>
  <c r="AW436" i="4"/>
  <c r="AX436" i="4"/>
  <c r="AY436" i="4"/>
  <c r="AZ436" i="4"/>
  <c r="BA436" i="4"/>
  <c r="BB436" i="4"/>
  <c r="BC436" i="4"/>
  <c r="BD436"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G437" i="4"/>
  <c r="AH437" i="4"/>
  <c r="AI437" i="4"/>
  <c r="AJ437" i="4"/>
  <c r="AK437" i="4"/>
  <c r="AL437" i="4"/>
  <c r="AM437" i="4"/>
  <c r="AN437" i="4"/>
  <c r="AO437" i="4"/>
  <c r="AP437" i="4"/>
  <c r="AQ437" i="4"/>
  <c r="AR437" i="4"/>
  <c r="AS437" i="4"/>
  <c r="AT437" i="4"/>
  <c r="AU437" i="4"/>
  <c r="AV437" i="4"/>
  <c r="AW437" i="4"/>
  <c r="AX437" i="4"/>
  <c r="AY437" i="4"/>
  <c r="AZ437" i="4"/>
  <c r="BA437" i="4"/>
  <c r="BB437" i="4"/>
  <c r="BC437" i="4"/>
  <c r="BD437"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G438" i="4"/>
  <c r="AH438" i="4"/>
  <c r="AI438" i="4"/>
  <c r="AJ438" i="4"/>
  <c r="AK438" i="4"/>
  <c r="AL438" i="4"/>
  <c r="AM438" i="4"/>
  <c r="AN438" i="4"/>
  <c r="AO438" i="4"/>
  <c r="AP438" i="4"/>
  <c r="AQ438" i="4"/>
  <c r="AR438" i="4"/>
  <c r="AS438" i="4"/>
  <c r="AT438" i="4"/>
  <c r="AU438" i="4"/>
  <c r="AV438" i="4"/>
  <c r="AW438" i="4"/>
  <c r="AX438" i="4"/>
  <c r="AY438" i="4"/>
  <c r="AZ438" i="4"/>
  <c r="BA438" i="4"/>
  <c r="BB438" i="4"/>
  <c r="BC438" i="4"/>
  <c r="BD438"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G439" i="4"/>
  <c r="AH439" i="4"/>
  <c r="AI439" i="4"/>
  <c r="AJ439" i="4"/>
  <c r="AK439" i="4"/>
  <c r="AL439" i="4"/>
  <c r="AM439" i="4"/>
  <c r="AN439" i="4"/>
  <c r="AO439" i="4"/>
  <c r="AP439" i="4"/>
  <c r="AQ439" i="4"/>
  <c r="AR439" i="4"/>
  <c r="AS439" i="4"/>
  <c r="AT439" i="4"/>
  <c r="AU439" i="4"/>
  <c r="AV439" i="4"/>
  <c r="AW439" i="4"/>
  <c r="AX439" i="4"/>
  <c r="AY439" i="4"/>
  <c r="AZ439" i="4"/>
  <c r="BA439" i="4"/>
  <c r="BB439" i="4"/>
  <c r="BC439" i="4"/>
  <c r="BD439"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G440" i="4"/>
  <c r="AH440" i="4"/>
  <c r="AI440" i="4"/>
  <c r="AJ440" i="4"/>
  <c r="AK440" i="4"/>
  <c r="AL440" i="4"/>
  <c r="AM440" i="4"/>
  <c r="AN440" i="4"/>
  <c r="AO440" i="4"/>
  <c r="AP440" i="4"/>
  <c r="AQ440" i="4"/>
  <c r="AR440" i="4"/>
  <c r="AS440" i="4"/>
  <c r="AT440" i="4"/>
  <c r="AU440" i="4"/>
  <c r="AV440" i="4"/>
  <c r="AW440" i="4"/>
  <c r="AX440" i="4"/>
  <c r="AY440" i="4"/>
  <c r="AZ440" i="4"/>
  <c r="BA440" i="4"/>
  <c r="BB440" i="4"/>
  <c r="BC440" i="4"/>
  <c r="BD440"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G441" i="4"/>
  <c r="AH441" i="4"/>
  <c r="AI441" i="4"/>
  <c r="AJ441" i="4"/>
  <c r="AK441" i="4"/>
  <c r="AL441" i="4"/>
  <c r="AM441" i="4"/>
  <c r="AN441" i="4"/>
  <c r="AO441" i="4"/>
  <c r="AP441" i="4"/>
  <c r="AQ441" i="4"/>
  <c r="AR441" i="4"/>
  <c r="AS441" i="4"/>
  <c r="AT441" i="4"/>
  <c r="AU441" i="4"/>
  <c r="AV441" i="4"/>
  <c r="AW441" i="4"/>
  <c r="AX441" i="4"/>
  <c r="AY441" i="4"/>
  <c r="AZ441" i="4"/>
  <c r="BA441" i="4"/>
  <c r="BB441" i="4"/>
  <c r="BC441" i="4"/>
  <c r="BD441"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G442" i="4"/>
  <c r="AH442" i="4"/>
  <c r="AI442" i="4"/>
  <c r="AJ442" i="4"/>
  <c r="AK442" i="4"/>
  <c r="AL442" i="4"/>
  <c r="AM442" i="4"/>
  <c r="AN442" i="4"/>
  <c r="AO442" i="4"/>
  <c r="AP442" i="4"/>
  <c r="AQ442" i="4"/>
  <c r="AR442" i="4"/>
  <c r="AS442" i="4"/>
  <c r="AT442" i="4"/>
  <c r="AU442" i="4"/>
  <c r="AV442" i="4"/>
  <c r="AW442" i="4"/>
  <c r="AX442" i="4"/>
  <c r="AY442" i="4"/>
  <c r="AZ442" i="4"/>
  <c r="BA442" i="4"/>
  <c r="BB442" i="4"/>
  <c r="BC442" i="4"/>
  <c r="BD442"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G443" i="4"/>
  <c r="AH443" i="4"/>
  <c r="AI443" i="4"/>
  <c r="AJ443" i="4"/>
  <c r="AK443" i="4"/>
  <c r="AL443" i="4"/>
  <c r="AM443" i="4"/>
  <c r="AN443" i="4"/>
  <c r="AO443" i="4"/>
  <c r="AP443" i="4"/>
  <c r="AQ443" i="4"/>
  <c r="AR443" i="4"/>
  <c r="AS443" i="4"/>
  <c r="AT443" i="4"/>
  <c r="AU443" i="4"/>
  <c r="AV443" i="4"/>
  <c r="AW443" i="4"/>
  <c r="AX443" i="4"/>
  <c r="AY443" i="4"/>
  <c r="AZ443" i="4"/>
  <c r="BA443" i="4"/>
  <c r="BB443" i="4"/>
  <c r="BC443" i="4"/>
  <c r="BD443"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G444" i="4"/>
  <c r="AH444" i="4"/>
  <c r="AI444" i="4"/>
  <c r="AJ444" i="4"/>
  <c r="AK444" i="4"/>
  <c r="AL444" i="4"/>
  <c r="AM444" i="4"/>
  <c r="AN444" i="4"/>
  <c r="AO444" i="4"/>
  <c r="AP444" i="4"/>
  <c r="AQ444" i="4"/>
  <c r="AR444" i="4"/>
  <c r="AS444" i="4"/>
  <c r="AT444" i="4"/>
  <c r="AU444" i="4"/>
  <c r="AV444" i="4"/>
  <c r="AW444" i="4"/>
  <c r="AX444" i="4"/>
  <c r="AY444" i="4"/>
  <c r="AZ444" i="4"/>
  <c r="BA444" i="4"/>
  <c r="BB444" i="4"/>
  <c r="BC444" i="4"/>
  <c r="BD444"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G445" i="4"/>
  <c r="AH445" i="4"/>
  <c r="AI445" i="4"/>
  <c r="AJ445" i="4"/>
  <c r="AK445" i="4"/>
  <c r="AL445" i="4"/>
  <c r="AM445" i="4"/>
  <c r="AN445" i="4"/>
  <c r="AO445" i="4"/>
  <c r="AP445" i="4"/>
  <c r="AQ445" i="4"/>
  <c r="AR445" i="4"/>
  <c r="AS445" i="4"/>
  <c r="AT445" i="4"/>
  <c r="AU445" i="4"/>
  <c r="AV445" i="4"/>
  <c r="AW445" i="4"/>
  <c r="AX445" i="4"/>
  <c r="AY445" i="4"/>
  <c r="AZ445" i="4"/>
  <c r="BA445" i="4"/>
  <c r="BB445" i="4"/>
  <c r="BC445" i="4"/>
  <c r="BD445"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G446" i="4"/>
  <c r="AH446" i="4"/>
  <c r="AI446" i="4"/>
  <c r="AJ446" i="4"/>
  <c r="AK446" i="4"/>
  <c r="AL446" i="4"/>
  <c r="AM446" i="4"/>
  <c r="AN446" i="4"/>
  <c r="AO446" i="4"/>
  <c r="AP446" i="4"/>
  <c r="AQ446" i="4"/>
  <c r="AR446" i="4"/>
  <c r="AS446" i="4"/>
  <c r="AT446" i="4"/>
  <c r="AU446" i="4"/>
  <c r="AV446" i="4"/>
  <c r="AW446" i="4"/>
  <c r="AX446" i="4"/>
  <c r="AY446" i="4"/>
  <c r="AZ446" i="4"/>
  <c r="BA446" i="4"/>
  <c r="BB446" i="4"/>
  <c r="BC446" i="4"/>
  <c r="BD446"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G447" i="4"/>
  <c r="AH447" i="4"/>
  <c r="AI447" i="4"/>
  <c r="AJ447" i="4"/>
  <c r="AK447" i="4"/>
  <c r="AL447" i="4"/>
  <c r="AM447" i="4"/>
  <c r="AN447" i="4"/>
  <c r="AO447" i="4"/>
  <c r="AP447" i="4"/>
  <c r="AQ447" i="4"/>
  <c r="AR447" i="4"/>
  <c r="AS447" i="4"/>
  <c r="AT447" i="4"/>
  <c r="AU447" i="4"/>
  <c r="AV447" i="4"/>
  <c r="AW447" i="4"/>
  <c r="AX447" i="4"/>
  <c r="AY447" i="4"/>
  <c r="AZ447" i="4"/>
  <c r="BA447" i="4"/>
  <c r="BB447" i="4"/>
  <c r="BC447" i="4"/>
  <c r="BD447"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G448" i="4"/>
  <c r="AH448" i="4"/>
  <c r="AI448" i="4"/>
  <c r="AJ448" i="4"/>
  <c r="AK448" i="4"/>
  <c r="AL448" i="4"/>
  <c r="AM448" i="4"/>
  <c r="AN448" i="4"/>
  <c r="AO448" i="4"/>
  <c r="AP448" i="4"/>
  <c r="AQ448" i="4"/>
  <c r="AR448" i="4"/>
  <c r="AS448" i="4"/>
  <c r="AT448" i="4"/>
  <c r="AU448" i="4"/>
  <c r="AV448" i="4"/>
  <c r="AW448" i="4"/>
  <c r="AX448" i="4"/>
  <c r="AY448" i="4"/>
  <c r="AZ448" i="4"/>
  <c r="BA448" i="4"/>
  <c r="BB448" i="4"/>
  <c r="BC448" i="4"/>
  <c r="BD448"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G449" i="4"/>
  <c r="AH449" i="4"/>
  <c r="AI449" i="4"/>
  <c r="AJ449" i="4"/>
  <c r="AK449" i="4"/>
  <c r="AL449" i="4"/>
  <c r="AM449" i="4"/>
  <c r="AN449" i="4"/>
  <c r="AO449" i="4"/>
  <c r="AP449" i="4"/>
  <c r="AQ449" i="4"/>
  <c r="AR449" i="4"/>
  <c r="AS449" i="4"/>
  <c r="AT449" i="4"/>
  <c r="AU449" i="4"/>
  <c r="AV449" i="4"/>
  <c r="AW449" i="4"/>
  <c r="AX449" i="4"/>
  <c r="AY449" i="4"/>
  <c r="AZ449" i="4"/>
  <c r="BA449" i="4"/>
  <c r="BB449" i="4"/>
  <c r="BC449" i="4"/>
  <c r="BD449"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G450" i="4"/>
  <c r="AH450" i="4"/>
  <c r="AI450" i="4"/>
  <c r="AJ450" i="4"/>
  <c r="AK450" i="4"/>
  <c r="AL450" i="4"/>
  <c r="AM450" i="4"/>
  <c r="AN450" i="4"/>
  <c r="AO450" i="4"/>
  <c r="AP450" i="4"/>
  <c r="AQ450" i="4"/>
  <c r="AR450" i="4"/>
  <c r="AS450" i="4"/>
  <c r="AT450" i="4"/>
  <c r="AU450" i="4"/>
  <c r="AV450" i="4"/>
  <c r="AW450" i="4"/>
  <c r="AX450" i="4"/>
  <c r="AY450" i="4"/>
  <c r="AZ450" i="4"/>
  <c r="BA450" i="4"/>
  <c r="BB450" i="4"/>
  <c r="BC450" i="4"/>
  <c r="BD450"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G451" i="4"/>
  <c r="AH451" i="4"/>
  <c r="AI451" i="4"/>
  <c r="AJ451" i="4"/>
  <c r="AK451" i="4"/>
  <c r="AL451" i="4"/>
  <c r="AM451" i="4"/>
  <c r="AN451" i="4"/>
  <c r="AO451" i="4"/>
  <c r="AP451" i="4"/>
  <c r="AQ451" i="4"/>
  <c r="AR451" i="4"/>
  <c r="AS451" i="4"/>
  <c r="AT451" i="4"/>
  <c r="AU451" i="4"/>
  <c r="AV451" i="4"/>
  <c r="AW451" i="4"/>
  <c r="AX451" i="4"/>
  <c r="AY451" i="4"/>
  <c r="AZ451" i="4"/>
  <c r="BA451" i="4"/>
  <c r="BB451" i="4"/>
  <c r="BC451" i="4"/>
  <c r="BD451"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G452" i="4"/>
  <c r="AH452" i="4"/>
  <c r="AI452" i="4"/>
  <c r="AJ452" i="4"/>
  <c r="AK452" i="4"/>
  <c r="AL452" i="4"/>
  <c r="AM452" i="4"/>
  <c r="AN452" i="4"/>
  <c r="AO452" i="4"/>
  <c r="AP452" i="4"/>
  <c r="AQ452" i="4"/>
  <c r="AR452" i="4"/>
  <c r="AS452" i="4"/>
  <c r="AT452" i="4"/>
  <c r="AU452" i="4"/>
  <c r="AV452" i="4"/>
  <c r="AW452" i="4"/>
  <c r="AX452" i="4"/>
  <c r="AY452" i="4"/>
  <c r="AZ452" i="4"/>
  <c r="BA452" i="4"/>
  <c r="BB452" i="4"/>
  <c r="BC452" i="4"/>
  <c r="BD452"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G453" i="4"/>
  <c r="AH453" i="4"/>
  <c r="AI453" i="4"/>
  <c r="AJ453" i="4"/>
  <c r="AK453" i="4"/>
  <c r="AL453" i="4"/>
  <c r="AM453" i="4"/>
  <c r="AN453" i="4"/>
  <c r="AO453" i="4"/>
  <c r="AP453" i="4"/>
  <c r="AQ453" i="4"/>
  <c r="AR453" i="4"/>
  <c r="AS453" i="4"/>
  <c r="AT453" i="4"/>
  <c r="AU453" i="4"/>
  <c r="AV453" i="4"/>
  <c r="AW453" i="4"/>
  <c r="AX453" i="4"/>
  <c r="AY453" i="4"/>
  <c r="AZ453" i="4"/>
  <c r="BA453" i="4"/>
  <c r="BB453" i="4"/>
  <c r="BC453" i="4"/>
  <c r="BD453"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G454" i="4"/>
  <c r="AH454" i="4"/>
  <c r="AI454" i="4"/>
  <c r="AJ454" i="4"/>
  <c r="AK454" i="4"/>
  <c r="AL454" i="4"/>
  <c r="AM454" i="4"/>
  <c r="AN454" i="4"/>
  <c r="AO454" i="4"/>
  <c r="AP454" i="4"/>
  <c r="AQ454" i="4"/>
  <c r="AR454" i="4"/>
  <c r="AS454" i="4"/>
  <c r="AT454" i="4"/>
  <c r="AU454" i="4"/>
  <c r="AV454" i="4"/>
  <c r="AW454" i="4"/>
  <c r="AX454" i="4"/>
  <c r="AY454" i="4"/>
  <c r="AZ454" i="4"/>
  <c r="BA454" i="4"/>
  <c r="BB454" i="4"/>
  <c r="BC454" i="4"/>
  <c r="BD454"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G455" i="4"/>
  <c r="AH455" i="4"/>
  <c r="AI455" i="4"/>
  <c r="AJ455" i="4"/>
  <c r="AK455" i="4"/>
  <c r="AL455" i="4"/>
  <c r="AM455" i="4"/>
  <c r="AN455" i="4"/>
  <c r="AO455" i="4"/>
  <c r="AP455" i="4"/>
  <c r="AQ455" i="4"/>
  <c r="AR455" i="4"/>
  <c r="AS455" i="4"/>
  <c r="AT455" i="4"/>
  <c r="AU455" i="4"/>
  <c r="AV455" i="4"/>
  <c r="AW455" i="4"/>
  <c r="AX455" i="4"/>
  <c r="AY455" i="4"/>
  <c r="AZ455" i="4"/>
  <c r="BA455" i="4"/>
  <c r="BB455" i="4"/>
  <c r="BC455" i="4"/>
  <c r="BD455"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G456" i="4"/>
  <c r="AH456" i="4"/>
  <c r="AI456" i="4"/>
  <c r="AJ456" i="4"/>
  <c r="AK456" i="4"/>
  <c r="AL456" i="4"/>
  <c r="AM456" i="4"/>
  <c r="AN456" i="4"/>
  <c r="AO456" i="4"/>
  <c r="AP456" i="4"/>
  <c r="AQ456" i="4"/>
  <c r="AR456" i="4"/>
  <c r="AS456" i="4"/>
  <c r="AT456" i="4"/>
  <c r="AU456" i="4"/>
  <c r="AV456" i="4"/>
  <c r="AW456" i="4"/>
  <c r="AX456" i="4"/>
  <c r="AY456" i="4"/>
  <c r="AZ456" i="4"/>
  <c r="BA456" i="4"/>
  <c r="BB456" i="4"/>
  <c r="BC456" i="4"/>
  <c r="BD456"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G457" i="4"/>
  <c r="AH457" i="4"/>
  <c r="AI457" i="4"/>
  <c r="AJ457" i="4"/>
  <c r="AK457" i="4"/>
  <c r="AL457" i="4"/>
  <c r="AM457" i="4"/>
  <c r="AN457" i="4"/>
  <c r="AO457" i="4"/>
  <c r="AP457" i="4"/>
  <c r="AQ457" i="4"/>
  <c r="AR457" i="4"/>
  <c r="AS457" i="4"/>
  <c r="AT457" i="4"/>
  <c r="AU457" i="4"/>
  <c r="AV457" i="4"/>
  <c r="AW457" i="4"/>
  <c r="AX457" i="4"/>
  <c r="AY457" i="4"/>
  <c r="AZ457" i="4"/>
  <c r="BA457" i="4"/>
  <c r="BB457" i="4"/>
  <c r="BC457" i="4"/>
  <c r="BD457"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G458" i="4"/>
  <c r="AH458" i="4"/>
  <c r="AI458" i="4"/>
  <c r="AJ458" i="4"/>
  <c r="AK458" i="4"/>
  <c r="AL458" i="4"/>
  <c r="AM458" i="4"/>
  <c r="AN458" i="4"/>
  <c r="AO458" i="4"/>
  <c r="AP458" i="4"/>
  <c r="AQ458" i="4"/>
  <c r="AR458" i="4"/>
  <c r="AS458" i="4"/>
  <c r="AT458" i="4"/>
  <c r="AU458" i="4"/>
  <c r="AV458" i="4"/>
  <c r="AW458" i="4"/>
  <c r="AX458" i="4"/>
  <c r="AY458" i="4"/>
  <c r="AZ458" i="4"/>
  <c r="BA458" i="4"/>
  <c r="BB458" i="4"/>
  <c r="BC458" i="4"/>
  <c r="BD458"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G459" i="4"/>
  <c r="AH459" i="4"/>
  <c r="AI459" i="4"/>
  <c r="AJ459" i="4"/>
  <c r="AK459" i="4"/>
  <c r="AL459" i="4"/>
  <c r="AM459" i="4"/>
  <c r="AN459" i="4"/>
  <c r="AO459" i="4"/>
  <c r="AP459" i="4"/>
  <c r="AQ459" i="4"/>
  <c r="AR459" i="4"/>
  <c r="AS459" i="4"/>
  <c r="AT459" i="4"/>
  <c r="AU459" i="4"/>
  <c r="AV459" i="4"/>
  <c r="AW459" i="4"/>
  <c r="AX459" i="4"/>
  <c r="AY459" i="4"/>
  <c r="AZ459" i="4"/>
  <c r="BA459" i="4"/>
  <c r="BB459" i="4"/>
  <c r="BC459" i="4"/>
  <c r="BD459"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G460" i="4"/>
  <c r="AH460" i="4"/>
  <c r="AI460" i="4"/>
  <c r="AJ460" i="4"/>
  <c r="AK460" i="4"/>
  <c r="AL460" i="4"/>
  <c r="AM460" i="4"/>
  <c r="AN460" i="4"/>
  <c r="AO460" i="4"/>
  <c r="AP460" i="4"/>
  <c r="AQ460" i="4"/>
  <c r="AR460" i="4"/>
  <c r="AS460" i="4"/>
  <c r="AT460" i="4"/>
  <c r="AU460" i="4"/>
  <c r="AV460" i="4"/>
  <c r="AW460" i="4"/>
  <c r="AX460" i="4"/>
  <c r="AY460" i="4"/>
  <c r="AZ460" i="4"/>
  <c r="BA460" i="4"/>
  <c r="BB460" i="4"/>
  <c r="BC460" i="4"/>
  <c r="BD460"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G461" i="4"/>
  <c r="AH461" i="4"/>
  <c r="AI461" i="4"/>
  <c r="AJ461" i="4"/>
  <c r="AK461" i="4"/>
  <c r="AL461" i="4"/>
  <c r="AM461" i="4"/>
  <c r="AN461" i="4"/>
  <c r="AO461" i="4"/>
  <c r="AP461" i="4"/>
  <c r="AQ461" i="4"/>
  <c r="AR461" i="4"/>
  <c r="AS461" i="4"/>
  <c r="AT461" i="4"/>
  <c r="AU461" i="4"/>
  <c r="AV461" i="4"/>
  <c r="AW461" i="4"/>
  <c r="AX461" i="4"/>
  <c r="AY461" i="4"/>
  <c r="AZ461" i="4"/>
  <c r="BA461" i="4"/>
  <c r="BB461" i="4"/>
  <c r="BC461" i="4"/>
  <c r="BD461"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G462" i="4"/>
  <c r="AH462" i="4"/>
  <c r="AI462" i="4"/>
  <c r="AJ462" i="4"/>
  <c r="AK462" i="4"/>
  <c r="AL462" i="4"/>
  <c r="AM462" i="4"/>
  <c r="AN462" i="4"/>
  <c r="AO462" i="4"/>
  <c r="AP462" i="4"/>
  <c r="AQ462" i="4"/>
  <c r="AR462" i="4"/>
  <c r="AS462" i="4"/>
  <c r="AT462" i="4"/>
  <c r="AU462" i="4"/>
  <c r="AV462" i="4"/>
  <c r="AW462" i="4"/>
  <c r="AX462" i="4"/>
  <c r="AY462" i="4"/>
  <c r="AZ462" i="4"/>
  <c r="BA462" i="4"/>
  <c r="BB462" i="4"/>
  <c r="BC462" i="4"/>
  <c r="BD462"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G463" i="4"/>
  <c r="AH463" i="4"/>
  <c r="AI463" i="4"/>
  <c r="AJ463" i="4"/>
  <c r="AK463" i="4"/>
  <c r="AL463" i="4"/>
  <c r="AM463" i="4"/>
  <c r="AN463" i="4"/>
  <c r="AO463" i="4"/>
  <c r="AP463" i="4"/>
  <c r="AQ463" i="4"/>
  <c r="AR463" i="4"/>
  <c r="AS463" i="4"/>
  <c r="AT463" i="4"/>
  <c r="AU463" i="4"/>
  <c r="AV463" i="4"/>
  <c r="AW463" i="4"/>
  <c r="AX463" i="4"/>
  <c r="AY463" i="4"/>
  <c r="AZ463" i="4"/>
  <c r="BA463" i="4"/>
  <c r="BB463" i="4"/>
  <c r="BC463" i="4"/>
  <c r="BD463"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G464" i="4"/>
  <c r="AH464" i="4"/>
  <c r="AI464" i="4"/>
  <c r="AJ464" i="4"/>
  <c r="AK464" i="4"/>
  <c r="AL464" i="4"/>
  <c r="AM464" i="4"/>
  <c r="AN464" i="4"/>
  <c r="AO464" i="4"/>
  <c r="AP464" i="4"/>
  <c r="AQ464" i="4"/>
  <c r="AR464" i="4"/>
  <c r="AS464" i="4"/>
  <c r="AT464" i="4"/>
  <c r="AU464" i="4"/>
  <c r="AV464" i="4"/>
  <c r="AW464" i="4"/>
  <c r="AX464" i="4"/>
  <c r="AY464" i="4"/>
  <c r="AZ464" i="4"/>
  <c r="BA464" i="4"/>
  <c r="BB464" i="4"/>
  <c r="BC464" i="4"/>
  <c r="BD464"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G465" i="4"/>
  <c r="AH465" i="4"/>
  <c r="AI465" i="4"/>
  <c r="AJ465" i="4"/>
  <c r="AK465" i="4"/>
  <c r="AL465" i="4"/>
  <c r="AM465" i="4"/>
  <c r="AN465" i="4"/>
  <c r="AO465" i="4"/>
  <c r="AP465" i="4"/>
  <c r="AQ465" i="4"/>
  <c r="AR465" i="4"/>
  <c r="AS465" i="4"/>
  <c r="AT465" i="4"/>
  <c r="AU465" i="4"/>
  <c r="AV465" i="4"/>
  <c r="AW465" i="4"/>
  <c r="AX465" i="4"/>
  <c r="AY465" i="4"/>
  <c r="AZ465" i="4"/>
  <c r="BA465" i="4"/>
  <c r="BB465" i="4"/>
  <c r="BC465" i="4"/>
  <c r="BD465"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G466" i="4"/>
  <c r="AH466" i="4"/>
  <c r="AI466" i="4"/>
  <c r="AJ466" i="4"/>
  <c r="AK466" i="4"/>
  <c r="AL466" i="4"/>
  <c r="AM466" i="4"/>
  <c r="AN466" i="4"/>
  <c r="AO466" i="4"/>
  <c r="AP466" i="4"/>
  <c r="AQ466" i="4"/>
  <c r="AR466" i="4"/>
  <c r="AS466" i="4"/>
  <c r="AT466" i="4"/>
  <c r="AU466" i="4"/>
  <c r="AV466" i="4"/>
  <c r="AW466" i="4"/>
  <c r="AX466" i="4"/>
  <c r="AY466" i="4"/>
  <c r="AZ466" i="4"/>
  <c r="BA466" i="4"/>
  <c r="BB466" i="4"/>
  <c r="BC466" i="4"/>
  <c r="BD466"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G467" i="4"/>
  <c r="AH467" i="4"/>
  <c r="AI467" i="4"/>
  <c r="AJ467" i="4"/>
  <c r="AK467" i="4"/>
  <c r="AL467" i="4"/>
  <c r="AM467" i="4"/>
  <c r="AN467" i="4"/>
  <c r="AO467" i="4"/>
  <c r="AP467" i="4"/>
  <c r="AQ467" i="4"/>
  <c r="AR467" i="4"/>
  <c r="AS467" i="4"/>
  <c r="AT467" i="4"/>
  <c r="AU467" i="4"/>
  <c r="AV467" i="4"/>
  <c r="AW467" i="4"/>
  <c r="AX467" i="4"/>
  <c r="AY467" i="4"/>
  <c r="AZ467" i="4"/>
  <c r="BA467" i="4"/>
  <c r="BB467" i="4"/>
  <c r="BC467" i="4"/>
  <c r="BD467"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G468" i="4"/>
  <c r="AH468" i="4"/>
  <c r="AI468" i="4"/>
  <c r="AJ468" i="4"/>
  <c r="AK468" i="4"/>
  <c r="AL468" i="4"/>
  <c r="AM468" i="4"/>
  <c r="AN468" i="4"/>
  <c r="AO468" i="4"/>
  <c r="AP468" i="4"/>
  <c r="AQ468" i="4"/>
  <c r="AR468" i="4"/>
  <c r="AS468" i="4"/>
  <c r="AT468" i="4"/>
  <c r="AU468" i="4"/>
  <c r="AV468" i="4"/>
  <c r="AW468" i="4"/>
  <c r="AX468" i="4"/>
  <c r="AY468" i="4"/>
  <c r="AZ468" i="4"/>
  <c r="BA468" i="4"/>
  <c r="BB468" i="4"/>
  <c r="BC468" i="4"/>
  <c r="BD468"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G469" i="4"/>
  <c r="AH469" i="4"/>
  <c r="AI469" i="4"/>
  <c r="AJ469" i="4"/>
  <c r="AK469" i="4"/>
  <c r="AL469" i="4"/>
  <c r="AM469" i="4"/>
  <c r="AN469" i="4"/>
  <c r="AO469" i="4"/>
  <c r="AP469" i="4"/>
  <c r="AQ469" i="4"/>
  <c r="AR469" i="4"/>
  <c r="AS469" i="4"/>
  <c r="AT469" i="4"/>
  <c r="AU469" i="4"/>
  <c r="AV469" i="4"/>
  <c r="AW469" i="4"/>
  <c r="AX469" i="4"/>
  <c r="AY469" i="4"/>
  <c r="AZ469" i="4"/>
  <c r="BA469" i="4"/>
  <c r="BB469" i="4"/>
  <c r="BC469" i="4"/>
  <c r="BD469"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G470" i="4"/>
  <c r="AH470" i="4"/>
  <c r="AI470" i="4"/>
  <c r="AJ470" i="4"/>
  <c r="AK470" i="4"/>
  <c r="AL470" i="4"/>
  <c r="AM470" i="4"/>
  <c r="AN470" i="4"/>
  <c r="AO470" i="4"/>
  <c r="AP470" i="4"/>
  <c r="AQ470" i="4"/>
  <c r="AR470" i="4"/>
  <c r="AS470" i="4"/>
  <c r="AT470" i="4"/>
  <c r="AU470" i="4"/>
  <c r="AV470" i="4"/>
  <c r="AW470" i="4"/>
  <c r="AX470" i="4"/>
  <c r="AY470" i="4"/>
  <c r="AZ470" i="4"/>
  <c r="BA470" i="4"/>
  <c r="BB470" i="4"/>
  <c r="BC470" i="4"/>
  <c r="BD470"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G471" i="4"/>
  <c r="AH471" i="4"/>
  <c r="AI471" i="4"/>
  <c r="AJ471" i="4"/>
  <c r="AK471" i="4"/>
  <c r="AL471" i="4"/>
  <c r="AM471" i="4"/>
  <c r="AN471" i="4"/>
  <c r="AO471" i="4"/>
  <c r="AP471" i="4"/>
  <c r="AQ471" i="4"/>
  <c r="AR471" i="4"/>
  <c r="AS471" i="4"/>
  <c r="AT471" i="4"/>
  <c r="AU471" i="4"/>
  <c r="AV471" i="4"/>
  <c r="AW471" i="4"/>
  <c r="AX471" i="4"/>
  <c r="AY471" i="4"/>
  <c r="AZ471" i="4"/>
  <c r="BA471" i="4"/>
  <c r="BB471" i="4"/>
  <c r="BC471" i="4"/>
  <c r="BD471"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G472" i="4"/>
  <c r="AH472" i="4"/>
  <c r="AI472" i="4"/>
  <c r="AJ472" i="4"/>
  <c r="AK472" i="4"/>
  <c r="AL472" i="4"/>
  <c r="AM472" i="4"/>
  <c r="AN472" i="4"/>
  <c r="AO472" i="4"/>
  <c r="AP472" i="4"/>
  <c r="AQ472" i="4"/>
  <c r="AR472" i="4"/>
  <c r="AS472" i="4"/>
  <c r="AT472" i="4"/>
  <c r="AU472" i="4"/>
  <c r="AV472" i="4"/>
  <c r="AW472" i="4"/>
  <c r="AX472" i="4"/>
  <c r="AY472" i="4"/>
  <c r="AZ472" i="4"/>
  <c r="BA472" i="4"/>
  <c r="BB472" i="4"/>
  <c r="BC472" i="4"/>
  <c r="BD472"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G473" i="4"/>
  <c r="AH473" i="4"/>
  <c r="AI473" i="4"/>
  <c r="AJ473" i="4"/>
  <c r="AK473" i="4"/>
  <c r="AL473" i="4"/>
  <c r="AM473" i="4"/>
  <c r="AN473" i="4"/>
  <c r="AO473" i="4"/>
  <c r="AP473" i="4"/>
  <c r="AQ473" i="4"/>
  <c r="AR473" i="4"/>
  <c r="AS473" i="4"/>
  <c r="AT473" i="4"/>
  <c r="AU473" i="4"/>
  <c r="AV473" i="4"/>
  <c r="AW473" i="4"/>
  <c r="AX473" i="4"/>
  <c r="AY473" i="4"/>
  <c r="AZ473" i="4"/>
  <c r="BA473" i="4"/>
  <c r="BB473" i="4"/>
  <c r="BC473" i="4"/>
  <c r="BD473"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G474" i="4"/>
  <c r="AH474" i="4"/>
  <c r="AI474" i="4"/>
  <c r="AJ474" i="4"/>
  <c r="AK474" i="4"/>
  <c r="AL474" i="4"/>
  <c r="AM474" i="4"/>
  <c r="AN474" i="4"/>
  <c r="AO474" i="4"/>
  <c r="AP474" i="4"/>
  <c r="AQ474" i="4"/>
  <c r="AR474" i="4"/>
  <c r="AS474" i="4"/>
  <c r="AT474" i="4"/>
  <c r="AU474" i="4"/>
  <c r="AV474" i="4"/>
  <c r="AW474" i="4"/>
  <c r="AX474" i="4"/>
  <c r="AY474" i="4"/>
  <c r="AZ474" i="4"/>
  <c r="BA474" i="4"/>
  <c r="BB474" i="4"/>
  <c r="BC474" i="4"/>
  <c r="BD474"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G475" i="4"/>
  <c r="AH475" i="4"/>
  <c r="AI475" i="4"/>
  <c r="AJ475" i="4"/>
  <c r="AK475" i="4"/>
  <c r="AL475" i="4"/>
  <c r="AM475" i="4"/>
  <c r="AN475" i="4"/>
  <c r="AO475" i="4"/>
  <c r="AP475" i="4"/>
  <c r="AQ475" i="4"/>
  <c r="AR475" i="4"/>
  <c r="AS475" i="4"/>
  <c r="AT475" i="4"/>
  <c r="AU475" i="4"/>
  <c r="AV475" i="4"/>
  <c r="AW475" i="4"/>
  <c r="AX475" i="4"/>
  <c r="AY475" i="4"/>
  <c r="AZ475" i="4"/>
  <c r="BA475" i="4"/>
  <c r="BB475" i="4"/>
  <c r="BC475" i="4"/>
  <c r="BD475"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G476" i="4"/>
  <c r="AH476" i="4"/>
  <c r="AI476" i="4"/>
  <c r="AJ476" i="4"/>
  <c r="AK476" i="4"/>
  <c r="AL476" i="4"/>
  <c r="AM476" i="4"/>
  <c r="AN476" i="4"/>
  <c r="AO476" i="4"/>
  <c r="AP476" i="4"/>
  <c r="AQ476" i="4"/>
  <c r="AR476" i="4"/>
  <c r="AS476" i="4"/>
  <c r="AT476" i="4"/>
  <c r="AU476" i="4"/>
  <c r="AV476" i="4"/>
  <c r="AW476" i="4"/>
  <c r="AX476" i="4"/>
  <c r="AY476" i="4"/>
  <c r="AZ476" i="4"/>
  <c r="BA476" i="4"/>
  <c r="BB476" i="4"/>
  <c r="BC476" i="4"/>
  <c r="BD476"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G477" i="4"/>
  <c r="AH477" i="4"/>
  <c r="AI477" i="4"/>
  <c r="AJ477" i="4"/>
  <c r="AK477" i="4"/>
  <c r="AL477" i="4"/>
  <c r="AM477" i="4"/>
  <c r="AN477" i="4"/>
  <c r="AO477" i="4"/>
  <c r="AP477" i="4"/>
  <c r="AQ477" i="4"/>
  <c r="AR477" i="4"/>
  <c r="AS477" i="4"/>
  <c r="AT477" i="4"/>
  <c r="AU477" i="4"/>
  <c r="AV477" i="4"/>
  <c r="AW477" i="4"/>
  <c r="AX477" i="4"/>
  <c r="AY477" i="4"/>
  <c r="AZ477" i="4"/>
  <c r="BA477" i="4"/>
  <c r="BB477" i="4"/>
  <c r="BC477" i="4"/>
  <c r="BD477"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G478" i="4"/>
  <c r="AH478" i="4"/>
  <c r="AI478" i="4"/>
  <c r="AJ478" i="4"/>
  <c r="AK478" i="4"/>
  <c r="AL478" i="4"/>
  <c r="AM478" i="4"/>
  <c r="AN478" i="4"/>
  <c r="AO478" i="4"/>
  <c r="AP478" i="4"/>
  <c r="AQ478" i="4"/>
  <c r="AR478" i="4"/>
  <c r="AS478" i="4"/>
  <c r="AT478" i="4"/>
  <c r="AU478" i="4"/>
  <c r="AV478" i="4"/>
  <c r="AW478" i="4"/>
  <c r="AX478" i="4"/>
  <c r="AY478" i="4"/>
  <c r="AZ478" i="4"/>
  <c r="BA478" i="4"/>
  <c r="BB478" i="4"/>
  <c r="BC478" i="4"/>
  <c r="BD478"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G479" i="4"/>
  <c r="AH479" i="4"/>
  <c r="AI479" i="4"/>
  <c r="AJ479" i="4"/>
  <c r="AK479" i="4"/>
  <c r="AL479" i="4"/>
  <c r="AM479" i="4"/>
  <c r="AN479" i="4"/>
  <c r="AO479" i="4"/>
  <c r="AP479" i="4"/>
  <c r="AQ479" i="4"/>
  <c r="AR479" i="4"/>
  <c r="AS479" i="4"/>
  <c r="AT479" i="4"/>
  <c r="AU479" i="4"/>
  <c r="AV479" i="4"/>
  <c r="AW479" i="4"/>
  <c r="AX479" i="4"/>
  <c r="AY479" i="4"/>
  <c r="AZ479" i="4"/>
  <c r="BA479" i="4"/>
  <c r="BB479" i="4"/>
  <c r="BC479" i="4"/>
  <c r="BD479"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G480" i="4"/>
  <c r="AH480" i="4"/>
  <c r="AI480" i="4"/>
  <c r="AJ480" i="4"/>
  <c r="AK480" i="4"/>
  <c r="AL480" i="4"/>
  <c r="AM480" i="4"/>
  <c r="AN480" i="4"/>
  <c r="AO480" i="4"/>
  <c r="AP480" i="4"/>
  <c r="AQ480" i="4"/>
  <c r="AR480" i="4"/>
  <c r="AS480" i="4"/>
  <c r="AT480" i="4"/>
  <c r="AU480" i="4"/>
  <c r="AV480" i="4"/>
  <c r="AW480" i="4"/>
  <c r="AX480" i="4"/>
  <c r="AY480" i="4"/>
  <c r="AZ480" i="4"/>
  <c r="BA480" i="4"/>
  <c r="BB480" i="4"/>
  <c r="BC480" i="4"/>
  <c r="BD480"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G481" i="4"/>
  <c r="AH481" i="4"/>
  <c r="AI481" i="4"/>
  <c r="AJ481" i="4"/>
  <c r="AK481" i="4"/>
  <c r="AL481" i="4"/>
  <c r="AM481" i="4"/>
  <c r="AN481" i="4"/>
  <c r="AO481" i="4"/>
  <c r="AP481" i="4"/>
  <c r="AQ481" i="4"/>
  <c r="AR481" i="4"/>
  <c r="AS481" i="4"/>
  <c r="AT481" i="4"/>
  <c r="AU481" i="4"/>
  <c r="AV481" i="4"/>
  <c r="AW481" i="4"/>
  <c r="AX481" i="4"/>
  <c r="AY481" i="4"/>
  <c r="AZ481" i="4"/>
  <c r="BA481" i="4"/>
  <c r="BB481" i="4"/>
  <c r="BC481" i="4"/>
  <c r="BD481"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G482" i="4"/>
  <c r="AH482" i="4"/>
  <c r="AI482" i="4"/>
  <c r="AJ482" i="4"/>
  <c r="AK482" i="4"/>
  <c r="AL482" i="4"/>
  <c r="AM482" i="4"/>
  <c r="AN482" i="4"/>
  <c r="AO482" i="4"/>
  <c r="AP482" i="4"/>
  <c r="AQ482" i="4"/>
  <c r="AR482" i="4"/>
  <c r="AS482" i="4"/>
  <c r="AT482" i="4"/>
  <c r="AU482" i="4"/>
  <c r="AV482" i="4"/>
  <c r="AW482" i="4"/>
  <c r="AX482" i="4"/>
  <c r="AY482" i="4"/>
  <c r="AZ482" i="4"/>
  <c r="BA482" i="4"/>
  <c r="BB482" i="4"/>
  <c r="BC482" i="4"/>
  <c r="BD482"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G483" i="4"/>
  <c r="AH483" i="4"/>
  <c r="AI483" i="4"/>
  <c r="AJ483" i="4"/>
  <c r="AK483" i="4"/>
  <c r="AL483" i="4"/>
  <c r="AM483" i="4"/>
  <c r="AN483" i="4"/>
  <c r="AO483" i="4"/>
  <c r="AP483" i="4"/>
  <c r="AQ483" i="4"/>
  <c r="AR483" i="4"/>
  <c r="AS483" i="4"/>
  <c r="AT483" i="4"/>
  <c r="AU483" i="4"/>
  <c r="AV483" i="4"/>
  <c r="AW483" i="4"/>
  <c r="AX483" i="4"/>
  <c r="AY483" i="4"/>
  <c r="AZ483" i="4"/>
  <c r="BA483" i="4"/>
  <c r="BB483" i="4"/>
  <c r="BC483" i="4"/>
  <c r="BD483"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G484" i="4"/>
  <c r="AH484" i="4"/>
  <c r="AI484" i="4"/>
  <c r="AJ484" i="4"/>
  <c r="AK484" i="4"/>
  <c r="AL484" i="4"/>
  <c r="AM484" i="4"/>
  <c r="AN484" i="4"/>
  <c r="AO484" i="4"/>
  <c r="AP484" i="4"/>
  <c r="AQ484" i="4"/>
  <c r="AR484" i="4"/>
  <c r="AS484" i="4"/>
  <c r="AT484" i="4"/>
  <c r="AU484" i="4"/>
  <c r="AV484" i="4"/>
  <c r="AW484" i="4"/>
  <c r="AX484" i="4"/>
  <c r="AY484" i="4"/>
  <c r="AZ484" i="4"/>
  <c r="BA484" i="4"/>
  <c r="BB484" i="4"/>
  <c r="BC484" i="4"/>
  <c r="BD484"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G485" i="4"/>
  <c r="AH485" i="4"/>
  <c r="AI485" i="4"/>
  <c r="AJ485" i="4"/>
  <c r="AK485" i="4"/>
  <c r="AL485" i="4"/>
  <c r="AM485" i="4"/>
  <c r="AN485" i="4"/>
  <c r="AO485" i="4"/>
  <c r="AP485" i="4"/>
  <c r="AQ485" i="4"/>
  <c r="AR485" i="4"/>
  <c r="AS485" i="4"/>
  <c r="AT485" i="4"/>
  <c r="AU485" i="4"/>
  <c r="AV485" i="4"/>
  <c r="AW485" i="4"/>
  <c r="AX485" i="4"/>
  <c r="AY485" i="4"/>
  <c r="AZ485" i="4"/>
  <c r="BA485" i="4"/>
  <c r="BB485" i="4"/>
  <c r="BC485" i="4"/>
  <c r="BD485"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G486" i="4"/>
  <c r="AH486" i="4"/>
  <c r="AI486" i="4"/>
  <c r="AJ486" i="4"/>
  <c r="AK486" i="4"/>
  <c r="AL486" i="4"/>
  <c r="AM486" i="4"/>
  <c r="AN486" i="4"/>
  <c r="AO486" i="4"/>
  <c r="AP486" i="4"/>
  <c r="AQ486" i="4"/>
  <c r="AR486" i="4"/>
  <c r="AS486" i="4"/>
  <c r="AT486" i="4"/>
  <c r="AU486" i="4"/>
  <c r="AV486" i="4"/>
  <c r="AW486" i="4"/>
  <c r="AX486" i="4"/>
  <c r="AY486" i="4"/>
  <c r="AZ486" i="4"/>
  <c r="BA486" i="4"/>
  <c r="BB486" i="4"/>
  <c r="BC486" i="4"/>
  <c r="BD486"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G487" i="4"/>
  <c r="AH487" i="4"/>
  <c r="AI487" i="4"/>
  <c r="AJ487" i="4"/>
  <c r="AK487" i="4"/>
  <c r="AL487" i="4"/>
  <c r="AM487" i="4"/>
  <c r="AN487" i="4"/>
  <c r="AO487" i="4"/>
  <c r="AP487" i="4"/>
  <c r="AQ487" i="4"/>
  <c r="AR487" i="4"/>
  <c r="AS487" i="4"/>
  <c r="AT487" i="4"/>
  <c r="AU487" i="4"/>
  <c r="AV487" i="4"/>
  <c r="AW487" i="4"/>
  <c r="AX487" i="4"/>
  <c r="AY487" i="4"/>
  <c r="AZ487" i="4"/>
  <c r="BA487" i="4"/>
  <c r="BB487" i="4"/>
  <c r="BC487" i="4"/>
  <c r="BD487"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G488" i="4"/>
  <c r="AH488" i="4"/>
  <c r="AI488" i="4"/>
  <c r="AJ488" i="4"/>
  <c r="AK488" i="4"/>
  <c r="AL488" i="4"/>
  <c r="AM488" i="4"/>
  <c r="AN488" i="4"/>
  <c r="AO488" i="4"/>
  <c r="AP488" i="4"/>
  <c r="AQ488" i="4"/>
  <c r="AR488" i="4"/>
  <c r="AS488" i="4"/>
  <c r="AT488" i="4"/>
  <c r="AU488" i="4"/>
  <c r="AV488" i="4"/>
  <c r="AW488" i="4"/>
  <c r="AX488" i="4"/>
  <c r="AY488" i="4"/>
  <c r="AZ488" i="4"/>
  <c r="BA488" i="4"/>
  <c r="BB488" i="4"/>
  <c r="BC488" i="4"/>
  <c r="BD488"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G489" i="4"/>
  <c r="AH489" i="4"/>
  <c r="AI489" i="4"/>
  <c r="AJ489" i="4"/>
  <c r="AK489" i="4"/>
  <c r="AL489" i="4"/>
  <c r="AM489" i="4"/>
  <c r="AN489" i="4"/>
  <c r="AO489" i="4"/>
  <c r="AP489" i="4"/>
  <c r="AQ489" i="4"/>
  <c r="AR489" i="4"/>
  <c r="AS489" i="4"/>
  <c r="AT489" i="4"/>
  <c r="AU489" i="4"/>
  <c r="AV489" i="4"/>
  <c r="AW489" i="4"/>
  <c r="AX489" i="4"/>
  <c r="AY489" i="4"/>
  <c r="AZ489" i="4"/>
  <c r="BA489" i="4"/>
  <c r="BB489" i="4"/>
  <c r="BC489" i="4"/>
  <c r="BD489"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G490" i="4"/>
  <c r="AH490" i="4"/>
  <c r="AI490" i="4"/>
  <c r="AJ490" i="4"/>
  <c r="AK490" i="4"/>
  <c r="AL490" i="4"/>
  <c r="AM490" i="4"/>
  <c r="AN490" i="4"/>
  <c r="AO490" i="4"/>
  <c r="AP490" i="4"/>
  <c r="AQ490" i="4"/>
  <c r="AR490" i="4"/>
  <c r="AS490" i="4"/>
  <c r="AT490" i="4"/>
  <c r="AU490" i="4"/>
  <c r="AV490" i="4"/>
  <c r="AW490" i="4"/>
  <c r="AX490" i="4"/>
  <c r="AY490" i="4"/>
  <c r="AZ490" i="4"/>
  <c r="BA490" i="4"/>
  <c r="BB490" i="4"/>
  <c r="BC490" i="4"/>
  <c r="BD490"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G491" i="4"/>
  <c r="AH491" i="4"/>
  <c r="AI491" i="4"/>
  <c r="AJ491" i="4"/>
  <c r="AK491" i="4"/>
  <c r="AL491" i="4"/>
  <c r="AM491" i="4"/>
  <c r="AN491" i="4"/>
  <c r="AO491" i="4"/>
  <c r="AP491" i="4"/>
  <c r="AQ491" i="4"/>
  <c r="AR491" i="4"/>
  <c r="AS491" i="4"/>
  <c r="AT491" i="4"/>
  <c r="AU491" i="4"/>
  <c r="AV491" i="4"/>
  <c r="AW491" i="4"/>
  <c r="AX491" i="4"/>
  <c r="AY491" i="4"/>
  <c r="AZ491" i="4"/>
  <c r="BA491" i="4"/>
  <c r="BB491" i="4"/>
  <c r="BC491" i="4"/>
  <c r="BD491"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G492" i="4"/>
  <c r="AH492" i="4"/>
  <c r="AI492" i="4"/>
  <c r="AJ492" i="4"/>
  <c r="AK492" i="4"/>
  <c r="AL492" i="4"/>
  <c r="AM492" i="4"/>
  <c r="AN492" i="4"/>
  <c r="AO492" i="4"/>
  <c r="AP492" i="4"/>
  <c r="AQ492" i="4"/>
  <c r="AR492" i="4"/>
  <c r="AS492" i="4"/>
  <c r="AT492" i="4"/>
  <c r="AU492" i="4"/>
  <c r="AV492" i="4"/>
  <c r="AW492" i="4"/>
  <c r="AX492" i="4"/>
  <c r="AY492" i="4"/>
  <c r="AZ492" i="4"/>
  <c r="BA492" i="4"/>
  <c r="BB492" i="4"/>
  <c r="BC492" i="4"/>
  <c r="BD492"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G493" i="4"/>
  <c r="AH493" i="4"/>
  <c r="AI493" i="4"/>
  <c r="AJ493" i="4"/>
  <c r="AK493" i="4"/>
  <c r="AL493" i="4"/>
  <c r="AM493" i="4"/>
  <c r="AN493" i="4"/>
  <c r="AO493" i="4"/>
  <c r="AP493" i="4"/>
  <c r="AQ493" i="4"/>
  <c r="AR493" i="4"/>
  <c r="AS493" i="4"/>
  <c r="AT493" i="4"/>
  <c r="AU493" i="4"/>
  <c r="AV493" i="4"/>
  <c r="AW493" i="4"/>
  <c r="AX493" i="4"/>
  <c r="AY493" i="4"/>
  <c r="AZ493" i="4"/>
  <c r="BA493" i="4"/>
  <c r="BB493" i="4"/>
  <c r="BC493" i="4"/>
  <c r="BD493"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G494" i="4"/>
  <c r="AH494" i="4"/>
  <c r="AI494" i="4"/>
  <c r="AJ494" i="4"/>
  <c r="AK494" i="4"/>
  <c r="AL494" i="4"/>
  <c r="AM494" i="4"/>
  <c r="AN494" i="4"/>
  <c r="AO494" i="4"/>
  <c r="AP494" i="4"/>
  <c r="AQ494" i="4"/>
  <c r="AR494" i="4"/>
  <c r="AS494" i="4"/>
  <c r="AT494" i="4"/>
  <c r="AU494" i="4"/>
  <c r="AV494" i="4"/>
  <c r="AW494" i="4"/>
  <c r="AX494" i="4"/>
  <c r="AY494" i="4"/>
  <c r="AZ494" i="4"/>
  <c r="BA494" i="4"/>
  <c r="BB494" i="4"/>
  <c r="BC494" i="4"/>
  <c r="BD494"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G495" i="4"/>
  <c r="AH495" i="4"/>
  <c r="AI495" i="4"/>
  <c r="AJ495" i="4"/>
  <c r="AK495" i="4"/>
  <c r="AL495" i="4"/>
  <c r="AM495" i="4"/>
  <c r="AN495" i="4"/>
  <c r="AO495" i="4"/>
  <c r="AP495" i="4"/>
  <c r="AQ495" i="4"/>
  <c r="AR495" i="4"/>
  <c r="AS495" i="4"/>
  <c r="AT495" i="4"/>
  <c r="AU495" i="4"/>
  <c r="AV495" i="4"/>
  <c r="AW495" i="4"/>
  <c r="AX495" i="4"/>
  <c r="AY495" i="4"/>
  <c r="AZ495" i="4"/>
  <c r="BA495" i="4"/>
  <c r="BB495" i="4"/>
  <c r="BC495" i="4"/>
  <c r="BD495"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G496" i="4"/>
  <c r="AH496" i="4"/>
  <c r="AI496" i="4"/>
  <c r="AJ496" i="4"/>
  <c r="AK496" i="4"/>
  <c r="AL496" i="4"/>
  <c r="AM496" i="4"/>
  <c r="AN496" i="4"/>
  <c r="AO496" i="4"/>
  <c r="AP496" i="4"/>
  <c r="AQ496" i="4"/>
  <c r="AR496" i="4"/>
  <c r="AS496" i="4"/>
  <c r="AT496" i="4"/>
  <c r="AU496" i="4"/>
  <c r="AV496" i="4"/>
  <c r="AW496" i="4"/>
  <c r="AX496" i="4"/>
  <c r="AY496" i="4"/>
  <c r="AZ496" i="4"/>
  <c r="BA496" i="4"/>
  <c r="BB496" i="4"/>
  <c r="BC496" i="4"/>
  <c r="BD496"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G497" i="4"/>
  <c r="AH497" i="4"/>
  <c r="AI497" i="4"/>
  <c r="AJ497" i="4"/>
  <c r="AK497" i="4"/>
  <c r="AL497" i="4"/>
  <c r="AM497" i="4"/>
  <c r="AN497" i="4"/>
  <c r="AO497" i="4"/>
  <c r="AP497" i="4"/>
  <c r="AQ497" i="4"/>
  <c r="AR497" i="4"/>
  <c r="AS497" i="4"/>
  <c r="AT497" i="4"/>
  <c r="AU497" i="4"/>
  <c r="AV497" i="4"/>
  <c r="AW497" i="4"/>
  <c r="AX497" i="4"/>
  <c r="AY497" i="4"/>
  <c r="AZ497" i="4"/>
  <c r="BA497" i="4"/>
  <c r="BB497" i="4"/>
  <c r="BC497" i="4"/>
  <c r="BD497"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G498" i="4"/>
  <c r="AH498" i="4"/>
  <c r="AI498" i="4"/>
  <c r="AJ498" i="4"/>
  <c r="AK498" i="4"/>
  <c r="AL498" i="4"/>
  <c r="AM498" i="4"/>
  <c r="AN498" i="4"/>
  <c r="AO498" i="4"/>
  <c r="AP498" i="4"/>
  <c r="AQ498" i="4"/>
  <c r="AR498" i="4"/>
  <c r="AS498" i="4"/>
  <c r="AT498" i="4"/>
  <c r="AU498" i="4"/>
  <c r="AV498" i="4"/>
  <c r="AW498" i="4"/>
  <c r="AX498" i="4"/>
  <c r="AY498" i="4"/>
  <c r="AZ498" i="4"/>
  <c r="BA498" i="4"/>
  <c r="BB498" i="4"/>
  <c r="BC498" i="4"/>
  <c r="BD498"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G499" i="4"/>
  <c r="AH499" i="4"/>
  <c r="AI499" i="4"/>
  <c r="AJ499" i="4"/>
  <c r="AK499" i="4"/>
  <c r="AL499" i="4"/>
  <c r="AM499" i="4"/>
  <c r="AN499" i="4"/>
  <c r="AO499" i="4"/>
  <c r="AP499" i="4"/>
  <c r="AQ499" i="4"/>
  <c r="AR499" i="4"/>
  <c r="AS499" i="4"/>
  <c r="AT499" i="4"/>
  <c r="AU499" i="4"/>
  <c r="AV499" i="4"/>
  <c r="AW499" i="4"/>
  <c r="AX499" i="4"/>
  <c r="AY499" i="4"/>
  <c r="AZ499" i="4"/>
  <c r="BA499" i="4"/>
  <c r="BB499" i="4"/>
  <c r="BC499" i="4"/>
  <c r="BD499"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AG500" i="4"/>
  <c r="AH500" i="4"/>
  <c r="AI500" i="4"/>
  <c r="AJ500" i="4"/>
  <c r="AK500" i="4"/>
  <c r="AL500" i="4"/>
  <c r="AM500" i="4"/>
  <c r="AN500" i="4"/>
  <c r="AO500" i="4"/>
  <c r="AP500" i="4"/>
  <c r="AQ500" i="4"/>
  <c r="AR500" i="4"/>
  <c r="AS500" i="4"/>
  <c r="AT500" i="4"/>
  <c r="AU500" i="4"/>
  <c r="AV500" i="4"/>
  <c r="AW500" i="4"/>
  <c r="AX500" i="4"/>
  <c r="AY500" i="4"/>
  <c r="AZ500" i="4"/>
  <c r="BA500" i="4"/>
  <c r="BB500" i="4"/>
  <c r="BC500" i="4"/>
  <c r="BD500"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AG501" i="4"/>
  <c r="AH501" i="4"/>
  <c r="AI501" i="4"/>
  <c r="AJ501" i="4"/>
  <c r="AK501" i="4"/>
  <c r="AL501" i="4"/>
  <c r="AM501" i="4"/>
  <c r="AN501" i="4"/>
  <c r="AO501" i="4"/>
  <c r="AP501" i="4"/>
  <c r="AQ501" i="4"/>
  <c r="AR501" i="4"/>
  <c r="AS501" i="4"/>
  <c r="AT501" i="4"/>
  <c r="AU501" i="4"/>
  <c r="AV501" i="4"/>
  <c r="AW501" i="4"/>
  <c r="AX501" i="4"/>
  <c r="AY501" i="4"/>
  <c r="AZ501" i="4"/>
  <c r="BA501" i="4"/>
  <c r="BB501" i="4"/>
  <c r="BC501" i="4"/>
  <c r="BD501"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AG502" i="4"/>
  <c r="AH502" i="4"/>
  <c r="AI502" i="4"/>
  <c r="AJ502" i="4"/>
  <c r="AK502" i="4"/>
  <c r="AL502" i="4"/>
  <c r="AM502" i="4"/>
  <c r="AN502" i="4"/>
  <c r="AO502" i="4"/>
  <c r="AP502" i="4"/>
  <c r="AQ502" i="4"/>
  <c r="AR502" i="4"/>
  <c r="AS502" i="4"/>
  <c r="AT502" i="4"/>
  <c r="AU502" i="4"/>
  <c r="AV502" i="4"/>
  <c r="AW502" i="4"/>
  <c r="AX502" i="4"/>
  <c r="AY502" i="4"/>
  <c r="AZ502" i="4"/>
  <c r="BA502" i="4"/>
  <c r="BB502" i="4"/>
  <c r="BC502" i="4"/>
  <c r="BD502"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AG503" i="4"/>
  <c r="AH503" i="4"/>
  <c r="AI503" i="4"/>
  <c r="AJ503" i="4"/>
  <c r="AK503" i="4"/>
  <c r="AL503" i="4"/>
  <c r="AM503" i="4"/>
  <c r="AN503" i="4"/>
  <c r="AO503" i="4"/>
  <c r="AP503" i="4"/>
  <c r="AQ503" i="4"/>
  <c r="AR503" i="4"/>
  <c r="AS503" i="4"/>
  <c r="AT503" i="4"/>
  <c r="AU503" i="4"/>
  <c r="AV503" i="4"/>
  <c r="AW503" i="4"/>
  <c r="AX503" i="4"/>
  <c r="AY503" i="4"/>
  <c r="AZ503" i="4"/>
  <c r="BA503" i="4"/>
  <c r="BB503" i="4"/>
  <c r="BC503" i="4"/>
  <c r="BD503" i="4"/>
  <c r="E3"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F24" i="8"/>
  <c r="G24" i="8"/>
  <c r="H24" i="8"/>
  <c r="I24" i="8"/>
  <c r="E24" i="8"/>
  <c r="F25" i="8"/>
  <c r="G25" i="8"/>
  <c r="H25" i="8"/>
  <c r="I25" i="8"/>
  <c r="E25" i="8"/>
  <c r="E22" i="8"/>
  <c r="F23" i="8"/>
  <c r="D31" i="8"/>
  <c r="H23" i="8"/>
  <c r="I23" i="8"/>
  <c r="G23" i="8"/>
  <c r="E23" i="8"/>
  <c r="E2" i="4"/>
  <c r="F2" i="4"/>
  <c r="G2" i="4"/>
  <c r="H2"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AR2" i="4"/>
  <c r="AS2" i="4"/>
  <c r="AT2" i="4"/>
  <c r="AU2" i="4"/>
  <c r="AV2" i="4"/>
  <c r="AW2" i="4"/>
  <c r="AX2" i="4"/>
  <c r="AY2" i="4"/>
  <c r="AZ2" i="4"/>
  <c r="BA2" i="4"/>
  <c r="BB2" i="4"/>
  <c r="BC2" i="4"/>
  <c r="BD2" i="4"/>
  <c r="D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C18" i="4"/>
  <c r="B19" i="4"/>
  <c r="C19" i="4"/>
  <c r="B20" i="4"/>
  <c r="C20" i="4"/>
  <c r="B21" i="4"/>
  <c r="C21" i="4"/>
  <c r="B22" i="4"/>
  <c r="C22" i="4"/>
  <c r="B23" i="4"/>
  <c r="C23" i="4"/>
  <c r="B24" i="4"/>
  <c r="C24" i="4"/>
  <c r="B25" i="4"/>
  <c r="C25" i="4"/>
  <c r="B26" i="4"/>
  <c r="C26" i="4"/>
  <c r="B27" i="4"/>
  <c r="C27" i="4"/>
  <c r="B28" i="4"/>
  <c r="C28" i="4"/>
  <c r="B29" i="4"/>
  <c r="C29" i="4"/>
  <c r="B30" i="4"/>
  <c r="C30" i="4"/>
  <c r="B31" i="4"/>
  <c r="C31" i="4"/>
  <c r="B32" i="4"/>
  <c r="C32" i="4"/>
  <c r="B33" i="4"/>
  <c r="C33" i="4"/>
  <c r="B34" i="4"/>
  <c r="C34" i="4"/>
  <c r="B35" i="4"/>
  <c r="C35" i="4"/>
  <c r="B36" i="4"/>
  <c r="C36" i="4"/>
  <c r="B37" i="4"/>
  <c r="C37" i="4"/>
  <c r="B38" i="4"/>
  <c r="C38" i="4"/>
  <c r="B39" i="4"/>
  <c r="C39" i="4"/>
  <c r="B40" i="4"/>
  <c r="C40" i="4"/>
  <c r="B41" i="4"/>
  <c r="C41" i="4"/>
  <c r="B42" i="4"/>
  <c r="C42" i="4"/>
  <c r="B43" i="4"/>
  <c r="C43" i="4"/>
  <c r="B44" i="4"/>
  <c r="C44" i="4"/>
  <c r="B45" i="4"/>
  <c r="C45" i="4"/>
  <c r="B46" i="4"/>
  <c r="C46" i="4"/>
  <c r="B47" i="4"/>
  <c r="C47" i="4"/>
  <c r="B244" i="4"/>
  <c r="C244" i="4"/>
  <c r="B183" i="4"/>
  <c r="C183" i="4"/>
  <c r="B110" i="4"/>
  <c r="C110" i="4"/>
  <c r="B269" i="4"/>
  <c r="C269" i="4"/>
  <c r="B75" i="4"/>
  <c r="C75" i="4"/>
  <c r="B48" i="4"/>
  <c r="C48" i="4"/>
  <c r="B481" i="4"/>
  <c r="C481" i="4"/>
  <c r="B419" i="4"/>
  <c r="C419" i="4"/>
  <c r="B87" i="4"/>
  <c r="C87" i="4"/>
  <c r="B380" i="4"/>
  <c r="C380" i="4"/>
  <c r="B433" i="4"/>
  <c r="C433" i="4"/>
  <c r="B245" i="4"/>
  <c r="C245" i="4"/>
  <c r="B396" i="4"/>
  <c r="C396" i="4"/>
  <c r="B103" i="4"/>
  <c r="C103" i="4"/>
  <c r="B467" i="4"/>
  <c r="C467" i="4"/>
  <c r="B472" i="4"/>
  <c r="C472" i="4"/>
  <c r="B115" i="4"/>
  <c r="C115" i="4"/>
  <c r="B270" i="4"/>
  <c r="C270" i="4"/>
  <c r="B197" i="4"/>
  <c r="C197" i="4"/>
  <c r="B409" i="4"/>
  <c r="C409" i="4"/>
  <c r="B223" i="4"/>
  <c r="C223" i="4"/>
  <c r="B49" i="4"/>
  <c r="C49" i="4"/>
  <c r="B205" i="4"/>
  <c r="C205" i="4"/>
  <c r="B482" i="4"/>
  <c r="C482" i="4"/>
  <c r="B217" i="4"/>
  <c r="C217" i="4"/>
  <c r="B76" i="4"/>
  <c r="C76" i="4"/>
  <c r="B353" i="4"/>
  <c r="C353" i="4"/>
  <c r="B146" i="4"/>
  <c r="C146" i="4"/>
  <c r="B184" i="4"/>
  <c r="C184" i="4"/>
  <c r="B306" i="4"/>
  <c r="C306" i="4"/>
  <c r="B325" i="4"/>
  <c r="C325" i="4"/>
  <c r="B111" i="4"/>
  <c r="C111" i="4"/>
  <c r="B420" i="4"/>
  <c r="C420" i="4"/>
  <c r="B162" i="4"/>
  <c r="C162" i="4"/>
  <c r="B366" i="4"/>
  <c r="C366" i="4"/>
  <c r="B88" i="4"/>
  <c r="C88" i="4"/>
  <c r="B381" i="4"/>
  <c r="C381" i="4"/>
  <c r="B403" i="4"/>
  <c r="C403" i="4"/>
  <c r="B227" i="4"/>
  <c r="C227" i="4"/>
  <c r="B434" i="4"/>
  <c r="C434" i="4"/>
  <c r="B246" i="4"/>
  <c r="C246" i="4"/>
  <c r="B397" i="4"/>
  <c r="C397" i="4"/>
  <c r="B81" i="4"/>
  <c r="C81" i="4"/>
  <c r="B334" i="4"/>
  <c r="C334" i="4"/>
  <c r="B486" i="4"/>
  <c r="C486" i="4"/>
  <c r="B445" i="4"/>
  <c r="C445" i="4"/>
  <c r="B104" i="4"/>
  <c r="C104" i="4"/>
  <c r="B131" i="4"/>
  <c r="C131" i="4"/>
  <c r="B61" i="4"/>
  <c r="C61" i="4"/>
  <c r="B276" i="4"/>
  <c r="C276" i="4"/>
  <c r="B121" i="4"/>
  <c r="C121" i="4"/>
  <c r="B207" i="4"/>
  <c r="C207" i="4"/>
  <c r="B339" i="4"/>
  <c r="C339" i="4"/>
  <c r="B142" i="4"/>
  <c r="C142" i="4"/>
  <c r="B93" i="4"/>
  <c r="C93" i="4"/>
  <c r="B468" i="4"/>
  <c r="C468" i="4"/>
  <c r="B473" i="4"/>
  <c r="C473" i="4"/>
  <c r="B112" i="4"/>
  <c r="C112" i="4"/>
  <c r="B74" i="4"/>
  <c r="C74" i="4"/>
  <c r="B185" i="4"/>
  <c r="C185" i="4"/>
  <c r="B368" i="4"/>
  <c r="C368" i="4"/>
  <c r="B425" i="4"/>
  <c r="C425" i="4"/>
  <c r="B147" i="4"/>
  <c r="C147" i="4"/>
  <c r="B77" i="4"/>
  <c r="C77" i="4"/>
  <c r="B343" i="4"/>
  <c r="C343" i="4"/>
  <c r="B190" i="4"/>
  <c r="C190" i="4"/>
  <c r="B120" i="4"/>
  <c r="C120" i="4"/>
  <c r="B252" i="4"/>
  <c r="C252" i="4"/>
  <c r="B173" i="4"/>
  <c r="C173" i="4"/>
  <c r="B178" i="4"/>
  <c r="C178" i="4"/>
  <c r="B483" i="4"/>
  <c r="C483" i="4"/>
  <c r="B127" i="4"/>
  <c r="C127" i="4"/>
  <c r="B50" i="4"/>
  <c r="C50" i="4"/>
  <c r="B458" i="4"/>
  <c r="C458" i="4"/>
  <c r="B271" i="4"/>
  <c r="C271" i="4"/>
  <c r="B358" i="4"/>
  <c r="C358" i="4"/>
  <c r="B239" i="4"/>
  <c r="C239" i="4"/>
  <c r="B157" i="4"/>
  <c r="C157" i="4"/>
  <c r="B60" i="4"/>
  <c r="C60" i="4"/>
  <c r="B326" i="4"/>
  <c r="C326" i="4"/>
  <c r="B354" i="4"/>
  <c r="C354" i="4"/>
  <c r="B218" i="4"/>
  <c r="C218" i="4"/>
  <c r="B206" i="4"/>
  <c r="C206" i="4"/>
  <c r="B391" i="4"/>
  <c r="C391" i="4"/>
  <c r="B260" i="4"/>
  <c r="C260" i="4"/>
  <c r="B55" i="4"/>
  <c r="C55" i="4"/>
  <c r="B330" i="4"/>
  <c r="C330" i="4"/>
  <c r="B362" i="4"/>
  <c r="C362" i="4"/>
  <c r="B307" i="4"/>
  <c r="C307" i="4"/>
  <c r="B231" i="4"/>
  <c r="C231" i="4"/>
  <c r="B153" i="4"/>
  <c r="C153" i="4"/>
  <c r="B224" i="4"/>
  <c r="C224" i="4"/>
  <c r="B410" i="4"/>
  <c r="C410" i="4"/>
  <c r="B198" i="4"/>
  <c r="C198" i="4"/>
  <c r="B166" i="4"/>
  <c r="C166" i="4"/>
  <c r="B116" i="4"/>
  <c r="C116" i="4"/>
  <c r="B69" i="4"/>
  <c r="C69" i="4"/>
  <c r="B421" i="4"/>
  <c r="C421" i="4"/>
  <c r="B163" i="4"/>
  <c r="C163" i="4"/>
  <c r="B451" i="4"/>
  <c r="C451" i="4"/>
  <c r="B367" i="4"/>
  <c r="C367" i="4"/>
  <c r="B89" i="4"/>
  <c r="C89" i="4"/>
  <c r="B382" i="4"/>
  <c r="C382" i="4"/>
  <c r="B404" i="4"/>
  <c r="C404" i="4"/>
  <c r="B228" i="4"/>
  <c r="C228" i="4"/>
  <c r="B236" i="4"/>
  <c r="C236" i="4"/>
  <c r="B435" i="4"/>
  <c r="C435" i="4"/>
  <c r="B247" i="4"/>
  <c r="C247" i="4"/>
  <c r="B304" i="4"/>
  <c r="C304" i="4"/>
  <c r="B305" i="4"/>
  <c r="C305" i="4"/>
  <c r="B238" i="4"/>
  <c r="C238" i="4"/>
  <c r="B413" i="4"/>
  <c r="C413" i="4"/>
  <c r="B398" i="4"/>
  <c r="C398" i="4"/>
  <c r="B82" i="4"/>
  <c r="C82" i="4"/>
  <c r="B300" i="4"/>
  <c r="C300" i="4"/>
  <c r="B335" i="4"/>
  <c r="C335" i="4"/>
  <c r="B105" i="4"/>
  <c r="C105" i="4"/>
  <c r="B496" i="4"/>
  <c r="C496" i="4"/>
  <c r="B282" i="4"/>
  <c r="C282" i="4"/>
  <c r="B296" i="4"/>
  <c r="C296" i="4"/>
  <c r="B487" i="4"/>
  <c r="C487" i="4"/>
  <c r="B446" i="4"/>
  <c r="C446" i="4"/>
  <c r="B132" i="4"/>
  <c r="C132" i="4"/>
  <c r="B264" i="4"/>
  <c r="C264" i="4"/>
  <c r="B134" i="4"/>
  <c r="C134" i="4"/>
  <c r="B62" i="4"/>
  <c r="C62" i="4"/>
  <c r="B96" i="4"/>
  <c r="C96" i="4"/>
  <c r="B277" i="4"/>
  <c r="C277" i="4"/>
  <c r="B439" i="4"/>
  <c r="C439" i="4"/>
  <c r="B122" i="4"/>
  <c r="C122" i="4"/>
  <c r="B498" i="4"/>
  <c r="C498" i="4"/>
  <c r="B208" i="4"/>
  <c r="C208" i="4"/>
  <c r="B457" i="4"/>
  <c r="C457" i="4"/>
  <c r="B340" i="4"/>
  <c r="C340" i="4"/>
  <c r="B139" i="4"/>
  <c r="C139" i="4"/>
  <c r="B202" i="4"/>
  <c r="C202" i="4"/>
  <c r="B143" i="4"/>
  <c r="C143" i="4"/>
  <c r="B94" i="4"/>
  <c r="C94" i="4"/>
  <c r="B95" i="4"/>
  <c r="C95" i="4"/>
  <c r="B444" i="4"/>
  <c r="C444" i="4"/>
  <c r="B469" i="4"/>
  <c r="C469" i="4"/>
  <c r="B430" i="4"/>
  <c r="C430" i="4"/>
  <c r="B349" i="4"/>
  <c r="C349" i="4"/>
  <c r="B474" i="4"/>
  <c r="C474" i="4"/>
  <c r="B70" i="4"/>
  <c r="C70" i="4"/>
  <c r="B100" i="4"/>
  <c r="C100" i="4"/>
  <c r="B117" i="4"/>
  <c r="C117" i="4"/>
  <c r="B225" i="4"/>
  <c r="C225" i="4"/>
  <c r="B226" i="4"/>
  <c r="C226" i="4"/>
  <c r="B154" i="4"/>
  <c r="C154" i="4"/>
  <c r="B331" i="4"/>
  <c r="C331" i="4"/>
  <c r="B494" i="4"/>
  <c r="C494" i="4"/>
  <c r="B495" i="4"/>
  <c r="C495" i="4"/>
  <c r="B406" i="4"/>
  <c r="C406" i="4"/>
  <c r="B266" i="4"/>
  <c r="C266" i="4"/>
  <c r="B107" i="4"/>
  <c r="C107" i="4"/>
  <c r="B327" i="4"/>
  <c r="C327" i="4"/>
  <c r="B317" i="4"/>
  <c r="C317" i="4"/>
  <c r="B272" i="4"/>
  <c r="C272" i="4"/>
  <c r="B51" i="4"/>
  <c r="C51" i="4"/>
  <c r="B128" i="4"/>
  <c r="C128" i="4"/>
  <c r="B179" i="4"/>
  <c r="C179" i="4"/>
  <c r="B113" i="4"/>
  <c r="C113" i="4"/>
  <c r="B114" i="4"/>
  <c r="C114" i="4"/>
  <c r="B411" i="4"/>
  <c r="C411" i="4"/>
  <c r="B412" i="4"/>
  <c r="C412" i="4"/>
  <c r="B308" i="4"/>
  <c r="C308" i="4"/>
  <c r="B279" i="4"/>
  <c r="C279" i="4"/>
  <c r="B253" i="4"/>
  <c r="C253" i="4"/>
  <c r="B191" i="4"/>
  <c r="C191" i="4"/>
  <c r="B312" i="4"/>
  <c r="C312" i="4"/>
  <c r="B78" i="4"/>
  <c r="C78" i="4"/>
  <c r="B148" i="4"/>
  <c r="C148" i="4"/>
  <c r="B426" i="4"/>
  <c r="C426" i="4"/>
  <c r="B186" i="4"/>
  <c r="C186" i="4"/>
  <c r="B124" i="4"/>
  <c r="C124" i="4"/>
  <c r="B232" i="4"/>
  <c r="C232" i="4"/>
  <c r="B136" i="4"/>
  <c r="C136" i="4"/>
  <c r="B321" i="4"/>
  <c r="C321" i="4"/>
  <c r="B56" i="4"/>
  <c r="C56" i="4"/>
  <c r="B261" i="4"/>
  <c r="C261" i="4"/>
  <c r="B392" i="4"/>
  <c r="C392" i="4"/>
  <c r="B257" i="4"/>
  <c r="C257" i="4"/>
  <c r="B219" i="4"/>
  <c r="C219" i="4"/>
  <c r="B355" i="4"/>
  <c r="C355" i="4"/>
  <c r="B376" i="4"/>
  <c r="C376" i="4"/>
  <c r="B158" i="4"/>
  <c r="C158" i="4"/>
  <c r="B240" i="4"/>
  <c r="C240" i="4"/>
  <c r="B359" i="4"/>
  <c r="C359" i="4"/>
  <c r="B459" i="4"/>
  <c r="C459" i="4"/>
  <c r="B484" i="4"/>
  <c r="C484" i="4"/>
  <c r="B485" i="4"/>
  <c r="C485" i="4"/>
  <c r="B174" i="4"/>
  <c r="C174" i="4"/>
  <c r="B167" i="4"/>
  <c r="C167" i="4"/>
  <c r="B199" i="4"/>
  <c r="C199" i="4"/>
  <c r="B363" i="4"/>
  <c r="C363" i="4"/>
  <c r="B344" i="4"/>
  <c r="C344" i="4"/>
  <c r="B212" i="4"/>
  <c r="C212" i="4"/>
  <c r="B502" i="4"/>
  <c r="C502" i="4"/>
  <c r="B369" i="4"/>
  <c r="C369" i="4"/>
  <c r="B422" i="4"/>
  <c r="C422" i="4"/>
  <c r="B164" i="4"/>
  <c r="C164" i="4"/>
  <c r="B165" i="4"/>
  <c r="C165" i="4"/>
  <c r="B452" i="4"/>
  <c r="C452" i="4"/>
  <c r="B90" i="4"/>
  <c r="C90" i="4"/>
  <c r="B383" i="4"/>
  <c r="C383" i="4"/>
  <c r="B289" i="4"/>
  <c r="C289" i="4"/>
  <c r="B286" i="4"/>
  <c r="C286" i="4"/>
  <c r="B405" i="4"/>
  <c r="C405" i="4"/>
  <c r="B229" i="4"/>
  <c r="C229" i="4"/>
  <c r="B230" i="4"/>
  <c r="C230" i="4"/>
  <c r="B237" i="4"/>
  <c r="C237" i="4"/>
  <c r="B436" i="4"/>
  <c r="C436" i="4"/>
  <c r="B373" i="4"/>
  <c r="C373" i="4"/>
  <c r="B248" i="4"/>
  <c r="C248" i="4"/>
  <c r="B414" i="4"/>
  <c r="C414" i="4"/>
  <c r="B399" i="4"/>
  <c r="C399" i="4"/>
  <c r="B83" i="4"/>
  <c r="C83" i="4"/>
  <c r="B301" i="4"/>
  <c r="C301" i="4"/>
  <c r="B336" i="4"/>
  <c r="C336" i="4"/>
  <c r="B346" i="4"/>
  <c r="C346" i="4"/>
  <c r="B106" i="4"/>
  <c r="C106" i="4"/>
  <c r="B441" i="4"/>
  <c r="C441" i="4"/>
  <c r="B497" i="4"/>
  <c r="C497" i="4"/>
  <c r="B314" i="4"/>
  <c r="C314" i="4"/>
  <c r="B283" i="4"/>
  <c r="C283" i="4"/>
  <c r="B297" i="4"/>
  <c r="C297" i="4"/>
  <c r="B488" i="4"/>
  <c r="C488" i="4"/>
  <c r="B447" i="4"/>
  <c r="C447" i="4"/>
  <c r="B491" i="4"/>
  <c r="C491" i="4"/>
  <c r="B133" i="4"/>
  <c r="C133" i="4"/>
  <c r="B477" i="4"/>
  <c r="C477" i="4"/>
  <c r="B215" i="4"/>
  <c r="C215" i="4"/>
  <c r="B216" i="4"/>
  <c r="C216" i="4"/>
  <c r="B265" i="4"/>
  <c r="C265" i="4"/>
  <c r="B135" i="4"/>
  <c r="C135" i="4"/>
  <c r="B63" i="4"/>
  <c r="C63" i="4"/>
  <c r="B97" i="4"/>
  <c r="C97" i="4"/>
  <c r="B462" i="4"/>
  <c r="C462" i="4"/>
  <c r="B291" i="4"/>
  <c r="C291" i="4"/>
  <c r="B389" i="4"/>
  <c r="C389" i="4"/>
  <c r="B390" i="4"/>
  <c r="C390" i="4"/>
  <c r="B454" i="4"/>
  <c r="C454" i="4"/>
  <c r="B278" i="4"/>
  <c r="C278" i="4"/>
  <c r="B440" i="4"/>
  <c r="C440" i="4"/>
  <c r="B123" i="4"/>
  <c r="C123" i="4"/>
  <c r="B375" i="4"/>
  <c r="C375" i="4"/>
  <c r="B65" i="4"/>
  <c r="C65" i="4"/>
  <c r="B151" i="4"/>
  <c r="C151" i="4"/>
  <c r="B152" i="4"/>
  <c r="C152" i="4"/>
  <c r="B195" i="4"/>
  <c r="C195" i="4"/>
  <c r="B196" i="4"/>
  <c r="C196" i="4"/>
  <c r="B387" i="4"/>
  <c r="C387" i="4"/>
  <c r="B388" i="4"/>
  <c r="C388" i="4"/>
  <c r="B171" i="4"/>
  <c r="C171" i="4"/>
  <c r="B172" i="4"/>
  <c r="C172" i="4"/>
  <c r="B499" i="4"/>
  <c r="C499" i="4"/>
  <c r="B209" i="4"/>
  <c r="C209" i="4"/>
  <c r="B250" i="4"/>
  <c r="C250" i="4"/>
  <c r="B251" i="4"/>
  <c r="C251" i="4"/>
  <c r="B341" i="4"/>
  <c r="C341" i="4"/>
  <c r="B342" i="4"/>
  <c r="C342" i="4"/>
  <c r="B140" i="4"/>
  <c r="C140" i="4"/>
  <c r="B141" i="4"/>
  <c r="C141" i="4"/>
  <c r="B144" i="4"/>
  <c r="C144" i="4"/>
  <c r="B145" i="4"/>
  <c r="C145" i="4"/>
  <c r="B203" i="4"/>
  <c r="C203" i="4"/>
  <c r="B204" i="4"/>
  <c r="C204" i="4"/>
  <c r="B431" i="4"/>
  <c r="C431" i="4"/>
  <c r="B432" i="4"/>
  <c r="C432" i="4"/>
  <c r="B470" i="4"/>
  <c r="C470" i="4"/>
  <c r="B471" i="4"/>
  <c r="C471" i="4"/>
  <c r="B475" i="4"/>
  <c r="C475" i="4"/>
  <c r="B476" i="4"/>
  <c r="C476" i="4"/>
  <c r="B503" i="4"/>
  <c r="B350" i="4"/>
  <c r="C350" i="4"/>
  <c r="B213" i="4"/>
  <c r="C213" i="4"/>
  <c r="B214" i="4"/>
  <c r="C214" i="4"/>
  <c r="B200" i="4"/>
  <c r="C200" i="4"/>
  <c r="B201" i="4"/>
  <c r="C201" i="4"/>
  <c r="B175" i="4"/>
  <c r="C175" i="4"/>
  <c r="B479" i="4"/>
  <c r="C479" i="4"/>
  <c r="B480" i="4"/>
  <c r="C480" i="4"/>
  <c r="B416" i="4"/>
  <c r="C416" i="4"/>
  <c r="B241" i="4"/>
  <c r="C241" i="4"/>
  <c r="B377" i="4"/>
  <c r="C377" i="4"/>
  <c r="B356" i="4"/>
  <c r="C356" i="4"/>
  <c r="B357" i="4"/>
  <c r="C357" i="4"/>
  <c r="B258" i="4"/>
  <c r="C258" i="4"/>
  <c r="B259" i="4"/>
  <c r="C259" i="4"/>
  <c r="B262" i="4"/>
  <c r="C262" i="4"/>
  <c r="B263" i="4"/>
  <c r="C263" i="4"/>
  <c r="B322" i="4"/>
  <c r="C322" i="4"/>
  <c r="B233" i="4"/>
  <c r="C233" i="4"/>
  <c r="B187" i="4"/>
  <c r="C187" i="4"/>
  <c r="B149" i="4"/>
  <c r="C149" i="4"/>
  <c r="B150" i="4"/>
  <c r="C150" i="4"/>
  <c r="B313" i="4"/>
  <c r="C313" i="4"/>
  <c r="B254" i="4"/>
  <c r="C254" i="4"/>
  <c r="B309" i="4"/>
  <c r="C309" i="4"/>
  <c r="B180" i="4"/>
  <c r="C180" i="4"/>
  <c r="B52" i="4"/>
  <c r="C52" i="4"/>
  <c r="B273" i="4"/>
  <c r="C273" i="4"/>
  <c r="B318" i="4"/>
  <c r="C318" i="4"/>
  <c r="B108" i="4"/>
  <c r="C108" i="4"/>
  <c r="B109" i="4"/>
  <c r="C109" i="4"/>
  <c r="B407" i="4"/>
  <c r="C407" i="4"/>
  <c r="B408" i="4"/>
  <c r="C408" i="4"/>
  <c r="B293" i="4"/>
  <c r="C293" i="4"/>
  <c r="B332" i="4"/>
  <c r="C332" i="4"/>
  <c r="B333" i="4"/>
  <c r="C333" i="4"/>
  <c r="B101" i="4"/>
  <c r="C101" i="4"/>
  <c r="B102" i="4"/>
  <c r="C102" i="4"/>
  <c r="B168" i="4"/>
  <c r="C168" i="4"/>
  <c r="B370" i="4"/>
  <c r="C370" i="4"/>
  <c r="B364" i="4"/>
  <c r="C364" i="4"/>
  <c r="B365" i="4"/>
  <c r="C365" i="4"/>
  <c r="B385" i="4"/>
  <c r="C385" i="4"/>
  <c r="B386" i="4"/>
  <c r="C386" i="4"/>
  <c r="B85" i="4"/>
  <c r="C85" i="4"/>
  <c r="B86" i="4"/>
  <c r="C86" i="4"/>
  <c r="B460" i="4"/>
  <c r="C460" i="4"/>
  <c r="B461" i="4"/>
  <c r="C461" i="4"/>
  <c r="B360" i="4"/>
  <c r="C360" i="4"/>
  <c r="B361" i="4"/>
  <c r="C361" i="4"/>
  <c r="B159" i="4"/>
  <c r="C159" i="4"/>
  <c r="B464" i="4"/>
  <c r="C464" i="4"/>
  <c r="B220" i="4"/>
  <c r="C220" i="4"/>
  <c r="B393" i="4"/>
  <c r="C393" i="4"/>
  <c r="B57" i="4"/>
  <c r="C57" i="4"/>
  <c r="B137" i="4"/>
  <c r="C137" i="4"/>
  <c r="B138" i="4"/>
  <c r="C138" i="4"/>
  <c r="B125" i="4"/>
  <c r="C125" i="4"/>
  <c r="B126" i="4"/>
  <c r="C126" i="4"/>
  <c r="B427" i="4"/>
  <c r="C427" i="4"/>
  <c r="B79" i="4"/>
  <c r="C79" i="4"/>
  <c r="B80" i="4"/>
  <c r="C80" i="4"/>
  <c r="B192" i="4"/>
  <c r="C192" i="4"/>
  <c r="B280" i="4"/>
  <c r="C280" i="4"/>
  <c r="B281" i="4"/>
  <c r="C281" i="4"/>
  <c r="B490" i="4"/>
  <c r="C490" i="4"/>
  <c r="B129" i="4"/>
  <c r="C129" i="4"/>
  <c r="B130" i="4"/>
  <c r="C130" i="4"/>
  <c r="B401" i="4"/>
  <c r="C401" i="4"/>
  <c r="B402" i="4"/>
  <c r="C402" i="4"/>
  <c r="B328" i="4"/>
  <c r="C328" i="4"/>
  <c r="B329" i="4"/>
  <c r="C329" i="4"/>
  <c r="B267" i="4"/>
  <c r="C267" i="4"/>
  <c r="B268" i="4"/>
  <c r="C268" i="4"/>
  <c r="B67" i="4"/>
  <c r="C67" i="4"/>
  <c r="B68" i="4"/>
  <c r="C68" i="4"/>
  <c r="B449" i="4"/>
  <c r="C449" i="4"/>
  <c r="B450" i="4"/>
  <c r="C450" i="4"/>
  <c r="B155" i="4"/>
  <c r="C155" i="4"/>
  <c r="B156" i="4"/>
  <c r="C156" i="4"/>
  <c r="B118" i="4"/>
  <c r="C118" i="4"/>
  <c r="B119" i="4"/>
  <c r="C119" i="4"/>
  <c r="B71" i="4"/>
  <c r="C71" i="4"/>
  <c r="B345" i="4"/>
  <c r="C345" i="4"/>
  <c r="C503" i="4"/>
  <c r="B424" i="4"/>
  <c r="C424" i="4"/>
  <c r="B423" i="4"/>
  <c r="C423" i="4"/>
  <c r="B453" i="4"/>
  <c r="C453" i="4"/>
  <c r="B91" i="4"/>
  <c r="C91" i="4"/>
  <c r="B92" i="4"/>
  <c r="C92" i="4"/>
  <c r="B384" i="4"/>
  <c r="C384" i="4"/>
  <c r="B290" i="4"/>
  <c r="C290" i="4"/>
  <c r="B287" i="4"/>
  <c r="C287" i="4"/>
  <c r="B288" i="4"/>
  <c r="C288" i="4"/>
  <c r="B438" i="4"/>
  <c r="C438" i="4"/>
  <c r="B437" i="4"/>
  <c r="C437" i="4"/>
  <c r="B374" i="4"/>
  <c r="C374" i="4"/>
  <c r="B249" i="4"/>
  <c r="C249" i="4"/>
  <c r="B415" i="4"/>
  <c r="C415" i="4"/>
  <c r="B400" i="4"/>
  <c r="C400" i="4"/>
  <c r="B84" i="4"/>
  <c r="C84" i="4"/>
  <c r="B303" i="4"/>
  <c r="C303" i="4"/>
  <c r="B302" i="4"/>
  <c r="C302" i="4"/>
  <c r="B347" i="4"/>
  <c r="C347" i="4"/>
  <c r="B348" i="4"/>
  <c r="C348" i="4"/>
  <c r="B338" i="4"/>
  <c r="C338" i="4"/>
  <c r="B337" i="4"/>
  <c r="C337" i="4"/>
  <c r="B442" i="4"/>
  <c r="C442" i="4"/>
  <c r="B443" i="4"/>
  <c r="C443" i="4"/>
  <c r="B285" i="4"/>
  <c r="C285" i="4"/>
  <c r="B284" i="4"/>
  <c r="C284" i="4"/>
  <c r="B315" i="4"/>
  <c r="C315" i="4"/>
  <c r="B316" i="4"/>
  <c r="C316" i="4"/>
  <c r="B299" i="4"/>
  <c r="C299" i="4"/>
  <c r="B298" i="4"/>
  <c r="C298" i="4"/>
  <c r="B489" i="4"/>
  <c r="C489" i="4"/>
  <c r="B448" i="4"/>
  <c r="C448" i="4"/>
  <c r="B492" i="4"/>
  <c r="C492" i="4"/>
  <c r="B493" i="4"/>
  <c r="C493" i="4"/>
  <c r="B478" i="4"/>
  <c r="C478" i="4"/>
  <c r="B64" i="4"/>
  <c r="C64" i="4"/>
  <c r="B98" i="4"/>
  <c r="C98" i="4"/>
  <c r="B99" i="4"/>
  <c r="C99" i="4"/>
  <c r="B463" i="4"/>
  <c r="C463" i="4"/>
  <c r="B292" i="4"/>
  <c r="C292" i="4"/>
  <c r="B455" i="4"/>
  <c r="C455" i="4"/>
  <c r="B456" i="4"/>
  <c r="C456" i="4"/>
  <c r="B66" i="4"/>
  <c r="C66" i="4"/>
  <c r="B500" i="4"/>
  <c r="C500" i="4"/>
  <c r="B501" i="4"/>
  <c r="C501" i="4"/>
  <c r="B210" i="4"/>
  <c r="C210" i="4"/>
  <c r="B211" i="4"/>
  <c r="C211" i="4"/>
  <c r="B351" i="4"/>
  <c r="C351" i="4"/>
  <c r="B352" i="4"/>
  <c r="C352" i="4"/>
  <c r="B72" i="4"/>
  <c r="C72" i="4"/>
  <c r="B73" i="4"/>
  <c r="C73" i="4"/>
  <c r="B58" i="4"/>
  <c r="C58" i="4"/>
  <c r="B59" i="4"/>
  <c r="C59" i="4"/>
  <c r="B221" i="4"/>
  <c r="C221" i="4"/>
  <c r="B222" i="4"/>
  <c r="C222" i="4"/>
  <c r="B160" i="4"/>
  <c r="C160" i="4"/>
  <c r="B161" i="4"/>
  <c r="C161" i="4"/>
  <c r="B371" i="4"/>
  <c r="C371" i="4"/>
  <c r="B372" i="4"/>
  <c r="C372" i="4"/>
  <c r="B294" i="4"/>
  <c r="C294" i="4"/>
  <c r="B295" i="4"/>
  <c r="C295" i="4"/>
  <c r="B274" i="4"/>
  <c r="C274" i="4"/>
  <c r="B275" i="4"/>
  <c r="C275" i="4"/>
  <c r="B181" i="4"/>
  <c r="C181" i="4"/>
  <c r="B182" i="4"/>
  <c r="C182" i="4"/>
  <c r="B255" i="4"/>
  <c r="C255" i="4"/>
  <c r="B256" i="4"/>
  <c r="C256" i="4"/>
  <c r="B234" i="4"/>
  <c r="C234" i="4"/>
  <c r="B235" i="4"/>
  <c r="C235" i="4"/>
  <c r="B242" i="4"/>
  <c r="C242" i="4"/>
  <c r="B243" i="4"/>
  <c r="C243" i="4"/>
  <c r="B193" i="4"/>
  <c r="C193" i="4"/>
  <c r="B194" i="4"/>
  <c r="C194" i="4"/>
  <c r="B428" i="4"/>
  <c r="C428" i="4"/>
  <c r="B429" i="4"/>
  <c r="C429" i="4"/>
  <c r="B394" i="4"/>
  <c r="C394" i="4"/>
  <c r="B395" i="4"/>
  <c r="C395" i="4"/>
  <c r="B465" i="4"/>
  <c r="C465" i="4"/>
  <c r="B466" i="4"/>
  <c r="C466" i="4"/>
  <c r="B169" i="4"/>
  <c r="C169" i="4"/>
  <c r="B170" i="4"/>
  <c r="C170" i="4"/>
  <c r="B319" i="4"/>
  <c r="C319" i="4"/>
  <c r="B320" i="4"/>
  <c r="C320" i="4"/>
  <c r="B53" i="4"/>
  <c r="C53" i="4"/>
  <c r="B54" i="4"/>
  <c r="C54" i="4"/>
  <c r="B310" i="4"/>
  <c r="C310" i="4"/>
  <c r="B311" i="4"/>
  <c r="C311" i="4"/>
  <c r="B188" i="4"/>
  <c r="C188" i="4"/>
  <c r="B189" i="4"/>
  <c r="C189" i="4"/>
  <c r="B323" i="4"/>
  <c r="C323" i="4"/>
  <c r="B324" i="4"/>
  <c r="C324" i="4"/>
  <c r="B378" i="4"/>
  <c r="C378" i="4"/>
  <c r="B379" i="4"/>
  <c r="C379" i="4"/>
  <c r="B417" i="4"/>
  <c r="C417" i="4"/>
  <c r="B418" i="4"/>
  <c r="C418" i="4"/>
  <c r="B176" i="4"/>
  <c r="C176" i="4"/>
  <c r="B177" i="4"/>
  <c r="C177" i="4"/>
  <c r="W13" i="11"/>
  <c r="T2" i="11"/>
  <c r="T3" i="11"/>
  <c r="T4" i="11"/>
  <c r="T5" i="11"/>
  <c r="T6" i="11"/>
  <c r="T7" i="11"/>
  <c r="T8" i="11"/>
  <c r="T9" i="11"/>
  <c r="T10" i="11"/>
  <c r="T11" i="11"/>
  <c r="T12" i="11"/>
  <c r="T13" i="11"/>
  <c r="T14" i="11"/>
  <c r="T15" i="11"/>
  <c r="T16" i="11"/>
  <c r="T17" i="11"/>
  <c r="T18" i="11"/>
  <c r="T19" i="11"/>
  <c r="T20" i="11"/>
  <c r="T21" i="11"/>
  <c r="T22" i="11"/>
  <c r="T23" i="11"/>
  <c r="T24" i="11"/>
  <c r="T25" i="11"/>
  <c r="T26" i="11"/>
  <c r="M4" i="1"/>
  <c r="M13" i="1"/>
  <c r="M17" i="1"/>
  <c r="M24" i="1"/>
  <c r="M19" i="1"/>
  <c r="M12" i="1"/>
  <c r="M6" i="1"/>
  <c r="M8" i="1"/>
  <c r="M16" i="1"/>
  <c r="M9" i="1"/>
  <c r="M18" i="1"/>
  <c r="M20" i="1"/>
  <c r="M7" i="1"/>
  <c r="M14" i="1"/>
  <c r="M23" i="1"/>
  <c r="M10" i="1"/>
  <c r="M15" i="1"/>
  <c r="M11" i="1"/>
  <c r="M22" i="1"/>
  <c r="M21" i="1"/>
  <c r="M5" i="1"/>
  <c r="L11" i="1"/>
  <c r="L20" i="1"/>
  <c r="L21" i="1"/>
  <c r="L12" i="1"/>
  <c r="L13" i="1"/>
  <c r="L17" i="1"/>
  <c r="L16" i="1"/>
  <c r="L14" i="1"/>
  <c r="L23" i="1"/>
  <c r="L5" i="1"/>
  <c r="L6" i="1"/>
  <c r="L24" i="1"/>
  <c r="L18" i="1"/>
  <c r="L15" i="1"/>
  <c r="L22" i="1"/>
  <c r="L7" i="1"/>
  <c r="L9" i="1"/>
  <c r="L19" i="1"/>
  <c r="L8" i="1"/>
  <c r="L10" i="1"/>
  <c r="L4" i="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W19" i="11"/>
  <c r="U2" i="11" a="1"/>
  <c r="U2" i="11"/>
  <c r="W16" i="11"/>
  <c r="U49" i="11"/>
  <c r="U5" i="11"/>
  <c r="U54" i="11"/>
  <c r="U10" i="11"/>
  <c r="U8" i="11"/>
  <c r="U25" i="11"/>
  <c r="U42" i="11"/>
  <c r="U40" i="11"/>
  <c r="U17" i="11"/>
  <c r="U23" i="11"/>
  <c r="U35" i="11"/>
  <c r="U46" i="11"/>
  <c r="U52" i="11"/>
  <c r="U44" i="11"/>
  <c r="U53" i="11"/>
  <c r="U47" i="11"/>
  <c r="U11" i="11"/>
  <c r="U32" i="11"/>
  <c r="U29" i="11"/>
  <c r="U43" i="11"/>
  <c r="U3" i="11"/>
  <c r="U14" i="11"/>
  <c r="U20" i="11"/>
  <c r="U26" i="11"/>
  <c r="U24" i="11"/>
  <c r="U41" i="11"/>
  <c r="U33" i="11"/>
  <c r="U39" i="11"/>
  <c r="U38" i="11"/>
  <c r="U12" i="11"/>
  <c r="U21" i="11"/>
  <c r="U15" i="11"/>
  <c r="U34" i="11"/>
  <c r="U48" i="11"/>
  <c r="U45" i="11"/>
  <c r="U9" i="11"/>
  <c r="U16" i="11"/>
  <c r="U13" i="11"/>
  <c r="U27" i="11"/>
  <c r="U19" i="11"/>
  <c r="U30" i="11"/>
  <c r="U36" i="11"/>
  <c r="U51" i="11"/>
  <c r="U7" i="11"/>
  <c r="U6" i="11"/>
  <c r="U28" i="11"/>
  <c r="U37" i="11"/>
  <c r="U31" i="11"/>
  <c r="U50" i="11"/>
  <c r="U18" i="11"/>
  <c r="U4" i="11"/>
  <c r="U22" i="11"/>
</calcChain>
</file>

<file path=xl/sharedStrings.xml><?xml version="1.0" encoding="utf-8"?>
<sst xmlns="http://schemas.openxmlformats.org/spreadsheetml/2006/main" count="110" uniqueCount="98">
  <si>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</si>
  <si>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</si>
  <si>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</si>
  <si>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</si>
  <si>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</si>
  <si>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</si>
  <si>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</si>
  <si>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</si>
  <si>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</si>
  <si>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</si>
  <si>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</si>
  <si>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</si>
  <si>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</si>
  <si>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</si>
  <si>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</si>
  <si>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</si>
  <si>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</si>
  <si>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</si>
  <si>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</si>
  <si>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</si>
  <si>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</si>
  <si>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</si>
  <si>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</si>
  <si>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</si>
  <si>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</si>
  <si>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</si>
  <si>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</si>
  <si>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</si>
  <si>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</si>
  <si>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</si>
  <si>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</si>
  <si>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</si>
  <si>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</si>
  <si>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</si>
  <si>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</si>
  <si>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</si>
  <si>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</si>
  <si>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</si>
  <si>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</si>
  <si>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</si>
  <si>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</si>
  <si>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</si>
  <si>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</si>
  <si>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</si>
  <si>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</si>
  <si>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</si>
  <si>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</si>
  <si>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</si>
  <si>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</si>
  <si>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</si>
  <si>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</si>
  <si>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</si>
  <si>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</si>
  <si>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</si>
  <si>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</si>
  <si>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</si>
  <si>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</si>
  <si>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</si>
  <si>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</si>
  <si>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</si>
  <si>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</si>
  <si>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</si>
  <si>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</si>
  <si>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</si>
  <si>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</si>
  <si>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</si>
  <si>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</si>
  <si>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</si>
  <si>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</si>
  <si>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</si>
  <si>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</si>
  <si>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</si>
  <si>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</si>
  <si>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</si>
  <si>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</si>
  <si>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</si>
  <si>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</si>
  <si>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</si>
  <si>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</si>
  <si>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3. Throughput. How many completed stories per week or sprint do you estimate low and high bounds?</t>
  </si>
  <si>
    <t>Single Feature Forecaster</t>
  </si>
  <si>
    <t>Transportable data formats</t>
  </si>
  <si>
    <t>CSV</t>
  </si>
  <si>
    <t>SIP 2.0</t>
  </si>
  <si>
    <t>Distribution</t>
  </si>
  <si>
    <t>This Version</t>
  </si>
  <si>
    <t>Always get the latest version of this spreadsheet here.</t>
  </si>
  <si>
    <t>Latest Version</t>
  </si>
  <si>
    <t>Impact Low</t>
  </si>
  <si>
    <t>Impact High</t>
  </si>
  <si>
    <t>Description</t>
  </si>
  <si>
    <t>Frequency</t>
  </si>
  <si>
    <t>Performance tuning if we fail load testing.</t>
  </si>
  <si>
    <t>For example:</t>
  </si>
  <si>
    <t>Added risks and charts.</t>
  </si>
  <si>
    <t>Fixed validation usability errors.</t>
  </si>
  <si>
    <t>1.1</t>
  </si>
  <si>
    <t>Updated instructions and charts.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</si>
</sst>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37">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c:formatCode>
                <c:ptCount val="11"/>
                <c:pt idx="0">
                  <c:v>42130.0</c:v>
                </c:pt>
                <c:pt idx="1">
                  <c:v>42137.0</c:v>
                </c:pt>
                <c:pt idx="2">
                  <c:v>42144.0</c:v>
                </c:pt>
                <c:pt idx="3">
                  <c:v>42151.0</c:v>
                </c:pt>
                <c:pt idx="4">
                  <c:v>42158.0</c:v>
                </c:pt>
                <c:pt idx="5">
                  <c:v>42165.0</c:v>
                </c:pt>
                <c:pt idx="6">
                  <c:v>42172.0</c:v>
                </c:pt>
                <c:pt idx="7">
                  <c:v>42179.0</c:v>
                </c:pt>
                <c:pt idx="8">
                  <c:v>42186.0</c:v>
                </c:pt>
                <c:pt idx="9">
                  <c:v>42193.0</c:v>
                </c:pt>
                <c:pt idx="10">
                  <c:v>42200.0</c:v>
                </c:pt>
              </c:numCache>
            </c:numRef>
          </c:cat>
          <c:val>
            <c:numRef>
              <c:f>[0]!ForecastFrequencyRange</c:f>
              <c:numCache>
                <c:formatCode>General</c:formatCode>
                <c:ptCount val="11"/>
                <c:pt idx="0">
                  <c:v>3.0</c:v>
                </c:pt>
                <c:pt idx="1">
                  <c:v>41.0</c:v>
                </c:pt>
                <c:pt idx="2">
                  <c:v>80.0</c:v>
                </c:pt>
                <c:pt idx="3">
                  <c:v>98.0</c:v>
                </c:pt>
                <c:pt idx="4">
                  <c:v>119.0</c:v>
                </c:pt>
                <c:pt idx="5">
                  <c:v>81.0</c:v>
                </c:pt>
                <c:pt idx="6">
                  <c:v>37.0</c:v>
                </c:pt>
                <c:pt idx="7">
                  <c:v>29.0</c:v>
                </c:pt>
                <c:pt idx="8">
                  <c:v>10.0</c:v>
                </c:pt>
                <c:pt idx="9">
                  <c:v>2.0</c:v>
                </c:pt>
                <c:pt idx="10">
                  <c:v>1.0</c:v>
                </c:pt>
              </c:numCache>
            </c:numRef>
          </c:val>
        </c:ser>
        <c:dLbls>
          <c:showLegendKey val="0"/>
          <c:showVal val="0"/>
          <c:showCatName val="0"/>
          <c:showSerName val="0"/>
          <c:showPercent val="0"/>
          <c:showBubbleSize val="0"/>
        </c:dLbls>
        <c:gapWidth val="12"/>
        <c:axId val="-2146792608"/>
        <c:axId val="2140502912"/>
      </c:barChart>
      <c:catAx>
        <c:axId val="-2146792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502912"/>
        <c:crosses val="autoZero"/>
        <c:auto val="0"/>
        <c:lblAlgn val="ctr"/>
        <c:lblOffset val="100"/>
        <c:noMultiLvlLbl val="0"/>
      </c:catAx>
      <c:valAx>
        <c:axId val="214050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7926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57268634919679"/>
          <c:y val="0.0981216931216932"/>
          <c:w val="0.9261920175848"/>
          <c:h val="0.630136332930047"/>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Carlo'!$D$3:$BD$3</c:f>
              <c:numCache>
                <c:formatCode>General</c:formatCode>
                <c:ptCount val="53"/>
                <c:pt idx="0">
                  <c:v>21.0</c:v>
                </c:pt>
                <c:pt idx="1">
                  <c:v>16.0</c:v>
                </c:pt>
                <c:pt idx="2">
                  <c:v>12.0</c:v>
                </c:pt>
                <c:pt idx="3">
                  <c:v>7.0</c:v>
                </c:pt>
                <c:pt idx="4">
                  <c:v>2.0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
          <c:order val="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Carlo'!$D$4:$BD$4</c:f>
              <c:numCache>
                <c:formatCode>General</c:formatCode>
                <c:ptCount val="53"/>
                <c:pt idx="0">
                  <c:v>23.0</c:v>
                </c:pt>
                <c:pt idx="1">
                  <c:v>18.0</c:v>
                </c:pt>
                <c:pt idx="2">
                  <c:v>13.0</c:v>
                </c:pt>
                <c:pt idx="3">
                  <c:v>9.0</c:v>
                </c:pt>
                <c:pt idx="4">
                  <c:v>6.0</c:v>
                </c:pt>
                <c:pt idx="5">
                  <c:v>3.0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
          <c:order val="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Carlo'!$D$5:$BD$5</c:f>
              <c:numCache>
                <c:formatCode>General</c:formatCode>
                <c:ptCount val="53"/>
                <c:pt idx="0">
                  <c:v>23.0</c:v>
                </c:pt>
                <c:pt idx="1">
                  <c:v>22.0</c:v>
                </c:pt>
                <c:pt idx="2">
                  <c:v>21.0</c:v>
                </c:pt>
                <c:pt idx="3">
                  <c:v>17.0</c:v>
                </c:pt>
                <c:pt idx="4">
                  <c:v>15.0</c:v>
                </c:pt>
                <c:pt idx="5">
                  <c:v>14.0</c:v>
                </c:pt>
                <c:pt idx="6">
                  <c:v>9.0</c:v>
                </c:pt>
                <c:pt idx="7">
                  <c:v>4.0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
          <c:order val="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Carlo'!$D$6:$BD$6</c:f>
              <c:numCache>
                <c:formatCode>General</c:formatCode>
                <c:ptCount val="53"/>
                <c:pt idx="0">
                  <c:v>24.0</c:v>
                </c:pt>
                <c:pt idx="1">
                  <c:v>22.0</c:v>
                </c:pt>
                <c:pt idx="2">
                  <c:v>21.0</c:v>
                </c:pt>
                <c:pt idx="3">
                  <c:v>16.0</c:v>
                </c:pt>
                <c:pt idx="4">
                  <c:v>12.0</c:v>
                </c:pt>
                <c:pt idx="5">
                  <c:v>7.0</c:v>
                </c:pt>
                <c:pt idx="6">
                  <c:v>4.0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
          <c:order val="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Carlo'!$D$7:$BD$7</c:f>
              <c:numCache>
                <c:formatCode>General</c:formatCode>
                <c:ptCount val="53"/>
                <c:pt idx="0">
                  <c:v>24.0</c:v>
                </c:pt>
                <c:pt idx="1">
                  <c:v>20.0</c:v>
                </c:pt>
                <c:pt idx="2">
                  <c:v>16.0</c:v>
                </c:pt>
                <c:pt idx="3">
                  <c:v>13.0</c:v>
                </c:pt>
                <c:pt idx="4">
                  <c:v>11.0</c:v>
                </c:pt>
                <c:pt idx="5">
                  <c:v>8.0</c:v>
                </c:pt>
                <c:pt idx="6">
                  <c:v>5.0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5"/>
          <c:order val="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Carlo'!$D$8:$BD$8</c:f>
              <c:numCache>
                <c:formatCode>General</c:formatCode>
                <c:ptCount val="53"/>
                <c:pt idx="0">
                  <c:v>25.0</c:v>
                </c:pt>
                <c:pt idx="1">
                  <c:v>20.0</c:v>
                </c:pt>
                <c:pt idx="2">
                  <c:v>15.0</c:v>
                </c:pt>
                <c:pt idx="3">
                  <c:v>11.0</c:v>
                </c:pt>
                <c:pt idx="4">
                  <c:v>6.0</c:v>
                </c:pt>
                <c:pt idx="5">
                  <c:v>2.0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6"/>
          <c:order val="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Carlo'!$D$9:$BD$9</c:f>
              <c:numCache>
                <c:formatCode>General</c:formatCode>
                <c:ptCount val="53"/>
                <c:pt idx="0">
                  <c:v>20.0</c:v>
                </c:pt>
                <c:pt idx="1">
                  <c:v>15.0</c:v>
                </c:pt>
                <c:pt idx="2">
                  <c:v>10.0</c:v>
                </c:pt>
                <c:pt idx="3">
                  <c:v>8.0</c:v>
                </c:pt>
                <c:pt idx="4">
                  <c:v>5.0</c:v>
                </c:pt>
                <c:pt idx="5">
                  <c:v>2.0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7"/>
          <c:order val="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Carlo'!$D$10:$BD$10</c:f>
              <c:numCache>
                <c:formatCode>General</c:formatCode>
                <c:ptCount val="53"/>
                <c:pt idx="0">
                  <c:v>21.0</c:v>
                </c:pt>
                <c:pt idx="1">
                  <c:v>18.0</c:v>
                </c:pt>
                <c:pt idx="2">
                  <c:v>16.0</c:v>
                </c:pt>
                <c:pt idx="3">
                  <c:v>12.0</c:v>
                </c:pt>
                <c:pt idx="4">
                  <c:v>10.0</c:v>
                </c:pt>
                <c:pt idx="5">
                  <c:v>9.0</c:v>
                </c:pt>
                <c:pt idx="6">
                  <c:v>7.0</c:v>
                </c:pt>
                <c:pt idx="7">
                  <c:v>6.0</c:v>
                </c:pt>
                <c:pt idx="8">
                  <c:v>3.0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8"/>
          <c:order val="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Carlo'!$D$11:$BD$11</c:f>
              <c:numCache>
                <c:formatCode>General</c:formatCode>
                <c:ptCount val="53"/>
                <c:pt idx="0">
                  <c:v>29.0</c:v>
                </c:pt>
                <c:pt idx="1">
                  <c:v>26.0</c:v>
                </c:pt>
                <c:pt idx="2">
                  <c:v>25.0</c:v>
                </c:pt>
                <c:pt idx="3">
                  <c:v>24.0</c:v>
                </c:pt>
                <c:pt idx="4">
                  <c:v>22.0</c:v>
                </c:pt>
                <c:pt idx="5">
                  <c:v>17.0</c:v>
                </c:pt>
                <c:pt idx="6">
                  <c:v>14.0</c:v>
                </c:pt>
                <c:pt idx="7">
                  <c:v>11.0</c:v>
                </c:pt>
                <c:pt idx="8">
                  <c:v>8.0</c:v>
                </c:pt>
                <c:pt idx="9">
                  <c:v>5.0</c:v>
                </c:pt>
                <c:pt idx="10">
                  <c:v>2.0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9"/>
          <c:order val="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Carlo'!$D$12:$BD$12</c:f>
              <c:numCache>
                <c:formatCode>General</c:formatCode>
                <c:ptCount val="53"/>
                <c:pt idx="0">
                  <c:v>22.0</c:v>
                </c:pt>
                <c:pt idx="1">
                  <c:v>21.0</c:v>
                </c:pt>
                <c:pt idx="2">
                  <c:v>19.0</c:v>
                </c:pt>
                <c:pt idx="3">
                  <c:v>14.0</c:v>
                </c:pt>
                <c:pt idx="4">
                  <c:v>12.0</c:v>
                </c:pt>
                <c:pt idx="5">
                  <c:v>9.0</c:v>
                </c:pt>
                <c:pt idx="6">
                  <c:v>7.0</c:v>
                </c:pt>
                <c:pt idx="7">
                  <c:v>4.0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0"/>
          <c:order val="1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Carlo'!$D$13:$BD$13</c:f>
              <c:numCache>
                <c:formatCode>General</c:formatCode>
                <c:ptCount val="53"/>
                <c:pt idx="0">
                  <c:v>20.0</c:v>
                </c:pt>
                <c:pt idx="1">
                  <c:v>18.0</c:v>
                </c:pt>
                <c:pt idx="2">
                  <c:v>17.0</c:v>
                </c:pt>
                <c:pt idx="3">
                  <c:v>14.0</c:v>
                </c:pt>
                <c:pt idx="4">
                  <c:v>13.0</c:v>
                </c:pt>
                <c:pt idx="5">
                  <c:v>12.0</c:v>
                </c:pt>
                <c:pt idx="6">
                  <c:v>10.0</c:v>
                </c:pt>
                <c:pt idx="7">
                  <c:v>8.0</c:v>
                </c:pt>
                <c:pt idx="8">
                  <c:v>7.0</c:v>
                </c:pt>
                <c:pt idx="9">
                  <c:v>4.0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1"/>
          <c:order val="1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Carlo'!$D$14:$BD$14</c:f>
              <c:numCache>
                <c:formatCode>General</c:formatCode>
                <c:ptCount val="53"/>
                <c:pt idx="0">
                  <c:v>25.0</c:v>
                </c:pt>
                <c:pt idx="1">
                  <c:v>22.0</c:v>
                </c:pt>
                <c:pt idx="2">
                  <c:v>19.0</c:v>
                </c:pt>
                <c:pt idx="3">
                  <c:v>17.0</c:v>
                </c:pt>
                <c:pt idx="4">
                  <c:v>14.0</c:v>
                </c:pt>
                <c:pt idx="5">
                  <c:v>9.0</c:v>
                </c:pt>
                <c:pt idx="6">
                  <c:v>5.0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2"/>
          <c:order val="1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Carlo'!$D$15:$BD$15</c:f>
              <c:numCache>
                <c:formatCode>General</c:formatCode>
                <c:ptCount val="53"/>
                <c:pt idx="0">
                  <c:v>30.0</c:v>
                </c:pt>
                <c:pt idx="1">
                  <c:v>25.0</c:v>
                </c:pt>
                <c:pt idx="2">
                  <c:v>21.0</c:v>
                </c:pt>
                <c:pt idx="3">
                  <c:v>16.0</c:v>
                </c:pt>
                <c:pt idx="4">
                  <c:v>13.0</c:v>
                </c:pt>
                <c:pt idx="5">
                  <c:v>12.0</c:v>
                </c:pt>
                <c:pt idx="6">
                  <c:v>10.0</c:v>
                </c:pt>
                <c:pt idx="7">
                  <c:v>6.0</c:v>
                </c:pt>
                <c:pt idx="8">
                  <c:v>4.0</c:v>
                </c:pt>
                <c:pt idx="9">
                  <c:v>3.0</c:v>
                </c:pt>
                <c:pt idx="10">
                  <c:v>2.0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3"/>
          <c:order val="1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Carlo'!$D$16:$BD$16</c:f>
              <c:numCache>
                <c:formatCode>General</c:formatCode>
                <c:ptCount val="53"/>
                <c:pt idx="0">
                  <c:v>25.0</c:v>
                </c:pt>
                <c:pt idx="1">
                  <c:v>24.0</c:v>
                </c:pt>
                <c:pt idx="2">
                  <c:v>19.0</c:v>
                </c:pt>
                <c:pt idx="3">
                  <c:v>17.0</c:v>
                </c:pt>
                <c:pt idx="4">
                  <c:v>14.0</c:v>
                </c:pt>
                <c:pt idx="5">
                  <c:v>10.0</c:v>
                </c:pt>
                <c:pt idx="6">
                  <c:v>7.0</c:v>
                </c:pt>
                <c:pt idx="7">
                  <c:v>6.0</c:v>
                </c:pt>
                <c:pt idx="8">
                  <c:v>5.0</c:v>
                </c:pt>
                <c:pt idx="9">
                  <c:v>4.0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4"/>
          <c:order val="1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Carlo'!$D$17:$BD$17</c:f>
              <c:numCache>
                <c:formatCode>General</c:formatCode>
                <c:ptCount val="53"/>
                <c:pt idx="0">
                  <c:v>23.0</c:v>
                </c:pt>
                <c:pt idx="1">
                  <c:v>20.0</c:v>
                </c:pt>
                <c:pt idx="2">
                  <c:v>15.0</c:v>
                </c:pt>
                <c:pt idx="3">
                  <c:v>11.0</c:v>
                </c:pt>
                <c:pt idx="4">
                  <c:v>8.0</c:v>
                </c:pt>
                <c:pt idx="5">
                  <c:v>7.0</c:v>
                </c:pt>
                <c:pt idx="6">
                  <c:v>6.0</c:v>
                </c:pt>
                <c:pt idx="7">
                  <c:v>5.0</c:v>
                </c:pt>
                <c:pt idx="8">
                  <c:v>3.0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5"/>
          <c:order val="1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Carlo'!$D$18:$BD$18</c:f>
              <c:numCache>
                <c:formatCode>General</c:formatCode>
                <c:ptCount val="53"/>
                <c:pt idx="0">
                  <c:v>21.0</c:v>
                </c:pt>
                <c:pt idx="1">
                  <c:v>19.0</c:v>
                </c:pt>
                <c:pt idx="2">
                  <c:v>15.0</c:v>
                </c:pt>
                <c:pt idx="3">
                  <c:v>12.0</c:v>
                </c:pt>
                <c:pt idx="4">
                  <c:v>7.0</c:v>
                </c:pt>
                <c:pt idx="5">
                  <c:v>5.0</c:v>
                </c:pt>
                <c:pt idx="6">
                  <c:v>4.0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6"/>
          <c:order val="1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Carlo'!$D$19:$BD$19</c:f>
              <c:numCache>
                <c:formatCode>General</c:formatCode>
                <c:ptCount val="53"/>
                <c:pt idx="0">
                  <c:v>22.0</c:v>
                </c:pt>
                <c:pt idx="1">
                  <c:v>18.0</c:v>
                </c:pt>
                <c:pt idx="2">
                  <c:v>14.0</c:v>
                </c:pt>
                <c:pt idx="3">
                  <c:v>12.0</c:v>
                </c:pt>
                <c:pt idx="4">
                  <c:v>7.0</c:v>
                </c:pt>
                <c:pt idx="5">
                  <c:v>3.0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7"/>
          <c:order val="1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Carlo'!$D$20:$BD$20</c:f>
              <c:numCache>
                <c:formatCode>General</c:formatCode>
                <c:ptCount val="53"/>
                <c:pt idx="0">
                  <c:v>23.0</c:v>
                </c:pt>
                <c:pt idx="1">
                  <c:v>22.0</c:v>
                </c:pt>
                <c:pt idx="2">
                  <c:v>17.0</c:v>
                </c:pt>
                <c:pt idx="3">
                  <c:v>12.0</c:v>
                </c:pt>
                <c:pt idx="4">
                  <c:v>7.0</c:v>
                </c:pt>
                <c:pt idx="5">
                  <c:v>4.0</c:v>
                </c:pt>
                <c:pt idx="6">
                  <c:v>1.0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8"/>
          <c:order val="1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Carlo'!$D$21:$BD$21</c:f>
              <c:numCache>
                <c:formatCode>General</c:formatCode>
                <c:ptCount val="53"/>
                <c:pt idx="0">
                  <c:v>29.0</c:v>
                </c:pt>
                <c:pt idx="1">
                  <c:v>25.0</c:v>
                </c:pt>
                <c:pt idx="2">
                  <c:v>22.0</c:v>
                </c:pt>
                <c:pt idx="3">
                  <c:v>20.0</c:v>
                </c:pt>
                <c:pt idx="4">
                  <c:v>16.0</c:v>
                </c:pt>
                <c:pt idx="5">
                  <c:v>11.0</c:v>
                </c:pt>
                <c:pt idx="6">
                  <c:v>7.0</c:v>
                </c:pt>
                <c:pt idx="7">
                  <c:v>6.0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19"/>
          <c:order val="1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Carlo'!$D$22:$BD$22</c:f>
              <c:numCache>
                <c:formatCode>General</c:formatCode>
                <c:ptCount val="53"/>
                <c:pt idx="0">
                  <c:v>24.0</c:v>
                </c:pt>
                <c:pt idx="1">
                  <c:v>23.0</c:v>
                </c:pt>
                <c:pt idx="2">
                  <c:v>20.0</c:v>
                </c:pt>
                <c:pt idx="3">
                  <c:v>18.0</c:v>
                </c:pt>
                <c:pt idx="4">
                  <c:v>14.0</c:v>
                </c:pt>
                <c:pt idx="5">
                  <c:v>11.0</c:v>
                </c:pt>
                <c:pt idx="6">
                  <c:v>10.0</c:v>
                </c:pt>
                <c:pt idx="7">
                  <c:v>6.0</c:v>
                </c:pt>
                <c:pt idx="8">
                  <c:v>4.0</c:v>
                </c:pt>
                <c:pt idx="9">
                  <c:v>3.0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0"/>
          <c:order val="2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Carlo'!$D$23:$BD$23</c:f>
              <c:numCache>
                <c:formatCode>General</c:formatCode>
                <c:ptCount val="53"/>
                <c:pt idx="0">
                  <c:v>21.0</c:v>
                </c:pt>
                <c:pt idx="1">
                  <c:v>20.0</c:v>
                </c:pt>
                <c:pt idx="2">
                  <c:v>17.0</c:v>
                </c:pt>
                <c:pt idx="3">
                  <c:v>12.0</c:v>
                </c:pt>
                <c:pt idx="4">
                  <c:v>11.0</c:v>
                </c:pt>
                <c:pt idx="5">
                  <c:v>10.0</c:v>
                </c:pt>
                <c:pt idx="6">
                  <c:v>8.0</c:v>
                </c:pt>
                <c:pt idx="7">
                  <c:v>7.0</c:v>
                </c:pt>
                <c:pt idx="8">
                  <c:v>5.0</c:v>
                </c:pt>
                <c:pt idx="9">
                  <c:v>3.0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1"/>
          <c:order val="2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Carlo'!$D$24:$BD$24</c:f>
              <c:numCache>
                <c:formatCode>General</c:formatCode>
                <c:ptCount val="53"/>
                <c:pt idx="0">
                  <c:v>22.0</c:v>
                </c:pt>
                <c:pt idx="1">
                  <c:v>20.0</c:v>
                </c:pt>
                <c:pt idx="2">
                  <c:v>16.0</c:v>
                </c:pt>
                <c:pt idx="3">
                  <c:v>13.0</c:v>
                </c:pt>
                <c:pt idx="4">
                  <c:v>8.0</c:v>
                </c:pt>
                <c:pt idx="5">
                  <c:v>3.0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2"/>
          <c:order val="2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Carlo'!$D$25:$BD$25</c:f>
              <c:numCache>
                <c:formatCode>General</c:formatCode>
                <c:ptCount val="53"/>
                <c:pt idx="0">
                  <c:v>21.0</c:v>
                </c:pt>
                <c:pt idx="1">
                  <c:v>17.0</c:v>
                </c:pt>
                <c:pt idx="2">
                  <c:v>16.0</c:v>
                </c:pt>
                <c:pt idx="3">
                  <c:v>13.0</c:v>
                </c:pt>
                <c:pt idx="4">
                  <c:v>9.0</c:v>
                </c:pt>
                <c:pt idx="5">
                  <c:v>7.0</c:v>
                </c:pt>
                <c:pt idx="6">
                  <c:v>5.0</c:v>
                </c:pt>
                <c:pt idx="7">
                  <c:v>4.0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3"/>
          <c:order val="2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Carlo'!$D$26:$BD$26</c:f>
              <c:numCache>
                <c:formatCode>General</c:formatCode>
                <c:ptCount val="53"/>
                <c:pt idx="0">
                  <c:v>28.0</c:v>
                </c:pt>
                <c:pt idx="1">
                  <c:v>26.0</c:v>
                </c:pt>
                <c:pt idx="2">
                  <c:v>25.0</c:v>
                </c:pt>
                <c:pt idx="3">
                  <c:v>24.0</c:v>
                </c:pt>
                <c:pt idx="4">
                  <c:v>20.0</c:v>
                </c:pt>
                <c:pt idx="5">
                  <c:v>16.0</c:v>
                </c:pt>
                <c:pt idx="6">
                  <c:v>15.0</c:v>
                </c:pt>
                <c:pt idx="7">
                  <c:v>11.0</c:v>
                </c:pt>
                <c:pt idx="8">
                  <c:v>7.0</c:v>
                </c:pt>
                <c:pt idx="9">
                  <c:v>6.0</c:v>
                </c:pt>
                <c:pt idx="10">
                  <c:v>3.0</c:v>
                </c:pt>
                <c:pt idx="11">
                  <c:v>2.0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4"/>
          <c:order val="2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Carlo'!$D$27:$BD$27</c:f>
              <c:numCache>
                <c:formatCode>General</c:formatCode>
                <c:ptCount val="53"/>
                <c:pt idx="0">
                  <c:v>26.0</c:v>
                </c:pt>
                <c:pt idx="1">
                  <c:v>23.0</c:v>
                </c:pt>
                <c:pt idx="2">
                  <c:v>20.0</c:v>
                </c:pt>
                <c:pt idx="3">
                  <c:v>19.0</c:v>
                </c:pt>
                <c:pt idx="4">
                  <c:v>15.0</c:v>
                </c:pt>
                <c:pt idx="5">
                  <c:v>12.0</c:v>
                </c:pt>
                <c:pt idx="6">
                  <c:v>8.0</c:v>
                </c:pt>
                <c:pt idx="7">
                  <c:v>6.0</c:v>
                </c:pt>
                <c:pt idx="8">
                  <c:v>3.0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5"/>
          <c:order val="2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Carlo'!$D$28:$BD$28</c:f>
              <c:numCache>
                <c:formatCode>General</c:formatCode>
                <c:ptCount val="53"/>
                <c:pt idx="0">
                  <c:v>23.0</c:v>
                </c:pt>
                <c:pt idx="1">
                  <c:v>21.0</c:v>
                </c:pt>
                <c:pt idx="2">
                  <c:v>18.0</c:v>
                </c:pt>
                <c:pt idx="3">
                  <c:v>17.0</c:v>
                </c:pt>
                <c:pt idx="4">
                  <c:v>13.0</c:v>
                </c:pt>
                <c:pt idx="5">
                  <c:v>8.0</c:v>
                </c:pt>
                <c:pt idx="6">
                  <c:v>3.0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6"/>
          <c:order val="2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Carlo'!$D$29:$BD$29</c:f>
              <c:numCache>
                <c:formatCode>General</c:formatCode>
                <c:ptCount val="53"/>
                <c:pt idx="0">
                  <c:v>26.0</c:v>
                </c:pt>
                <c:pt idx="1">
                  <c:v>22.0</c:v>
                </c:pt>
                <c:pt idx="2">
                  <c:v>18.0</c:v>
                </c:pt>
                <c:pt idx="3">
                  <c:v>13.0</c:v>
                </c:pt>
                <c:pt idx="4">
                  <c:v>8.0</c:v>
                </c:pt>
                <c:pt idx="5">
                  <c:v>7.0</c:v>
                </c:pt>
                <c:pt idx="6">
                  <c:v>3.0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7"/>
          <c:order val="2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Carlo'!$D$30:$BD$30</c:f>
              <c:numCache>
                <c:formatCode>General</c:formatCode>
                <c:ptCount val="53"/>
                <c:pt idx="0">
                  <c:v>21.0</c:v>
                </c:pt>
                <c:pt idx="1">
                  <c:v>18.0</c:v>
                </c:pt>
                <c:pt idx="2">
                  <c:v>16.0</c:v>
                </c:pt>
                <c:pt idx="3">
                  <c:v>12.0</c:v>
                </c:pt>
                <c:pt idx="4">
                  <c:v>10.0</c:v>
                </c:pt>
                <c:pt idx="5">
                  <c:v>5.0</c:v>
                </c:pt>
                <c:pt idx="6">
                  <c:v>4.0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8"/>
          <c:order val="2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Carlo'!$D$31:$BD$31</c:f>
              <c:numCache>
                <c:formatCode>General</c:formatCode>
                <c:ptCount val="53"/>
                <c:pt idx="0">
                  <c:v>21.0</c:v>
                </c:pt>
                <c:pt idx="1">
                  <c:v>19.0</c:v>
                </c:pt>
                <c:pt idx="2">
                  <c:v>15.0</c:v>
                </c:pt>
                <c:pt idx="3">
                  <c:v>12.0</c:v>
                </c:pt>
                <c:pt idx="4">
                  <c:v>7.0</c:v>
                </c:pt>
                <c:pt idx="5">
                  <c:v>4.0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29"/>
          <c:order val="2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Carlo'!$D$32:$BD$32</c:f>
              <c:numCache>
                <c:formatCode>General</c:formatCode>
                <c:ptCount val="53"/>
                <c:pt idx="0">
                  <c:v>25.0</c:v>
                </c:pt>
                <c:pt idx="1">
                  <c:v>21.0</c:v>
                </c:pt>
                <c:pt idx="2">
                  <c:v>17.0</c:v>
                </c:pt>
                <c:pt idx="3">
                  <c:v>15.0</c:v>
                </c:pt>
                <c:pt idx="4">
                  <c:v>13.0</c:v>
                </c:pt>
                <c:pt idx="5">
                  <c:v>10.0</c:v>
                </c:pt>
                <c:pt idx="6">
                  <c:v>8.0</c:v>
                </c:pt>
                <c:pt idx="7">
                  <c:v>7.0</c:v>
                </c:pt>
                <c:pt idx="8">
                  <c:v>6.0</c:v>
                </c:pt>
                <c:pt idx="9">
                  <c:v>3.0</c:v>
                </c:pt>
                <c:pt idx="10">
                  <c:v>2.0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0"/>
          <c:order val="3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Carlo'!$D$33:$BD$33</c:f>
              <c:numCache>
                <c:formatCode>General</c:formatCode>
                <c:ptCount val="53"/>
                <c:pt idx="0">
                  <c:v>23.0</c:v>
                </c:pt>
                <c:pt idx="1">
                  <c:v>19.0</c:v>
                </c:pt>
                <c:pt idx="2">
                  <c:v>14.0</c:v>
                </c:pt>
                <c:pt idx="3">
                  <c:v>9.0</c:v>
                </c:pt>
                <c:pt idx="4">
                  <c:v>4.0</c:v>
                </c:pt>
                <c:pt idx="5">
                  <c:v>2.0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1"/>
          <c:order val="3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Carlo'!$D$34:$BD$34</c:f>
              <c:numCache>
                <c:formatCode>General</c:formatCode>
                <c:ptCount val="53"/>
                <c:pt idx="0">
                  <c:v>21.0</c:v>
                </c:pt>
                <c:pt idx="1">
                  <c:v>18.0</c:v>
                </c:pt>
                <c:pt idx="2">
                  <c:v>15.0</c:v>
                </c:pt>
                <c:pt idx="3">
                  <c:v>10.0</c:v>
                </c:pt>
                <c:pt idx="4">
                  <c:v>7.0</c:v>
                </c:pt>
                <c:pt idx="5">
                  <c:v>2.0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2"/>
          <c:order val="3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Carlo'!$D$35:$BD$35</c:f>
              <c:numCache>
                <c:formatCode>General</c:formatCode>
                <c:ptCount val="53"/>
                <c:pt idx="0">
                  <c:v>20.0</c:v>
                </c:pt>
                <c:pt idx="1">
                  <c:v>18.0</c:v>
                </c:pt>
                <c:pt idx="2">
                  <c:v>17.0</c:v>
                </c:pt>
                <c:pt idx="3">
                  <c:v>16.0</c:v>
                </c:pt>
                <c:pt idx="4">
                  <c:v>14.0</c:v>
                </c:pt>
                <c:pt idx="5">
                  <c:v>13.0</c:v>
                </c:pt>
                <c:pt idx="6">
                  <c:v>11.0</c:v>
                </c:pt>
                <c:pt idx="7">
                  <c:v>8.0</c:v>
                </c:pt>
                <c:pt idx="8">
                  <c:v>6.0</c:v>
                </c:pt>
                <c:pt idx="9">
                  <c:v>5.0</c:v>
                </c:pt>
                <c:pt idx="10">
                  <c:v>2.0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3"/>
          <c:order val="3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Carlo'!$D$36:$BD$36</c:f>
              <c:numCache>
                <c:formatCode>General</c:formatCode>
                <c:ptCount val="53"/>
                <c:pt idx="0">
                  <c:v>23.0</c:v>
                </c:pt>
                <c:pt idx="1">
                  <c:v>22.0</c:v>
                </c:pt>
                <c:pt idx="2">
                  <c:v>19.0</c:v>
                </c:pt>
                <c:pt idx="3">
                  <c:v>14.0</c:v>
                </c:pt>
                <c:pt idx="4">
                  <c:v>9.0</c:v>
                </c:pt>
                <c:pt idx="5">
                  <c:v>7.0</c:v>
                </c:pt>
                <c:pt idx="6">
                  <c:v>5.0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4"/>
          <c:order val="3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Carlo'!$D$37:$BD$37</c:f>
              <c:numCache>
                <c:formatCode>General</c:formatCode>
                <c:ptCount val="53"/>
                <c:pt idx="0">
                  <c:v>24.0</c:v>
                </c:pt>
                <c:pt idx="1">
                  <c:v>22.0</c:v>
                </c:pt>
                <c:pt idx="2">
                  <c:v>18.0</c:v>
                </c:pt>
                <c:pt idx="3">
                  <c:v>15.0</c:v>
                </c:pt>
                <c:pt idx="4">
                  <c:v>11.0</c:v>
                </c:pt>
                <c:pt idx="5">
                  <c:v>9.0</c:v>
                </c:pt>
                <c:pt idx="6">
                  <c:v>8.0</c:v>
                </c:pt>
                <c:pt idx="7">
                  <c:v>6.0</c:v>
                </c:pt>
                <c:pt idx="8">
                  <c:v>4.0</c:v>
                </c:pt>
                <c:pt idx="9">
                  <c:v>2.0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5"/>
          <c:order val="3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Carlo'!$D$38:$BD$38</c:f>
              <c:numCache>
                <c:formatCode>General</c:formatCode>
                <c:ptCount val="53"/>
                <c:pt idx="0">
                  <c:v>29.0</c:v>
                </c:pt>
                <c:pt idx="1">
                  <c:v>25.0</c:v>
                </c:pt>
                <c:pt idx="2">
                  <c:v>22.0</c:v>
                </c:pt>
                <c:pt idx="3">
                  <c:v>19.0</c:v>
                </c:pt>
                <c:pt idx="4">
                  <c:v>16.0</c:v>
                </c:pt>
                <c:pt idx="5">
                  <c:v>11.0</c:v>
                </c:pt>
                <c:pt idx="6">
                  <c:v>10.0</c:v>
                </c:pt>
                <c:pt idx="7">
                  <c:v>5.0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6"/>
          <c:order val="3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Carlo'!$D$39:$BD$39</c:f>
              <c:numCache>
                <c:formatCode>General</c:formatCode>
                <c:ptCount val="53"/>
                <c:pt idx="0">
                  <c:v>27.0</c:v>
                </c:pt>
                <c:pt idx="1">
                  <c:v>22.0</c:v>
                </c:pt>
                <c:pt idx="2">
                  <c:v>19.0</c:v>
                </c:pt>
                <c:pt idx="3">
                  <c:v>17.0</c:v>
                </c:pt>
                <c:pt idx="4">
                  <c:v>13.0</c:v>
                </c:pt>
                <c:pt idx="5">
                  <c:v>10.0</c:v>
                </c:pt>
                <c:pt idx="6">
                  <c:v>8.0</c:v>
                </c:pt>
                <c:pt idx="7">
                  <c:v>5.0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7"/>
          <c:order val="3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Carlo'!$D$40:$BD$40</c:f>
              <c:numCache>
                <c:formatCode>General</c:formatCode>
                <c:ptCount val="53"/>
                <c:pt idx="0">
                  <c:v>26.0</c:v>
                </c:pt>
                <c:pt idx="1">
                  <c:v>23.0</c:v>
                </c:pt>
                <c:pt idx="2">
                  <c:v>18.0</c:v>
                </c:pt>
                <c:pt idx="3">
                  <c:v>13.0</c:v>
                </c:pt>
                <c:pt idx="4">
                  <c:v>12.0</c:v>
                </c:pt>
                <c:pt idx="5">
                  <c:v>10.0</c:v>
                </c:pt>
                <c:pt idx="6">
                  <c:v>5.0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8"/>
          <c:order val="3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Carlo'!$D$41:$BD$41</c:f>
              <c:numCache>
                <c:formatCode>General</c:formatCode>
                <c:ptCount val="53"/>
                <c:pt idx="0">
                  <c:v>29.0</c:v>
                </c:pt>
                <c:pt idx="1">
                  <c:v>25.0</c:v>
                </c:pt>
                <c:pt idx="2">
                  <c:v>22.0</c:v>
                </c:pt>
                <c:pt idx="3">
                  <c:v>18.0</c:v>
                </c:pt>
                <c:pt idx="4">
                  <c:v>13.0</c:v>
                </c:pt>
                <c:pt idx="5">
                  <c:v>11.0</c:v>
                </c:pt>
                <c:pt idx="6">
                  <c:v>7.0</c:v>
                </c:pt>
                <c:pt idx="7">
                  <c:v>5.0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39"/>
          <c:order val="3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Carlo'!$D$42:$BD$42</c:f>
              <c:numCache>
                <c:formatCode>General</c:formatCode>
                <c:ptCount val="53"/>
                <c:pt idx="0">
                  <c:v>30.0</c:v>
                </c:pt>
                <c:pt idx="1">
                  <c:v>28.0</c:v>
                </c:pt>
                <c:pt idx="2">
                  <c:v>23.0</c:v>
                </c:pt>
                <c:pt idx="3">
                  <c:v>19.0</c:v>
                </c:pt>
                <c:pt idx="4">
                  <c:v>18.0</c:v>
                </c:pt>
                <c:pt idx="5">
                  <c:v>16.0</c:v>
                </c:pt>
                <c:pt idx="6">
                  <c:v>13.0</c:v>
                </c:pt>
                <c:pt idx="7">
                  <c:v>10.0</c:v>
                </c:pt>
                <c:pt idx="8">
                  <c:v>9.0</c:v>
                </c:pt>
                <c:pt idx="9">
                  <c:v>4.0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0"/>
          <c:order val="4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Carlo'!$D$43:$BD$43</c:f>
              <c:numCache>
                <c:formatCode>General</c:formatCode>
                <c:ptCount val="53"/>
                <c:pt idx="0">
                  <c:v>20.0</c:v>
                </c:pt>
                <c:pt idx="1">
                  <c:v>18.0</c:v>
                </c:pt>
                <c:pt idx="2">
                  <c:v>17.0</c:v>
                </c:pt>
                <c:pt idx="3">
                  <c:v>15.0</c:v>
                </c:pt>
                <c:pt idx="4">
                  <c:v>11.0</c:v>
                </c:pt>
                <c:pt idx="5">
                  <c:v>10.0</c:v>
                </c:pt>
                <c:pt idx="6">
                  <c:v>6.0</c:v>
                </c:pt>
                <c:pt idx="7">
                  <c:v>4.0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1"/>
          <c:order val="4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Carlo'!$D$44:$BD$44</c:f>
              <c:numCache>
                <c:formatCode>General</c:formatCode>
                <c:ptCount val="53"/>
                <c:pt idx="0">
                  <c:v>28.0</c:v>
                </c:pt>
                <c:pt idx="1">
                  <c:v>25.0</c:v>
                </c:pt>
                <c:pt idx="2">
                  <c:v>21.0</c:v>
                </c:pt>
                <c:pt idx="3">
                  <c:v>20.0</c:v>
                </c:pt>
                <c:pt idx="4">
                  <c:v>15.0</c:v>
                </c:pt>
                <c:pt idx="5">
                  <c:v>12.0</c:v>
                </c:pt>
                <c:pt idx="6">
                  <c:v>8.0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2"/>
          <c:order val="4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Carlo'!$D$45:$BD$45</c:f>
              <c:numCache>
                <c:formatCode>General</c:formatCode>
                <c:ptCount val="53"/>
                <c:pt idx="0">
                  <c:v>21.0</c:v>
                </c:pt>
                <c:pt idx="1">
                  <c:v>18.0</c:v>
                </c:pt>
                <c:pt idx="2">
                  <c:v>15.0</c:v>
                </c:pt>
                <c:pt idx="3">
                  <c:v>10.0</c:v>
                </c:pt>
                <c:pt idx="4">
                  <c:v>6.0</c:v>
                </c:pt>
                <c:pt idx="5">
                  <c:v>4.0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3"/>
          <c:order val="4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Carlo'!$D$46:$BD$46</c:f>
              <c:numCache>
                <c:formatCode>General</c:formatCode>
                <c:ptCount val="53"/>
                <c:pt idx="0">
                  <c:v>21.0</c:v>
                </c:pt>
                <c:pt idx="1">
                  <c:v>19.0</c:v>
                </c:pt>
                <c:pt idx="2">
                  <c:v>16.0</c:v>
                </c:pt>
                <c:pt idx="3">
                  <c:v>12.0</c:v>
                </c:pt>
                <c:pt idx="4">
                  <c:v>9.0</c:v>
                </c:pt>
                <c:pt idx="5">
                  <c:v>4.0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4"/>
          <c:order val="4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Carlo'!$D$47:$BD$47</c:f>
              <c:numCache>
                <c:formatCode>General</c:formatCode>
                <c:ptCount val="53"/>
                <c:pt idx="0">
                  <c:v>29.0</c:v>
                </c:pt>
                <c:pt idx="1">
                  <c:v>25.0</c:v>
                </c:pt>
                <c:pt idx="2">
                  <c:v>21.0</c:v>
                </c:pt>
                <c:pt idx="3">
                  <c:v>16.0</c:v>
                </c:pt>
                <c:pt idx="4">
                  <c:v>11.0</c:v>
                </c:pt>
                <c:pt idx="5">
                  <c:v>6.0</c:v>
                </c:pt>
                <c:pt idx="6">
                  <c:v>1.0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5"/>
          <c:order val="4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Carlo'!$D$48:$BD$48</c:f>
              <c:numCache>
                <c:formatCode>General</c:formatCode>
                <c:ptCount val="53"/>
                <c:pt idx="0">
                  <c:v>26.0</c:v>
                </c:pt>
                <c:pt idx="1">
                  <c:v>22.0</c:v>
                </c:pt>
                <c:pt idx="2">
                  <c:v>19.0</c:v>
                </c:pt>
                <c:pt idx="3">
                  <c:v>15.0</c:v>
                </c:pt>
                <c:pt idx="4">
                  <c:v>14.0</c:v>
                </c:pt>
                <c:pt idx="5">
                  <c:v>10.0</c:v>
                </c:pt>
                <c:pt idx="6">
                  <c:v>6.0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6"/>
          <c:order val="4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Carlo'!$D$49:$BD$49</c:f>
              <c:numCache>
                <c:formatCode>General</c:formatCode>
                <c:ptCount val="53"/>
                <c:pt idx="0">
                  <c:v>21.0</c:v>
                </c:pt>
                <c:pt idx="1">
                  <c:v>20.0</c:v>
                </c:pt>
                <c:pt idx="2">
                  <c:v>18.0</c:v>
                </c:pt>
                <c:pt idx="3">
                  <c:v>16.0</c:v>
                </c:pt>
                <c:pt idx="4">
                  <c:v>13.0</c:v>
                </c:pt>
                <c:pt idx="5">
                  <c:v>10.0</c:v>
                </c:pt>
                <c:pt idx="6">
                  <c:v>5.0</c:v>
                </c:pt>
                <c:pt idx="7">
                  <c:v>4.0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7"/>
          <c:order val="4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Carlo'!$D$50:$BD$50</c:f>
              <c:numCache>
                <c:formatCode>General</c:formatCode>
                <c:ptCount val="53"/>
                <c:pt idx="0">
                  <c:v>30.0</c:v>
                </c:pt>
                <c:pt idx="1">
                  <c:v>27.0</c:v>
                </c:pt>
                <c:pt idx="2">
                  <c:v>25.0</c:v>
                </c:pt>
                <c:pt idx="3">
                  <c:v>23.0</c:v>
                </c:pt>
                <c:pt idx="4">
                  <c:v>20.0</c:v>
                </c:pt>
                <c:pt idx="5">
                  <c:v>16.0</c:v>
                </c:pt>
                <c:pt idx="6">
                  <c:v>15.0</c:v>
                </c:pt>
                <c:pt idx="7">
                  <c:v>12.0</c:v>
                </c:pt>
                <c:pt idx="8">
                  <c:v>9.0</c:v>
                </c:pt>
                <c:pt idx="9">
                  <c:v>5.0</c:v>
                </c:pt>
                <c:pt idx="10">
                  <c:v>4.0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8"/>
          <c:order val="4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Carlo'!$D$51:$BD$51</c:f>
              <c:numCache>
                <c:formatCode>General</c:formatCode>
                <c:ptCount val="53"/>
                <c:pt idx="0">
                  <c:v>20.0</c:v>
                </c:pt>
                <c:pt idx="1">
                  <c:v>15.0</c:v>
                </c:pt>
                <c:pt idx="2">
                  <c:v>10.0</c:v>
                </c:pt>
                <c:pt idx="3">
                  <c:v>6.0</c:v>
                </c:pt>
                <c:pt idx="4">
                  <c:v>1.0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ser>
          <c:idx val="49"/>
          <c:order val="4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Carlo'!$D$52:$BD$52</c:f>
              <c:numCache>
                <c:formatCode>General</c:formatCode>
                <c:ptCount val="53"/>
                <c:pt idx="0">
                  <c:v>24.0</c:v>
                </c:pt>
                <c:pt idx="1">
                  <c:v>21.0</c:v>
                </c:pt>
                <c:pt idx="2">
                  <c:v>17.0</c:v>
                </c:pt>
                <c:pt idx="3">
                  <c:v>12.0</c:v>
                </c:pt>
                <c:pt idx="4">
                  <c:v>9.0</c:v>
                </c:pt>
                <c:pt idx="5">
                  <c:v>7.0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ser>
        <c:dLbls>
          <c:showLegendKey val="0"/>
          <c:showVal val="0"/>
          <c:showCatName val="0"/>
          <c:showSerName val="0"/>
          <c:showPercent val="0"/>
          <c:showBubbleSize val="0"/>
        </c:dLbls>
        <c:smooth val="0"/>
        <c:axId val="2140369072"/>
        <c:axId val="2140373984"/>
      </c:lineChart>
      <c:dateAx>
        <c:axId val="214036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373984"/>
        <c:crosses val="autoZero"/>
        <c:auto val="0"/>
        <c:lblOffset val="100"/>
        <c:baseTimeUnit val="days"/>
        <c:majorUnit val="7.0"/>
        <c:majorTimeUnit val="days"/>
      </c:dateAx>
      <c:valAx>
        <c:axId val="2140373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369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9</xdr:col>
      <xdr:colOff>388620</xdr:colOff>
      <xdr:row>5</xdr:row>
      <xdr:rowOff>144780</xdr:rowOff>
    </xdr:from>
    <xdr:to>
      <xdr:col>9</xdr:col>
      <xdr:colOff>1280160</xdr:colOff>
      <xdr:row>9</xdr:row>
      <xdr:rowOff>0</xdr:rowOff>
    </xdr:to>
    <xdr:sp macro="" textlink="">
      <xdr:nvSpPr>
        <xdr:cNvPr id="11" name="Rounded Rectangular Callout 10"/>
        <xdr:cNvSpPr/>
      </xdr:nvSpPr>
      <xdr:spPr>
        <a:xfrm>
          <a:off x="6126480" y="1143000"/>
          <a:ext cx="891540" cy="58674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Read forecast</a:t>
          </a:r>
          <a:r>
            <a:rPr lang="en-US" sz="900" baseline="0"/>
            <a:t> from this table.</a:t>
          </a:r>
          <a:endParaRPr lang="en-US" sz="900"/>
        </a:p>
      </xdr:txBody>
    </xdr:sp>
    <xdr:clientData/>
  </xdr:twoCellAnchor>
  <xdr:twoCellAnchor>
    <xdr:from>
      <xdr:col>0</xdr:col>
      <xdr:colOff>209550</xdr:colOff>
      <xdr:row>16</xdr:row>
      <xdr:rowOff>123825</xdr:rowOff>
    </xdr:from>
    <xdr:to>
      <xdr:col>8</xdr:col>
      <xdr:colOff>163830</xdr:colOff>
      <xdr:row>24</xdr:row>
      <xdr:rowOff>1905</xdr:rowOff>
    </xdr:to>
    <xdr:sp macro="" textlink="">
      <xdr:nvSpPr>
        <xdr:cNvPr id="2" name="TextBox 1"/>
        <xdr:cNvSpPr txBox="1"/>
      </xdr:nvSpPr>
      <xdr:spPr>
        <a:xfrm>
          <a:off x="209550" y="3248025"/>
          <a:ext cx="5431155" cy="14020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3. </a:t>
          </a:r>
          <a:endParaRPr lang="en-US">
            <a:effectLst/>
          </a:endParaRPr>
        </a:p>
        <a:p>
          <a:endParaRPr lang="en-US" sz="1100" baseline="0"/>
        </a:p>
        <a:p>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320040</xdr:colOff>
      <xdr:row>1</xdr:row>
      <xdr:rowOff>175260</xdr:rowOff>
    </xdr:from>
    <xdr:to>
      <xdr:col>9</xdr:col>
      <xdr:colOff>1211580</xdr:colOff>
      <xdr:row>5</xdr:row>
      <xdr:rowOff>22860</xdr:rowOff>
    </xdr:to>
    <xdr:sp macro="" textlink="">
      <xdr:nvSpPr>
        <xdr:cNvPr id="10" name="Rounded Rectangular Callout 9"/>
        <xdr:cNvSpPr/>
      </xdr:nvSpPr>
      <xdr:spPr>
        <a:xfrm>
          <a:off x="6515100" y="434340"/>
          <a:ext cx="891540" cy="58674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Enter data in Orange cells</a:t>
          </a:r>
        </a:p>
      </xdr:txBody>
    </xdr:sp>
    <xdr:clientData/>
  </xdr:twoCellAnchor>
  <xdr:twoCellAnchor>
    <xdr:from>
      <xdr:col>10</xdr:col>
      <xdr:colOff>9525</xdr:colOff>
      <xdr:row>25</xdr:row>
      <xdr:rowOff>22860</xdr:rowOff>
    </xdr:from>
    <xdr:to>
      <xdr:col>17</xdr:col>
      <xdr:colOff>247650</xdr:colOff>
      <xdr:row>28</xdr:row>
      <xdr:rowOff>66675</xdr:rowOff>
    </xdr:to>
    <xdr:sp macro="" textlink="">
      <xdr:nvSpPr>
        <xdr:cNvPr id="12" name="TextBox 11"/>
        <xdr:cNvSpPr txBox="1"/>
      </xdr:nvSpPr>
      <xdr:spPr>
        <a:xfrm>
          <a:off x="7677150" y="4861560"/>
          <a:ext cx="5362575" cy="6153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28</xdr:row>
      <xdr:rowOff>178378</xdr:rowOff>
    </xdr:to>
    <xdr:sp macro="" textlink="">
      <xdr:nvSpPr>
        <xdr:cNvPr id="7" name="TextBox 6"/>
        <xdr:cNvSpPr txBox="1"/>
      </xdr:nvSpPr>
      <xdr:spPr>
        <a:xfrm>
          <a:off x="6724652" y="4681104"/>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548640</xdr:colOff>
      <xdr:row>20</xdr:row>
      <xdr:rowOff>91440</xdr:rowOff>
    </xdr:from>
    <xdr:to>
      <xdr:col>9</xdr:col>
      <xdr:colOff>518160</xdr:colOff>
      <xdr:row>26</xdr:row>
      <xdr:rowOff>53340</xdr:rowOff>
    </xdr:to>
    <xdr:sp macro="" textlink="">
      <xdr:nvSpPr>
        <xdr:cNvPr id="4" name="Rectangle 3"/>
        <xdr:cNvSpPr/>
      </xdr:nvSpPr>
      <xdr:spPr>
        <a:xfrm>
          <a:off x="1844040" y="374904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9</xdr:col>
      <xdr:colOff>323849</xdr:colOff>
      <xdr:row>0</xdr:row>
      <xdr:rowOff>95250</xdr:rowOff>
    </xdr:from>
    <xdr:to>
      <xdr:col>13</xdr:col>
      <xdr:colOff>552450</xdr:colOff>
      <xdr:row>9</xdr:row>
      <xdr:rowOff>180975</xdr:rowOff>
    </xdr:to>
    <xdr:sp macro="" textlink="">
      <xdr:nvSpPr>
        <xdr:cNvPr id="6" name="Rectangle 5"/>
        <xdr:cNvSpPr/>
      </xdr:nvSpPr>
      <xdr:spPr>
        <a:xfrm>
          <a:off x="6457949" y="95250"/>
          <a:ext cx="26670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showGridLines="0" tabSelected="1" workbookViewId="0">
      <selection activeCell="R1" sqref="R1"/>
    </sheetView>
  </sheetViews>
  <sheetFormatPr baseColWidth="10" defaultColWidth="8.83203125" defaultRowHeight="15" x14ac:dyDescent="0.2"/>
  <cols>
    <col min="16" max="16" width="14.5" customWidth="1"/>
    <col min="17" max="17" width="10" bestFit="1" customWidth="1"/>
    <col min="18" max="18" width="45.33203125" customWidth="1"/>
  </cols>
  <sheetData>
    <row r="1" spans="1:18" ht="31.25" customHeight="1" thickBot="1" x14ac:dyDescent="0.3">
      <c r="A1" s="36" t="s">
        <v>80</v>
      </c>
      <c r="B1" s="36"/>
      <c r="C1" s="36"/>
      <c r="D1" s="36"/>
      <c r="E1" s="36"/>
      <c r="F1" s="36"/>
      <c r="G1" s="36"/>
      <c r="H1" s="36"/>
      <c r="I1" s="36"/>
      <c r="J1" s="36"/>
      <c r="K1" s="36"/>
      <c r="L1" s="36"/>
      <c r="M1" s="36"/>
    </row>
    <row r="2" spans="1:18" ht="16" thickTop="1" x14ac:dyDescent="0.2">
      <c r="P2" t="s">
        <v>85</v>
      </c>
      <c r="Q2" s="32" t="s">
        <v>96</v>
      </c>
    </row>
    <row r="3" spans="1:18" x14ac:dyDescent="0.2">
      <c r="P3" t="s">
        <v>87</v>
      </c>
      <c r="Q3" s="31" t="str">
        <f>TRIM(_xlfn.WEBSERVICE("http://bit.ly/SingleFeatureForecastVersion"))</f>
        <v>1.1</v>
      </c>
      <c r="R3" s="4"/>
    </row>
    <row r="4" spans="1:18" x14ac:dyDescent="0.2">
      <c r="P4" s="30" t="str">
        <f>IF(Q2&lt;&gt;Q3,HYPERLINK("http://focusedobjective.com/free-tools-resources/","There is a later version available for download"),"")</f>
        <v/>
      </c>
    </row>
    <row r="6" spans="1:18" x14ac:dyDescent="0.2">
      <c r="P6" t="s">
        <v>86</v>
      </c>
    </row>
    <row r="8" spans="1:18" x14ac:dyDescent="0.2">
      <c r="P8" t="s">
        <v>68</v>
      </c>
    </row>
    <row r="10" spans="1:18" x14ac:dyDescent="0.2">
      <c r="P10" s="4">
        <v>1</v>
      </c>
      <c r="Q10" s="6">
        <v>42101</v>
      </c>
      <c r="R10" t="s">
        <v>69</v>
      </c>
    </row>
    <row r="11" spans="1:18" x14ac:dyDescent="0.2">
      <c r="P11">
        <v>1.01</v>
      </c>
      <c r="Q11" s="6">
        <v>42146</v>
      </c>
      <c r="R11" t="s">
        <v>95</v>
      </c>
    </row>
    <row r="12" spans="1:18" x14ac:dyDescent="0.2">
      <c r="P12">
        <v>1.1000000000000001</v>
      </c>
      <c r="Q12" s="6">
        <v>42150</v>
      </c>
      <c r="R12" t="s">
        <v>94</v>
      </c>
    </row>
    <row r="13" spans="1:18" x14ac:dyDescent="0.2">
      <c r="P13">
        <v>1.2</v>
      </c>
      <c r="Q13" s="6">
        <v>42156</v>
      </c>
      <c r="R13" t="s">
        <v>97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election activeCell="R1" sqref="R1"/>
    </sheetView>
  </sheetViews>
  <sheetFormatPr baseColWidth="10" defaultColWidth="8.83203125" defaultRowHeight="15" x14ac:dyDescent="0.2"/>
  <cols>
    <col min="1" max="1" width="11.83203125" customWidth="1"/>
    <col min="2" max="2" width="10.6640625" customWidth="1"/>
    <col min="3" max="3" width="8.83203125" customWidth="1"/>
    <col min="5" max="5" width="15.5" customWidth="1"/>
    <col min="7" max="7" width="7.6640625" customWidth="1"/>
    <col min="10" max="10" width="23.6640625" customWidth="1"/>
    <col min="11" max="11" width="11" customWidth="1"/>
    <col min="12" max="12" width="14.33203125" customWidth="1"/>
    <col min="13" max="13" width="15" customWidth="1"/>
  </cols>
  <sheetData>
    <row r="1" spans="1:14" ht="21" thickBot="1" x14ac:dyDescent="0.3">
      <c r="A1" s="36" t="s">
        <v>80</v>
      </c>
      <c r="B1" s="36"/>
      <c r="C1" s="36"/>
      <c r="D1" s="36"/>
      <c r="E1" s="36"/>
      <c r="F1" s="36"/>
      <c r="G1" s="36"/>
      <c r="H1" s="36"/>
      <c r="I1" s="7"/>
      <c r="K1" s="8" t="s">
        <v>56</v>
      </c>
      <c r="L1" s="8"/>
      <c r="M1" s="8"/>
      <c r="N1" s="8"/>
    </row>
    <row r="2" spans="1:14" ht="16" thickTop="1" x14ac:dyDescent="0.2">
      <c r="L2" s="13" t="s">
        <v>76</v>
      </c>
    </row>
    <row r="3" spans="1:14" x14ac:dyDescent="0.2">
      <c r="A3" s="1" t="s">
        <v>77</v>
      </c>
      <c r="D3" s="5">
        <v>42095</v>
      </c>
      <c r="K3" s="1" t="s">
        <v>60</v>
      </c>
      <c r="L3" s="13" t="str">
        <f>E11&amp;"'s"</f>
        <v>Week's</v>
      </c>
      <c r="M3" s="13" t="s">
        <v>59</v>
      </c>
    </row>
    <row r="4" spans="1:14" x14ac:dyDescent="0.2">
      <c r="K4" s="24">
        <v>1</v>
      </c>
      <c r="L4" s="16">
        <f t="shared" ref="L4:L24" ca="1" si="0">_xlfn.PERCENTILE.INC(WeeksToZeroResults,K4)</f>
        <v>15</v>
      </c>
      <c r="M4" s="17">
        <f t="shared" ref="M4:M24" ca="1" si="1">_xlfn.PERCENTILE.INC(EndOfWeekDateResults,K4)</f>
        <v>42200</v>
      </c>
    </row>
    <row r="5" spans="1:14" x14ac:dyDescent="0.2">
      <c r="A5" s="1" t="s">
        <v>78</v>
      </c>
      <c r="K5" s="15">
        <v>0.95</v>
      </c>
      <c r="L5" s="16">
        <f t="shared" ca="1" si="0"/>
        <v>12</v>
      </c>
      <c r="M5" s="17">
        <f t="shared" ca="1" si="1"/>
        <v>42179</v>
      </c>
    </row>
    <row r="6" spans="1:14" x14ac:dyDescent="0.2">
      <c r="A6" s="25"/>
      <c r="K6" s="15">
        <v>0.9</v>
      </c>
      <c r="L6" s="16">
        <f t="shared" ca="1" si="0"/>
        <v>11</v>
      </c>
      <c r="M6" s="17">
        <f t="shared" ca="1" si="1"/>
        <v>42172</v>
      </c>
    </row>
    <row r="7" spans="1:14" x14ac:dyDescent="0.2">
      <c r="B7" t="s">
        <v>1</v>
      </c>
      <c r="D7" s="9">
        <v>20</v>
      </c>
      <c r="F7" t="s">
        <v>0</v>
      </c>
      <c r="H7" s="9">
        <v>30</v>
      </c>
      <c r="K7" s="15">
        <v>0.85</v>
      </c>
      <c r="L7" s="16">
        <f t="shared" ca="1" si="0"/>
        <v>11</v>
      </c>
      <c r="M7" s="17">
        <f t="shared" ca="1" si="1"/>
        <v>42172</v>
      </c>
    </row>
    <row r="8" spans="1:14" x14ac:dyDescent="0.2">
      <c r="D8" s="28" t="str">
        <f>IF(StoryCountLowEstimate&gt;StoryCountHighEstimate, "The Low guess must be less than or equal to the high guess.","")</f>
        <v/>
      </c>
      <c r="K8" s="18">
        <v>0.8</v>
      </c>
      <c r="L8" s="19">
        <f t="shared" ca="1" si="0"/>
        <v>10</v>
      </c>
      <c r="M8" s="20">
        <f t="shared" ca="1" si="1"/>
        <v>42165</v>
      </c>
    </row>
    <row r="9" spans="1:14" x14ac:dyDescent="0.2">
      <c r="A9" s="1" t="s">
        <v>79</v>
      </c>
      <c r="K9" s="18">
        <v>0.75</v>
      </c>
      <c r="L9" s="19">
        <f t="shared" ca="1" si="0"/>
        <v>10</v>
      </c>
      <c r="M9" s="20">
        <f t="shared" ca="1" si="1"/>
        <v>42165</v>
      </c>
    </row>
    <row r="10" spans="1:14" x14ac:dyDescent="0.2">
      <c r="K10" s="18">
        <v>0.7</v>
      </c>
      <c r="L10" s="19">
        <f t="shared" ca="1" si="0"/>
        <v>10</v>
      </c>
      <c r="M10" s="20">
        <f t="shared" ca="1" si="1"/>
        <v>42165</v>
      </c>
    </row>
    <row r="11" spans="1:14" x14ac:dyDescent="0.2">
      <c r="A11" s="25" t="s">
        <v>71</v>
      </c>
      <c r="E11" s="2" t="s">
        <v>61</v>
      </c>
      <c r="F11" s="10">
        <f>VLOOKUP(E11,Settings!A2:B5,2,FALSE)</f>
        <v>7</v>
      </c>
      <c r="G11" t="s">
        <v>62</v>
      </c>
      <c r="K11" s="18">
        <v>0.65</v>
      </c>
      <c r="L11" s="19">
        <f t="shared" ca="1" si="0"/>
        <v>9</v>
      </c>
      <c r="M11" s="20">
        <f t="shared" ca="1" si="1"/>
        <v>42158</v>
      </c>
    </row>
    <row r="12" spans="1:14" x14ac:dyDescent="0.2">
      <c r="K12" s="18">
        <v>0.6</v>
      </c>
      <c r="L12" s="19">
        <f t="shared" ca="1" si="0"/>
        <v>9</v>
      </c>
      <c r="M12" s="20">
        <f t="shared" ca="1" si="1"/>
        <v>42158</v>
      </c>
    </row>
    <row r="13" spans="1:14" x14ac:dyDescent="0.2">
      <c r="A13" s="25" t="s">
        <v>65</v>
      </c>
      <c r="H13" s="2" t="s">
        <v>63</v>
      </c>
      <c r="K13" s="18">
        <v>0.55000000000000004</v>
      </c>
      <c r="L13" s="19">
        <f t="shared" ca="1" si="0"/>
        <v>9</v>
      </c>
      <c r="M13" s="20">
        <f t="shared" ca="1" si="1"/>
        <v>42158</v>
      </c>
    </row>
    <row r="14" spans="1:14" x14ac:dyDescent="0.2">
      <c r="K14" s="18">
        <v>0.5</v>
      </c>
      <c r="L14" s="19">
        <f t="shared" ca="1" si="0"/>
        <v>9</v>
      </c>
      <c r="M14" s="20">
        <f t="shared" ca="1" si="1"/>
        <v>42158</v>
      </c>
    </row>
    <row r="15" spans="1:14" x14ac:dyDescent="0.2">
      <c r="B15" t="s">
        <v>1</v>
      </c>
      <c r="D15" s="2">
        <v>1</v>
      </c>
      <c r="F15" t="s">
        <v>0</v>
      </c>
      <c r="H15" s="2">
        <v>5</v>
      </c>
      <c r="K15" s="21">
        <v>0.45</v>
      </c>
      <c r="L15" s="22">
        <f t="shared" ca="1" si="0"/>
        <v>9</v>
      </c>
      <c r="M15" s="23">
        <f t="shared" ca="1" si="1"/>
        <v>42158</v>
      </c>
    </row>
    <row r="16" spans="1:14" x14ac:dyDescent="0.2">
      <c r="D16" s="28" t="str">
        <f>IF(AND(SamplesOrEstimateFlag="Estimate",ThroughputLowEstimate&gt;ThroughputHighEstimate), "The Low guess must be less than or equal to the high guess.","")</f>
        <v/>
      </c>
      <c r="K16" s="21">
        <v>0.39999999999999902</v>
      </c>
      <c r="L16" s="22">
        <f t="shared" ca="1" si="0"/>
        <v>8</v>
      </c>
      <c r="M16" s="23">
        <f t="shared" ca="1" si="1"/>
        <v>42151</v>
      </c>
    </row>
    <row r="17" spans="6:13" x14ac:dyDescent="0.2">
      <c r="K17" s="21">
        <v>0.34999999999999898</v>
      </c>
      <c r="L17" s="22">
        <f t="shared" ca="1" si="0"/>
        <v>8</v>
      </c>
      <c r="M17" s="23">
        <f t="shared" ca="1" si="1"/>
        <v>42151</v>
      </c>
    </row>
    <row r="18" spans="6:13" x14ac:dyDescent="0.2">
      <c r="K18" s="21">
        <v>0.29999999999999899</v>
      </c>
      <c r="L18" s="22">
        <f t="shared" ca="1" si="0"/>
        <v>8</v>
      </c>
      <c r="M18" s="23">
        <f t="shared" ca="1" si="1"/>
        <v>42151</v>
      </c>
    </row>
    <row r="19" spans="6:13" x14ac:dyDescent="0.2">
      <c r="F19" s="3"/>
      <c r="K19" s="21">
        <v>0.249999999999999</v>
      </c>
      <c r="L19" s="22">
        <f t="shared" ca="1" si="0"/>
        <v>8</v>
      </c>
      <c r="M19" s="23">
        <f t="shared" ca="1" si="1"/>
        <v>42151</v>
      </c>
    </row>
    <row r="20" spans="6:13" x14ac:dyDescent="0.2">
      <c r="K20" s="21">
        <v>0.19999999999999901</v>
      </c>
      <c r="L20" s="22">
        <f t="shared" ca="1" si="0"/>
        <v>7</v>
      </c>
      <c r="M20" s="23">
        <f t="shared" ca="1" si="1"/>
        <v>42144</v>
      </c>
    </row>
    <row r="21" spans="6:13" x14ac:dyDescent="0.2">
      <c r="K21" s="21">
        <v>0.149999999999999</v>
      </c>
      <c r="L21" s="22">
        <f t="shared" ca="1" si="0"/>
        <v>7</v>
      </c>
      <c r="M21" s="23">
        <f t="shared" ca="1" si="1"/>
        <v>42144</v>
      </c>
    </row>
    <row r="22" spans="6:13" x14ac:dyDescent="0.2">
      <c r="K22" s="21">
        <v>9.9999999999999006E-2</v>
      </c>
      <c r="L22" s="22">
        <f t="shared" ca="1" si="0"/>
        <v>7</v>
      </c>
      <c r="M22" s="23">
        <f t="shared" ca="1" si="1"/>
        <v>42144</v>
      </c>
    </row>
    <row r="23" spans="6:13" x14ac:dyDescent="0.2">
      <c r="K23" s="21">
        <v>4.9999999999998997E-2</v>
      </c>
      <c r="L23" s="22">
        <f t="shared" ca="1" si="0"/>
        <v>6</v>
      </c>
      <c r="M23" s="23">
        <f t="shared" ca="1" si="1"/>
        <v>42137</v>
      </c>
    </row>
    <row r="24" spans="6:13" x14ac:dyDescent="0.2">
      <c r="K24" s="21">
        <v>0</v>
      </c>
      <c r="L24" s="22">
        <f t="shared" ca="1" si="0"/>
        <v>5</v>
      </c>
      <c r="M24" s="23">
        <f t="shared" ca="1" si="1"/>
        <v>42130</v>
      </c>
    </row>
    <row r="25" spans="6:13" x14ac:dyDescent="0.2">
      <c r="M25" s="6"/>
    </row>
  </sheetData>
  <mergeCells count="1">
    <mergeCell ref="A1:H1"/>
  </mergeCells>
  <conditionalFormatting sqref="B15:H15">
    <cfRule type="expression" dxfId="0" priority="1">
      <formula>"SamplesOrEstimateFlag='Estimate'"</formula>
    </cfRule>
  </conditionalFormatting>
  <dataValidations count="6">
    <dataValidation type="list" showInputMessage="1" showErrorMessage="1" promptTitle="Throughput data" prompt="Choose 'Data' to use the team historical samples, or 'Estimate' to use the range guessed below." sqref="H13">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5">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5">
      <formula1>0</formula1>
    </dataValidation>
    <dataValidation allowBlank="1" showInputMessage="1" showErrorMessage="1" promptTitle="Start date" prompt="Enter the first day of the forecast. All dates will be increments of throughput weeks or sprints starting at this date." sqref="D3"/>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baseColWidth="10" defaultColWidth="8.83203125" defaultRowHeight="15" x14ac:dyDescent="0.2"/>
  <cols>
    <col min="1" max="1" width="12.5" customWidth="1"/>
    <col min="2" max="2" width="13.1640625" customWidth="1"/>
    <col min="3" max="3" width="14.83203125" customWidth="1"/>
    <col min="4" max="4" width="48.1640625" customWidth="1"/>
  </cols>
  <sheetData>
    <row r="1" spans="1:4" x14ac:dyDescent="0.2">
      <c r="A1" s="1" t="s">
        <v>60</v>
      </c>
      <c r="B1" s="1" t="s">
        <v>88</v>
      </c>
      <c r="C1" s="1" t="s">
        <v>89</v>
      </c>
      <c r="D1" s="1" t="s">
        <v>90</v>
      </c>
    </row>
    <row r="2" spans="1:4" x14ac:dyDescent="0.2">
      <c r="A2" s="33"/>
      <c r="B2" s="2"/>
      <c r="C2" s="2"/>
      <c r="D2" s="2"/>
    </row>
    <row r="3" spans="1:4" x14ac:dyDescent="0.2">
      <c r="A3" s="33"/>
      <c r="B3" s="2"/>
      <c r="C3" s="2"/>
      <c r="D3" s="2"/>
    </row>
    <row r="4" spans="1:4" x14ac:dyDescent="0.2">
      <c r="A4" s="33"/>
      <c r="B4" s="2"/>
      <c r="C4" s="2"/>
      <c r="D4" s="2"/>
    </row>
    <row r="5" spans="1:4" x14ac:dyDescent="0.2">
      <c r="A5" s="33"/>
      <c r="B5" s="2"/>
      <c r="C5" s="2"/>
      <c r="D5" s="2"/>
    </row>
    <row r="6" spans="1:4" x14ac:dyDescent="0.2">
      <c r="A6" s="33"/>
      <c r="B6" s="2"/>
      <c r="C6" s="2"/>
      <c r="D6" s="2"/>
    </row>
    <row r="17" spans="1:4" x14ac:dyDescent="0.2">
      <c r="A17" t="s">
        <v>93</v>
      </c>
    </row>
    <row r="18" spans="1:4" x14ac:dyDescent="0.2">
      <c r="A18" s="1" t="s">
        <v>60</v>
      </c>
      <c r="B18" s="1" t="s">
        <v>88</v>
      </c>
      <c r="C18" s="1" t="s">
        <v>89</v>
      </c>
      <c r="D18" s="1" t="s">
        <v>90</v>
      </c>
    </row>
    <row r="19" spans="1:4" x14ac:dyDescent="0.2">
      <c r="A19" s="35">
        <v>0.2</v>
      </c>
      <c r="B19">
        <v>10</v>
      </c>
      <c r="C19">
        <v>20</v>
      </c>
      <c r="D19" t="s">
        <v>92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W54"/>
  <sheetViews>
    <sheetView showGridLines="0" zoomScale="90" zoomScaleNormal="90" zoomScaleSheetLayoutView="80" zoomScalePageLayoutView="90" workbookViewId="0">
      <selection activeCell="X1" sqref="X1"/>
    </sheetView>
  </sheetViews>
  <sheetFormatPr baseColWidth="10" defaultColWidth="8.83203125" defaultRowHeight="15" x14ac:dyDescent="0.2"/>
  <cols>
    <col min="20" max="20" width="17.1640625" customWidth="1"/>
    <col min="21" max="21" width="9.33203125" bestFit="1" customWidth="1"/>
    <col min="23" max="23" width="10.5" bestFit="1" customWidth="1"/>
  </cols>
  <sheetData>
    <row r="1" spans="20:23" x14ac:dyDescent="0.2">
      <c r="T1" s="1" t="s">
        <v>61</v>
      </c>
      <c r="U1" s="1" t="s">
        <v>91</v>
      </c>
    </row>
    <row r="2" spans="20:23" x14ac:dyDescent="0.2">
      <c r="T2" s="34">
        <f ca="1">MIN(EndOfWeekDateResults)</f>
        <v>42130</v>
      </c>
      <c r="U2" s="10">
        <f t="array" aca="1" ref="U2:U54" ca="1">FREQUENCY(EndOfWeekDateResults,T2:T54)</f>
        <v>3</v>
      </c>
    </row>
    <row r="3" spans="20:23" x14ac:dyDescent="0.2">
      <c r="T3" s="34">
        <f t="shared" ref="T3:T34" ca="1" si="0">IF(ISNUMBER(T2),IF(T2+DaysPerThroughputUnit&lt;=MAX(EndOfWeekDateResults),T2+DaysPerThroughputUnit,""),"")</f>
        <v>42137</v>
      </c>
      <c r="U3" s="10">
        <f ca="1"/>
        <v>41</v>
      </c>
    </row>
    <row r="4" spans="20:23" x14ac:dyDescent="0.2">
      <c r="T4" s="34">
        <f t="shared" ca="1" si="0"/>
        <v>42144</v>
      </c>
      <c r="U4" s="10">
        <f ca="1"/>
        <v>80</v>
      </c>
    </row>
    <row r="5" spans="20:23" x14ac:dyDescent="0.2">
      <c r="T5" s="34">
        <f t="shared" ca="1" si="0"/>
        <v>42151</v>
      </c>
      <c r="U5" s="10">
        <f ca="1"/>
        <v>98</v>
      </c>
    </row>
    <row r="6" spans="20:23" x14ac:dyDescent="0.2">
      <c r="T6" s="34">
        <f t="shared" ca="1" si="0"/>
        <v>42158</v>
      </c>
      <c r="U6" s="10">
        <f ca="1"/>
        <v>119</v>
      </c>
    </row>
    <row r="7" spans="20:23" x14ac:dyDescent="0.2">
      <c r="T7" s="34">
        <f t="shared" ca="1" si="0"/>
        <v>42165</v>
      </c>
      <c r="U7" s="10">
        <f ca="1"/>
        <v>81</v>
      </c>
    </row>
    <row r="8" spans="20:23" x14ac:dyDescent="0.2">
      <c r="T8" s="34">
        <f t="shared" ca="1" si="0"/>
        <v>42172</v>
      </c>
      <c r="U8" s="10">
        <f ca="1"/>
        <v>37</v>
      </c>
    </row>
    <row r="9" spans="20:23" x14ac:dyDescent="0.2">
      <c r="T9" s="34">
        <f t="shared" ca="1" si="0"/>
        <v>42179</v>
      </c>
      <c r="U9" s="10">
        <f ca="1"/>
        <v>29</v>
      </c>
    </row>
    <row r="10" spans="20:23" x14ac:dyDescent="0.2">
      <c r="T10" s="34">
        <f t="shared" ca="1" si="0"/>
        <v>42186</v>
      </c>
      <c r="U10" s="10">
        <f ca="1"/>
        <v>10</v>
      </c>
    </row>
    <row r="11" spans="20:23" x14ac:dyDescent="0.2">
      <c r="T11" s="34">
        <f t="shared" ca="1" si="0"/>
        <v>42193</v>
      </c>
      <c r="U11" s="10">
        <f ca="1"/>
        <v>2</v>
      </c>
    </row>
    <row r="12" spans="20:23" x14ac:dyDescent="0.2">
      <c r="T12" s="34">
        <f t="shared" ca="1" si="0"/>
        <v>42200</v>
      </c>
      <c r="U12" s="10">
        <f ca="1"/>
        <v>1</v>
      </c>
    </row>
    <row r="13" spans="20:23" x14ac:dyDescent="0.2">
      <c r="T13" s="34" t="str">
        <f t="shared" ca="1" si="0"/>
        <v/>
      </c>
      <c r="U13" s="10">
        <f ca="1"/>
        <v>0</v>
      </c>
      <c r="W13" s="6">
        <f ca="1">MAX(EndOfWeekDateResults)</f>
        <v>42200</v>
      </c>
    </row>
    <row r="14" spans="20:23" x14ac:dyDescent="0.2">
      <c r="T14" s="34" t="str">
        <f t="shared" ca="1" si="0"/>
        <v/>
      </c>
      <c r="U14" s="10" t="e">
        <f ca="1"/>
        <v>#N/A</v>
      </c>
    </row>
    <row r="15" spans="20:23" x14ac:dyDescent="0.2">
      <c r="T15" s="34" t="str">
        <f t="shared" ca="1" si="0"/>
        <v/>
      </c>
      <c r="U15" s="10" t="e">
        <f ca="1"/>
        <v>#N/A</v>
      </c>
    </row>
    <row r="16" spans="20:23" x14ac:dyDescent="0.2">
      <c r="T16" s="34" t="str">
        <f t="shared" ca="1" si="0"/>
        <v/>
      </c>
      <c r="U16" s="10" t="e">
        <f ca="1"/>
        <v>#N/A</v>
      </c>
      <c r="W16">
        <f ca="1">COUNTIF(Charts!$T:$T,"&gt;0")</f>
        <v>11</v>
      </c>
    </row>
    <row r="17" spans="20:23" x14ac:dyDescent="0.2">
      <c r="T17" s="34" t="str">
        <f t="shared" ca="1" si="0"/>
        <v/>
      </c>
      <c r="U17" s="10" t="e">
        <f ca="1"/>
        <v>#N/A</v>
      </c>
    </row>
    <row r="18" spans="20:23" x14ac:dyDescent="0.2">
      <c r="T18" s="34" t="str">
        <f t="shared" ca="1" si="0"/>
        <v/>
      </c>
      <c r="U18" s="10" t="e">
        <f ca="1"/>
        <v>#N/A</v>
      </c>
    </row>
    <row r="19" spans="20:23" x14ac:dyDescent="0.2">
      <c r="T19" s="34" t="str">
        <f t="shared" ca="1" si="0"/>
        <v/>
      </c>
      <c r="U19" s="10" t="e">
        <f ca="1"/>
        <v>#N/A</v>
      </c>
      <c r="W19" t="e">
        <f ca="1">ForecastWeekRange</f>
        <v>#VALUE!</v>
      </c>
    </row>
    <row r="20" spans="20:23" x14ac:dyDescent="0.2">
      <c r="T20" s="34" t="str">
        <f t="shared" ca="1" si="0"/>
        <v/>
      </c>
      <c r="U20" s="10" t="e">
        <f ca="1"/>
        <v>#N/A</v>
      </c>
    </row>
    <row r="21" spans="20:23" x14ac:dyDescent="0.2">
      <c r="T21" s="34" t="str">
        <f t="shared" ca="1" si="0"/>
        <v/>
      </c>
      <c r="U21" s="10" t="e">
        <f ca="1"/>
        <v>#N/A</v>
      </c>
    </row>
    <row r="22" spans="20:23" x14ac:dyDescent="0.2">
      <c r="T22" s="34" t="str">
        <f t="shared" ca="1" si="0"/>
        <v/>
      </c>
      <c r="U22" s="10" t="e">
        <f ca="1"/>
        <v>#N/A</v>
      </c>
    </row>
    <row r="23" spans="20:23" x14ac:dyDescent="0.2">
      <c r="T23" s="34" t="str">
        <f t="shared" ca="1" si="0"/>
        <v/>
      </c>
      <c r="U23" s="10" t="e">
        <f ca="1"/>
        <v>#N/A</v>
      </c>
    </row>
    <row r="24" spans="20:23" x14ac:dyDescent="0.2">
      <c r="T24" s="34" t="str">
        <f t="shared" ca="1" si="0"/>
        <v/>
      </c>
      <c r="U24" s="10" t="e">
        <f ca="1"/>
        <v>#N/A</v>
      </c>
    </row>
    <row r="25" spans="20:23" x14ac:dyDescent="0.2">
      <c r="T25" s="34" t="str">
        <f t="shared" ca="1" si="0"/>
        <v/>
      </c>
      <c r="U25" s="10" t="e">
        <f ca="1"/>
        <v>#N/A</v>
      </c>
    </row>
    <row r="26" spans="20:23" x14ac:dyDescent="0.2">
      <c r="T26" s="34" t="str">
        <f t="shared" ca="1" si="0"/>
        <v/>
      </c>
      <c r="U26" s="10" t="e">
        <f ca="1"/>
        <v>#N/A</v>
      </c>
    </row>
    <row r="27" spans="20:23" x14ac:dyDescent="0.2">
      <c r="T27" s="34" t="str">
        <f t="shared" ca="1" si="0"/>
        <v/>
      </c>
      <c r="U27" s="10" t="e">
        <f ca="1"/>
        <v>#N/A</v>
      </c>
    </row>
    <row r="28" spans="20:23" x14ac:dyDescent="0.2">
      <c r="T28" s="34" t="str">
        <f t="shared" ca="1" si="0"/>
        <v/>
      </c>
      <c r="U28" s="10" t="e">
        <f ca="1"/>
        <v>#N/A</v>
      </c>
    </row>
    <row r="29" spans="20:23" x14ac:dyDescent="0.2">
      <c r="T29" s="34" t="str">
        <f t="shared" ca="1" si="0"/>
        <v/>
      </c>
      <c r="U29" s="10" t="e">
        <f ca="1"/>
        <v>#N/A</v>
      </c>
    </row>
    <row r="30" spans="20:23" x14ac:dyDescent="0.2">
      <c r="T30" s="34" t="str">
        <f t="shared" ca="1" si="0"/>
        <v/>
      </c>
      <c r="U30" s="10" t="e">
        <f ca="1"/>
        <v>#N/A</v>
      </c>
    </row>
    <row r="31" spans="20:23" x14ac:dyDescent="0.2">
      <c r="T31" s="34" t="str">
        <f t="shared" ca="1" si="0"/>
        <v/>
      </c>
      <c r="U31" s="10" t="e">
        <f ca="1"/>
        <v>#N/A</v>
      </c>
    </row>
    <row r="32" spans="20:23" x14ac:dyDescent="0.2">
      <c r="T32" s="34" t="str">
        <f t="shared" ca="1" si="0"/>
        <v/>
      </c>
      <c r="U32" s="10" t="e">
        <f ca="1"/>
        <v>#N/A</v>
      </c>
    </row>
    <row r="33" spans="20:21" x14ac:dyDescent="0.2">
      <c r="T33" s="34" t="str">
        <f t="shared" ca="1" si="0"/>
        <v/>
      </c>
      <c r="U33" s="10" t="e">
        <f ca="1"/>
        <v>#N/A</v>
      </c>
    </row>
    <row r="34" spans="20:21" x14ac:dyDescent="0.2">
      <c r="T34" s="34" t="str">
        <f t="shared" ca="1" si="0"/>
        <v/>
      </c>
      <c r="U34" s="10" t="e">
        <f ca="1"/>
        <v>#N/A</v>
      </c>
    </row>
    <row r="35" spans="20:21" x14ac:dyDescent="0.2">
      <c r="T35" s="34" t="str">
        <f t="shared" ref="T35:T54" ca="1" si="1">IF(ISNUMBER(T34),IF(T34+DaysPerThroughputUnit&lt;=MAX(EndOfWeekDateResults),T34+DaysPerThroughputUnit,""),"")</f>
        <v/>
      </c>
      <c r="U35" s="10" t="e">
        <f ca="1"/>
        <v>#N/A</v>
      </c>
    </row>
    <row r="36" spans="20:21" x14ac:dyDescent="0.2">
      <c r="T36" s="34" t="str">
        <f t="shared" ca="1" si="1"/>
        <v/>
      </c>
      <c r="U36" s="10" t="e">
        <f ca="1"/>
        <v>#N/A</v>
      </c>
    </row>
    <row r="37" spans="20:21" x14ac:dyDescent="0.2">
      <c r="T37" s="34" t="str">
        <f t="shared" ca="1" si="1"/>
        <v/>
      </c>
      <c r="U37" s="10" t="e">
        <f ca="1"/>
        <v>#N/A</v>
      </c>
    </row>
    <row r="38" spans="20:21" x14ac:dyDescent="0.2">
      <c r="T38" s="34" t="str">
        <f t="shared" ca="1" si="1"/>
        <v/>
      </c>
      <c r="U38" s="10" t="e">
        <f ca="1"/>
        <v>#N/A</v>
      </c>
    </row>
    <row r="39" spans="20:21" x14ac:dyDescent="0.2">
      <c r="T39" s="34" t="str">
        <f t="shared" ca="1" si="1"/>
        <v/>
      </c>
      <c r="U39" s="10" t="e">
        <f ca="1"/>
        <v>#N/A</v>
      </c>
    </row>
    <row r="40" spans="20:21" x14ac:dyDescent="0.2">
      <c r="T40" s="34" t="str">
        <f t="shared" ca="1" si="1"/>
        <v/>
      </c>
      <c r="U40" s="10" t="e">
        <f ca="1"/>
        <v>#N/A</v>
      </c>
    </row>
    <row r="41" spans="20:21" x14ac:dyDescent="0.2">
      <c r="T41" s="34" t="str">
        <f t="shared" ca="1" si="1"/>
        <v/>
      </c>
      <c r="U41" s="10" t="e">
        <f ca="1"/>
        <v>#N/A</v>
      </c>
    </row>
    <row r="42" spans="20:21" x14ac:dyDescent="0.2">
      <c r="T42" s="34" t="str">
        <f t="shared" ca="1" si="1"/>
        <v/>
      </c>
      <c r="U42" s="10" t="e">
        <f ca="1"/>
        <v>#N/A</v>
      </c>
    </row>
    <row r="43" spans="20:21" x14ac:dyDescent="0.2">
      <c r="T43" s="34" t="str">
        <f t="shared" ca="1" si="1"/>
        <v/>
      </c>
      <c r="U43" s="10" t="e">
        <f ca="1"/>
        <v>#N/A</v>
      </c>
    </row>
    <row r="44" spans="20:21" x14ac:dyDescent="0.2">
      <c r="T44" s="34" t="str">
        <f t="shared" ca="1" si="1"/>
        <v/>
      </c>
      <c r="U44" s="10" t="e">
        <f ca="1"/>
        <v>#N/A</v>
      </c>
    </row>
    <row r="45" spans="20:21" x14ac:dyDescent="0.2">
      <c r="T45" s="34" t="str">
        <f t="shared" ca="1" si="1"/>
        <v/>
      </c>
      <c r="U45" s="10" t="e">
        <f ca="1"/>
        <v>#N/A</v>
      </c>
    </row>
    <row r="46" spans="20:21" x14ac:dyDescent="0.2">
      <c r="T46" s="34" t="str">
        <f t="shared" ca="1" si="1"/>
        <v/>
      </c>
      <c r="U46" s="10" t="e">
        <f ca="1"/>
        <v>#N/A</v>
      </c>
    </row>
    <row r="47" spans="20:21" x14ac:dyDescent="0.2">
      <c r="T47" s="34" t="str">
        <f t="shared" ca="1" si="1"/>
        <v/>
      </c>
      <c r="U47" s="10" t="e">
        <f ca="1"/>
        <v>#N/A</v>
      </c>
    </row>
    <row r="48" spans="20:21" x14ac:dyDescent="0.2">
      <c r="T48" s="34" t="str">
        <f t="shared" ca="1" si="1"/>
        <v/>
      </c>
      <c r="U48" s="10" t="e">
        <f ca="1"/>
        <v>#N/A</v>
      </c>
    </row>
    <row r="49" spans="20:21" x14ac:dyDescent="0.2">
      <c r="T49" s="34" t="str">
        <f t="shared" ca="1" si="1"/>
        <v/>
      </c>
      <c r="U49" s="10" t="e">
        <f ca="1"/>
        <v>#N/A</v>
      </c>
    </row>
    <row r="50" spans="20:21" x14ac:dyDescent="0.2">
      <c r="T50" s="34" t="str">
        <f t="shared" ca="1" si="1"/>
        <v/>
      </c>
      <c r="U50" s="10" t="e">
        <f ca="1"/>
        <v>#N/A</v>
      </c>
    </row>
    <row r="51" spans="20:21" x14ac:dyDescent="0.2">
      <c r="T51" s="34" t="str">
        <f t="shared" ca="1" si="1"/>
        <v/>
      </c>
      <c r="U51" s="10" t="e">
        <f ca="1"/>
        <v>#N/A</v>
      </c>
    </row>
    <row r="52" spans="20:21" x14ac:dyDescent="0.2">
      <c r="T52" s="34" t="str">
        <f t="shared" ca="1" si="1"/>
        <v/>
      </c>
      <c r="U52" s="10" t="e">
        <f ca="1"/>
        <v>#N/A</v>
      </c>
    </row>
    <row r="53" spans="20:21" x14ac:dyDescent="0.2">
      <c r="T53" s="34" t="str">
        <f t="shared" ca="1" si="1"/>
        <v/>
      </c>
      <c r="U53" s="10" t="e">
        <f ca="1"/>
        <v>#N/A</v>
      </c>
    </row>
    <row r="54" spans="20:21" x14ac:dyDescent="0.2">
      <c r="T54" s="34" t="str">
        <f t="shared" ca="1" si="1"/>
        <v/>
      </c>
      <c r="U54" t="e">
        <f ca="1"/>
        <v>#N/A</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election activeCell="R1" sqref="R1"/>
    </sheetView>
  </sheetViews>
  <sheetFormatPr baseColWidth="10" defaultColWidth="8.83203125" defaultRowHeight="15" x14ac:dyDescent="0.2"/>
  <cols>
    <col min="1" max="1" width="18.83203125" customWidth="1"/>
  </cols>
  <sheetData>
    <row r="1" spans="1:1" x14ac:dyDescent="0.2">
      <c r="A1" s="1" t="s">
        <v>70</v>
      </c>
    </row>
    <row r="2" spans="1:1" x14ac:dyDescent="0.2">
      <c r="A2" s="2">
        <v>10</v>
      </c>
    </row>
    <row r="3" spans="1:1" x14ac:dyDescent="0.2">
      <c r="A3" s="2">
        <v>10</v>
      </c>
    </row>
    <row r="4" spans="1:1" x14ac:dyDescent="0.2">
      <c r="A4" s="2">
        <v>10</v>
      </c>
    </row>
    <row r="5" spans="1:1" x14ac:dyDescent="0.2">
      <c r="A5" s="2">
        <v>10</v>
      </c>
    </row>
    <row r="6" spans="1:1" x14ac:dyDescent="0.2">
      <c r="A6" s="2">
        <v>10</v>
      </c>
    </row>
    <row r="7" spans="1:1" x14ac:dyDescent="0.2">
      <c r="A7" s="2">
        <v>10</v>
      </c>
    </row>
    <row r="8" spans="1:1" x14ac:dyDescent="0.2">
      <c r="A8" s="2"/>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9" x14ac:dyDescent="0.2">
      <c r="A17" s="2"/>
    </row>
    <row r="18" spans="1:9" x14ac:dyDescent="0.2">
      <c r="A18" s="2"/>
    </row>
    <row r="19" spans="1:9" x14ac:dyDescent="0.2">
      <c r="A19" s="2"/>
    </row>
    <row r="20" spans="1:9" x14ac:dyDescent="0.2">
      <c r="A20" s="2"/>
    </row>
    <row r="21" spans="1:9" x14ac:dyDescent="0.2">
      <c r="A21" s="2"/>
    </row>
    <row r="22" spans="1:9" x14ac:dyDescent="0.2">
      <c r="A22" s="2"/>
      <c r="C22" s="1" t="s">
        <v>66</v>
      </c>
      <c r="E22" s="10">
        <f>COUNT(Samples)</f>
        <v>6</v>
      </c>
    </row>
    <row r="23" spans="1:9" x14ac:dyDescent="0.2">
      <c r="A23" s="2"/>
      <c r="C23" s="1" t="s">
        <v>64</v>
      </c>
      <c r="E23" s="10">
        <f ca="1">INDEX(Samples,RANDBETWEEN(1, TotalCount), 0)</f>
        <v>10</v>
      </c>
      <c r="F23" s="10">
        <f ca="1">INDEX(Samples,RANDBETWEEN(1, TotalCount), 0)</f>
        <v>10</v>
      </c>
      <c r="G23" s="10">
        <f ca="1">INDEX(Samples,RANDBETWEEN(1, TotalCount), 0)</f>
        <v>10</v>
      </c>
      <c r="H23" s="10">
        <f ca="1">INDEX(Samples,RANDBETWEEN(1, TotalCount), 0)</f>
        <v>10</v>
      </c>
      <c r="I23" s="10">
        <f ca="1">INDEX(Samples,RANDBETWEEN(1, TotalCount), 0)</f>
        <v>10</v>
      </c>
    </row>
    <row r="24" spans="1:9" x14ac:dyDescent="0.2">
      <c r="A24" s="2"/>
      <c r="C24" s="1" t="s">
        <v>63</v>
      </c>
      <c r="E24" s="10">
        <f ca="1">RANDBETWEEN(ThroughputLowEstimate,ThroughputHighEstimate)</f>
        <v>3</v>
      </c>
      <c r="F24" s="10">
        <f ca="1">RANDBETWEEN(ThroughputLowEstimate,ThroughputHighEstimate)</f>
        <v>2</v>
      </c>
      <c r="G24" s="10">
        <f ca="1">RANDBETWEEN(ThroughputLowEstimate,ThroughputHighEstimate)</f>
        <v>5</v>
      </c>
      <c r="H24" s="10">
        <f ca="1">RANDBETWEEN(ThroughputLowEstimate,ThroughputHighEstimate)</f>
        <v>1</v>
      </c>
      <c r="I24" s="10">
        <f ca="1">RANDBETWEEN(ThroughputLowEstimate,ThroughputHighEstimate)</f>
        <v>4</v>
      </c>
    </row>
    <row r="25" spans="1:9" x14ac:dyDescent="0.2">
      <c r="A25" s="2"/>
      <c r="C25" s="1" t="s">
        <v>67</v>
      </c>
      <c r="E25" s="10">
        <f ca="1">IF(SamplesOrEstimateFlag = "Data", INDEX(Samples,RANDBETWEEN(1, TotalCount), 0), RANDBETWEEN(ThroughputLowEstimate,ThroughputHighEstimate))</f>
        <v>2</v>
      </c>
      <c r="F25" s="10">
        <f ca="1">IF(SamplesOrEstimateFlag = "Data", INDEX(Samples,RANDBETWEEN(1, TotalCount), 0), RANDBETWEEN(ThroughputLowEstimate,ThroughputHighEstimate))</f>
        <v>1</v>
      </c>
      <c r="G25" s="10">
        <f ca="1">IF(SamplesOrEstimateFlag = "Data", INDEX(Samples,RANDBETWEEN(1, TotalCount), 0), RANDBETWEEN(ThroughputLowEstimate,ThroughputHighEstimate))</f>
        <v>5</v>
      </c>
      <c r="H25" s="10">
        <f ca="1">IF(SamplesOrEstimateFlag = "Data", INDEX(Samples,RANDBETWEEN(1, TotalCount), 0), RANDBETWEEN(ThroughputLowEstimate,ThroughputHighEstimate))</f>
        <v>4</v>
      </c>
      <c r="I25" s="10">
        <f ca="1">IF(SamplesOrEstimateFlag = "Data", INDEX(Samples,RANDBETWEEN(1, TotalCount), 0), RANDBETWEEN(ThroughputLowEstimate,ThroughputHighEstimate))</f>
        <v>5</v>
      </c>
    </row>
    <row r="29" spans="1:9" x14ac:dyDescent="0.2">
      <c r="C29" s="29" t="s">
        <v>81</v>
      </c>
    </row>
    <row r="30" spans="1:9" x14ac:dyDescent="0.2">
      <c r="C30" s="1" t="s">
        <v>82</v>
      </c>
      <c r="D30" t="str">
        <f xml:space="preserve"> SUBSTITUTE(CONCATENATE(A2,",",A3,",",A4,",",A5,",",A6,",",A7,",",A8,",",A9,",",A10,",",A11,",",A12,",",A13,",",A14,",",A15,",",A16,",",A17,",",A18,",",A19,",",A20,",",A21,",",A22,",",A23,",",A24,",",A25),",,","")</f>
        <v>10,10,10,10,10,10</v>
      </c>
    </row>
    <row r="31" spans="1:9" x14ac:dyDescent="0.2">
      <c r="C31" s="1" t="s">
        <v>83</v>
      </c>
      <c r="D31" t="str">
        <f>CONCATENATE("&lt;sip name=""dist"" type=""CSV"" ver=""1.0"" count=""",TotalThroughputSampleCount,""" average=""", AVERAGE(Samples),"""  median=""",MEDIAN(Samples),"""&gt;",D30,"&lt;/sip&gt;")</f>
        <v>&lt;sip name="dist" type="CSV" ver="1.0" count="6" average="10"  median="10"&gt;10,10,10,10,10,10&lt;/sip&gt;</v>
      </c>
    </row>
    <row r="32" spans="1:9" x14ac:dyDescent="0.2">
      <c r="C32" s="1" t="s">
        <v>84</v>
      </c>
      <c r="D32" t="str">
        <f>CONCATENATE("&lt;distribution name=""dist"" shape=""fromSamples""&gt;",D30,"&lt;/distribution&gt;")</f>
        <v>&lt;distribution name="dist" shape="fromSamples"&gt;10,10,10,10,10,10&lt;/distribution&gt;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baseColWidth="10" defaultColWidth="8.83203125" defaultRowHeight="15" x14ac:dyDescent="0.2"/>
  <cols>
    <col min="1" max="1" width="16.33203125" customWidth="1"/>
  </cols>
  <sheetData>
    <row r="1" spans="1:2" x14ac:dyDescent="0.2">
      <c r="A1" s="26" t="s">
        <v>72</v>
      </c>
      <c r="B1" s="26" t="s">
        <v>62</v>
      </c>
    </row>
    <row r="2" spans="1:2" x14ac:dyDescent="0.2">
      <c r="A2" s="27" t="s">
        <v>61</v>
      </c>
      <c r="B2" s="27">
        <v>7</v>
      </c>
    </row>
    <row r="3" spans="1:2" x14ac:dyDescent="0.2">
      <c r="A3" s="27" t="s">
        <v>73</v>
      </c>
      <c r="B3" s="27">
        <v>14</v>
      </c>
    </row>
    <row r="4" spans="1:2" x14ac:dyDescent="0.2">
      <c r="A4" s="27" t="s">
        <v>74</v>
      </c>
      <c r="B4" s="27">
        <v>21</v>
      </c>
    </row>
    <row r="5" spans="1:2" x14ac:dyDescent="0.2">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C2" sqref="C2"/>
    </sheetView>
  </sheetViews>
  <sheetFormatPr baseColWidth="10" defaultColWidth="8.83203125" defaultRowHeight="15" x14ac:dyDescent="0.2"/>
  <cols>
    <col min="1" max="1" width="5.6640625" customWidth="1"/>
    <col min="2" max="2" width="16.5" customWidth="1"/>
    <col min="3" max="3" width="19.1640625" customWidth="1"/>
    <col min="4" max="4" width="10.6640625" bestFit="1" customWidth="1"/>
    <col min="5" max="13" width="10.33203125" bestFit="1" customWidth="1"/>
    <col min="14" max="56" width="11.33203125" bestFit="1" customWidth="1"/>
  </cols>
  <sheetData>
    <row r="1" spans="1:56" s="1" customFormat="1" x14ac:dyDescent="0.2">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
      <c r="A3">
        <v>1</v>
      </c>
      <c r="B3" s="11">
        <f ca="1">MATCH(0,D3:BD3,0)-1</f>
        <v>5</v>
      </c>
      <c r="C3" s="12">
        <f t="shared" ref="C3:C66" ca="1" si="2">INDEX(D$2:BD$2,1,B3+1)</f>
        <v>42130</v>
      </c>
      <c r="D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 s="10">
        <f t="shared" ref="E3:AJ3" ca="1" si="3">MAX(0,D3-(IF(SamplesOrEstimateFlag = "Data", INDEX(Samples,RANDBETWEEN(1, TotalCount), 0), RANDBETWEEN(ThroughputLowEstimate,ThroughputHighEstimate))))</f>
        <v>16</v>
      </c>
      <c r="F3" s="10">
        <f t="shared" ca="1" si="3"/>
        <v>12</v>
      </c>
      <c r="G3" s="10">
        <f t="shared" ca="1" si="3"/>
        <v>7</v>
      </c>
      <c r="H3" s="10">
        <f t="shared" ca="1" si="3"/>
        <v>2</v>
      </c>
      <c r="I3" s="10">
        <f t="shared" ca="1" si="3"/>
        <v>0</v>
      </c>
      <c r="J3" s="10">
        <f t="shared" ca="1" si="3"/>
        <v>0</v>
      </c>
      <c r="K3" s="10">
        <f t="shared" ca="1" si="3"/>
        <v>0</v>
      </c>
      <c r="L3" s="10">
        <f t="shared" ca="1" si="3"/>
        <v>0</v>
      </c>
      <c r="M3" s="10">
        <f t="shared" ca="1" si="3"/>
        <v>0</v>
      </c>
      <c r="N3" s="10">
        <f t="shared" ca="1" si="3"/>
        <v>0</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
      <c r="A4">
        <v>2</v>
      </c>
      <c r="B4" s="11">
        <f t="shared" ref="B4:B67" ca="1" si="5">MATCH(0,D4:BD4,0)-1</f>
        <v>7</v>
      </c>
      <c r="C4" s="12">
        <f t="shared" ca="1" si="2"/>
        <v>42144</v>
      </c>
      <c r="D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 s="10">
        <f t="shared" ref="E4:AJ4" ca="1" si="6">MAX(0,D4-(IF(SamplesOrEstimateFlag = "Data", INDEX(Samples,RANDBETWEEN(1, TotalCount), 0), RANDBETWEEN(ThroughputLowEstimate,ThroughputHighEstimate))))</f>
        <v>18</v>
      </c>
      <c r="F4" s="10">
        <f t="shared" ca="1" si="6"/>
        <v>13</v>
      </c>
      <c r="G4" s="10">
        <f t="shared" ca="1" si="6"/>
        <v>9</v>
      </c>
      <c r="H4" s="10">
        <f t="shared" ca="1" si="6"/>
        <v>6</v>
      </c>
      <c r="I4" s="10">
        <f t="shared" ca="1" si="6"/>
        <v>3</v>
      </c>
      <c r="J4" s="10">
        <f t="shared" ca="1" si="6"/>
        <v>2</v>
      </c>
      <c r="K4" s="10">
        <f t="shared" ca="1" si="6"/>
        <v>0</v>
      </c>
      <c r="L4" s="10">
        <f t="shared" ca="1" si="6"/>
        <v>0</v>
      </c>
      <c r="M4" s="10">
        <f t="shared" ca="1" si="6"/>
        <v>0</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
      <c r="A5">
        <v>3</v>
      </c>
      <c r="B5" s="11">
        <f t="shared" ca="1" si="5"/>
        <v>9</v>
      </c>
      <c r="C5" s="12">
        <f t="shared" ca="1" si="2"/>
        <v>42158</v>
      </c>
      <c r="D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5" s="10">
        <f t="shared" ref="E5:AJ5" ca="1" si="8">MAX(0,D5-(IF(SamplesOrEstimateFlag = "Data", INDEX(Samples,RANDBETWEEN(1, TotalCount), 0), RANDBETWEEN(ThroughputLowEstimate,ThroughputHighEstimate))))</f>
        <v>22</v>
      </c>
      <c r="F5" s="10">
        <f t="shared" ca="1" si="8"/>
        <v>21</v>
      </c>
      <c r="G5" s="10">
        <f t="shared" ca="1" si="8"/>
        <v>17</v>
      </c>
      <c r="H5" s="10">
        <f t="shared" ca="1" si="8"/>
        <v>15</v>
      </c>
      <c r="I5" s="10">
        <f t="shared" ca="1" si="8"/>
        <v>14</v>
      </c>
      <c r="J5" s="10">
        <f t="shared" ca="1" si="8"/>
        <v>9</v>
      </c>
      <c r="K5" s="10">
        <f t="shared" ca="1" si="8"/>
        <v>4</v>
      </c>
      <c r="L5" s="10">
        <f t="shared" ca="1" si="8"/>
        <v>1</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
      <c r="A6">
        <v>4</v>
      </c>
      <c r="B6" s="11">
        <f t="shared" ca="1" si="5"/>
        <v>8</v>
      </c>
      <c r="C6" s="12">
        <f t="shared" ca="1" si="2"/>
        <v>42151</v>
      </c>
      <c r="D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6" s="10">
        <f t="shared" ref="E6:AJ6" ca="1" si="10">MAX(0,D6-(IF(SamplesOrEstimateFlag = "Data", INDEX(Samples,RANDBETWEEN(1, TotalCount), 0), RANDBETWEEN(ThroughputLowEstimate,ThroughputHighEstimate))))</f>
        <v>22</v>
      </c>
      <c r="F6" s="10">
        <f t="shared" ca="1" si="10"/>
        <v>21</v>
      </c>
      <c r="G6" s="10">
        <f t="shared" ca="1" si="10"/>
        <v>16</v>
      </c>
      <c r="H6" s="10">
        <f t="shared" ca="1" si="10"/>
        <v>12</v>
      </c>
      <c r="I6" s="10">
        <f t="shared" ca="1" si="10"/>
        <v>7</v>
      </c>
      <c r="J6" s="10">
        <f t="shared" ca="1" si="10"/>
        <v>4</v>
      </c>
      <c r="K6" s="10">
        <f t="shared" ca="1" si="10"/>
        <v>1</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
      <c r="A7">
        <v>5</v>
      </c>
      <c r="B7" s="11">
        <f t="shared" ca="1" si="5"/>
        <v>8</v>
      </c>
      <c r="C7" s="12">
        <f t="shared" ca="1" si="2"/>
        <v>42151</v>
      </c>
      <c r="D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7" s="10">
        <f t="shared" ref="E7:AJ7" ca="1" si="12">MAX(0,D7-(IF(SamplesOrEstimateFlag = "Data", INDEX(Samples,RANDBETWEEN(1, TotalCount), 0), RANDBETWEEN(ThroughputLowEstimate,ThroughputHighEstimate))))</f>
        <v>20</v>
      </c>
      <c r="F7" s="10">
        <f t="shared" ca="1" si="12"/>
        <v>16</v>
      </c>
      <c r="G7" s="10">
        <f t="shared" ca="1" si="12"/>
        <v>13</v>
      </c>
      <c r="H7" s="10">
        <f t="shared" ca="1" si="12"/>
        <v>11</v>
      </c>
      <c r="I7" s="10">
        <f t="shared" ca="1" si="12"/>
        <v>8</v>
      </c>
      <c r="J7" s="10">
        <f t="shared" ca="1" si="12"/>
        <v>5</v>
      </c>
      <c r="K7" s="10">
        <f t="shared" ca="1" si="12"/>
        <v>3</v>
      </c>
      <c r="L7" s="10">
        <f t="shared" ca="1" si="12"/>
        <v>0</v>
      </c>
      <c r="M7" s="10">
        <f t="shared" ca="1" si="12"/>
        <v>0</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
      <c r="A8">
        <v>6</v>
      </c>
      <c r="B8" s="11">
        <f t="shared" ca="1" si="5"/>
        <v>6</v>
      </c>
      <c r="C8" s="12">
        <f t="shared" ca="1" si="2"/>
        <v>42137</v>
      </c>
      <c r="D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8" s="10">
        <f t="shared" ref="E8:AJ8" ca="1" si="14">MAX(0,D8-(IF(SamplesOrEstimateFlag = "Data", INDEX(Samples,RANDBETWEEN(1, TotalCount), 0), RANDBETWEEN(ThroughputLowEstimate,ThroughputHighEstimate))))</f>
        <v>20</v>
      </c>
      <c r="F8" s="10">
        <f t="shared" ca="1" si="14"/>
        <v>15</v>
      </c>
      <c r="G8" s="10">
        <f t="shared" ca="1" si="14"/>
        <v>11</v>
      </c>
      <c r="H8" s="10">
        <f t="shared" ca="1" si="14"/>
        <v>6</v>
      </c>
      <c r="I8" s="10">
        <f t="shared" ca="1" si="14"/>
        <v>2</v>
      </c>
      <c r="J8" s="10">
        <f t="shared" ca="1" si="14"/>
        <v>0</v>
      </c>
      <c r="K8" s="10">
        <f t="shared" ca="1" si="14"/>
        <v>0</v>
      </c>
      <c r="L8" s="10">
        <f t="shared" ca="1" si="14"/>
        <v>0</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
      <c r="A9">
        <v>7</v>
      </c>
      <c r="B9" s="11">
        <f t="shared" ca="1" si="5"/>
        <v>6</v>
      </c>
      <c r="C9" s="12">
        <f t="shared" ca="1" si="2"/>
        <v>42137</v>
      </c>
      <c r="D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9" s="10">
        <f t="shared" ref="E9:AJ9" ca="1" si="16">MAX(0,D9-(IF(SamplesOrEstimateFlag = "Data", INDEX(Samples,RANDBETWEEN(1, TotalCount), 0), RANDBETWEEN(ThroughputLowEstimate,ThroughputHighEstimate))))</f>
        <v>15</v>
      </c>
      <c r="F9" s="10">
        <f t="shared" ca="1" si="16"/>
        <v>10</v>
      </c>
      <c r="G9" s="10">
        <f t="shared" ca="1" si="16"/>
        <v>8</v>
      </c>
      <c r="H9" s="10">
        <f t="shared" ca="1" si="16"/>
        <v>5</v>
      </c>
      <c r="I9" s="10">
        <f t="shared" ca="1" si="16"/>
        <v>2</v>
      </c>
      <c r="J9" s="10">
        <f t="shared" ca="1" si="16"/>
        <v>0</v>
      </c>
      <c r="K9" s="10">
        <f t="shared" ca="1" si="16"/>
        <v>0</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
      <c r="A10">
        <v>8</v>
      </c>
      <c r="B10" s="11">
        <f t="shared" ca="1" si="5"/>
        <v>10</v>
      </c>
      <c r="C10" s="12">
        <f t="shared" ca="1" si="2"/>
        <v>42165</v>
      </c>
      <c r="D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0" s="10">
        <f t="shared" ref="E10:AJ10" ca="1" si="18">MAX(0,D10-(IF(SamplesOrEstimateFlag = "Data", INDEX(Samples,RANDBETWEEN(1, TotalCount), 0), RANDBETWEEN(ThroughputLowEstimate,ThroughputHighEstimate))))</f>
        <v>18</v>
      </c>
      <c r="F10" s="10">
        <f t="shared" ca="1" si="18"/>
        <v>16</v>
      </c>
      <c r="G10" s="10">
        <f t="shared" ca="1" si="18"/>
        <v>12</v>
      </c>
      <c r="H10" s="10">
        <f t="shared" ca="1" si="18"/>
        <v>10</v>
      </c>
      <c r="I10" s="10">
        <f t="shared" ca="1" si="18"/>
        <v>9</v>
      </c>
      <c r="J10" s="10">
        <f t="shared" ca="1" si="18"/>
        <v>7</v>
      </c>
      <c r="K10" s="10">
        <f t="shared" ca="1" si="18"/>
        <v>6</v>
      </c>
      <c r="L10" s="10">
        <f t="shared" ca="1" si="18"/>
        <v>3</v>
      </c>
      <c r="M10" s="10">
        <f t="shared" ca="1" si="18"/>
        <v>1</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
      <c r="A11">
        <v>9</v>
      </c>
      <c r="B11" s="11">
        <f t="shared" ca="1" si="5"/>
        <v>11</v>
      </c>
      <c r="C11" s="12">
        <f t="shared" ca="1" si="2"/>
        <v>42172</v>
      </c>
      <c r="D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1" s="10">
        <f t="shared" ref="E11:AJ11" ca="1" si="20">MAX(0,D11-(IF(SamplesOrEstimateFlag = "Data", INDEX(Samples,RANDBETWEEN(1, TotalCount), 0), RANDBETWEEN(ThroughputLowEstimate,ThroughputHighEstimate))))</f>
        <v>26</v>
      </c>
      <c r="F11" s="10">
        <f t="shared" ca="1" si="20"/>
        <v>25</v>
      </c>
      <c r="G11" s="10">
        <f t="shared" ca="1" si="20"/>
        <v>24</v>
      </c>
      <c r="H11" s="10">
        <f t="shared" ca="1" si="20"/>
        <v>22</v>
      </c>
      <c r="I11" s="10">
        <f t="shared" ca="1" si="20"/>
        <v>17</v>
      </c>
      <c r="J11" s="10">
        <f t="shared" ca="1" si="20"/>
        <v>14</v>
      </c>
      <c r="K11" s="10">
        <f t="shared" ca="1" si="20"/>
        <v>11</v>
      </c>
      <c r="L11" s="10">
        <f t="shared" ca="1" si="20"/>
        <v>8</v>
      </c>
      <c r="M11" s="10">
        <f t="shared" ca="1" si="20"/>
        <v>5</v>
      </c>
      <c r="N11" s="10">
        <f t="shared" ca="1" si="20"/>
        <v>2</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
      <c r="A12">
        <v>10</v>
      </c>
      <c r="B12" s="11">
        <f t="shared" ca="1" si="5"/>
        <v>9</v>
      </c>
      <c r="C12" s="12">
        <f t="shared" ca="1" si="2"/>
        <v>42158</v>
      </c>
      <c r="D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2" s="10">
        <f t="shared" ref="E12:AJ12" ca="1" si="22">MAX(0,D12-(IF(SamplesOrEstimateFlag = "Data", INDEX(Samples,RANDBETWEEN(1, TotalCount), 0), RANDBETWEEN(ThroughputLowEstimate,ThroughputHighEstimate))))</f>
        <v>21</v>
      </c>
      <c r="F12" s="10">
        <f t="shared" ca="1" si="22"/>
        <v>19</v>
      </c>
      <c r="G12" s="10">
        <f t="shared" ca="1" si="22"/>
        <v>14</v>
      </c>
      <c r="H12" s="10">
        <f t="shared" ca="1" si="22"/>
        <v>12</v>
      </c>
      <c r="I12" s="10">
        <f t="shared" ca="1" si="22"/>
        <v>9</v>
      </c>
      <c r="J12" s="10">
        <f t="shared" ca="1" si="22"/>
        <v>7</v>
      </c>
      <c r="K12" s="10">
        <f t="shared" ca="1" si="22"/>
        <v>4</v>
      </c>
      <c r="L12" s="10">
        <f t="shared" ca="1" si="22"/>
        <v>3</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
      <c r="A13">
        <v>11</v>
      </c>
      <c r="B13" s="11">
        <f t="shared" ca="1" si="5"/>
        <v>10</v>
      </c>
      <c r="C13" s="12">
        <f t="shared" ca="1" si="2"/>
        <v>42165</v>
      </c>
      <c r="D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3" s="10">
        <f t="shared" ref="E13:AJ13" ca="1" si="24">MAX(0,D13-(IF(SamplesOrEstimateFlag = "Data", INDEX(Samples,RANDBETWEEN(1, TotalCount), 0), RANDBETWEEN(ThroughputLowEstimate,ThroughputHighEstimate))))</f>
        <v>18</v>
      </c>
      <c r="F13" s="10">
        <f t="shared" ca="1" si="24"/>
        <v>17</v>
      </c>
      <c r="G13" s="10">
        <f t="shared" ca="1" si="24"/>
        <v>14</v>
      </c>
      <c r="H13" s="10">
        <f t="shared" ca="1" si="24"/>
        <v>13</v>
      </c>
      <c r="I13" s="10">
        <f t="shared" ca="1" si="24"/>
        <v>12</v>
      </c>
      <c r="J13" s="10">
        <f t="shared" ca="1" si="24"/>
        <v>10</v>
      </c>
      <c r="K13" s="10">
        <f t="shared" ca="1" si="24"/>
        <v>8</v>
      </c>
      <c r="L13" s="10">
        <f t="shared" ca="1" si="24"/>
        <v>7</v>
      </c>
      <c r="M13" s="10">
        <f t="shared" ca="1" si="24"/>
        <v>4</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
      <c r="A14">
        <v>12</v>
      </c>
      <c r="B14" s="11">
        <f t="shared" ca="1" si="5"/>
        <v>8</v>
      </c>
      <c r="C14" s="12">
        <f t="shared" ca="1" si="2"/>
        <v>42151</v>
      </c>
      <c r="D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4" s="10">
        <f t="shared" ref="E14:AJ14" ca="1" si="26">MAX(0,D14-(IF(SamplesOrEstimateFlag = "Data", INDEX(Samples,RANDBETWEEN(1, TotalCount), 0), RANDBETWEEN(ThroughputLowEstimate,ThroughputHighEstimate))))</f>
        <v>22</v>
      </c>
      <c r="F14" s="10">
        <f t="shared" ca="1" si="26"/>
        <v>19</v>
      </c>
      <c r="G14" s="10">
        <f t="shared" ca="1" si="26"/>
        <v>17</v>
      </c>
      <c r="H14" s="10">
        <f t="shared" ca="1" si="26"/>
        <v>14</v>
      </c>
      <c r="I14" s="10">
        <f t="shared" ca="1" si="26"/>
        <v>9</v>
      </c>
      <c r="J14" s="10">
        <f t="shared" ca="1" si="26"/>
        <v>5</v>
      </c>
      <c r="K14" s="10">
        <f t="shared" ca="1" si="26"/>
        <v>3</v>
      </c>
      <c r="L14" s="10">
        <f t="shared" ca="1" si="26"/>
        <v>0</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
      <c r="A15">
        <v>13</v>
      </c>
      <c r="B15" s="11">
        <f t="shared" ca="1" si="5"/>
        <v>12</v>
      </c>
      <c r="C15" s="12">
        <f t="shared" ca="1" si="2"/>
        <v>42179</v>
      </c>
      <c r="D1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5" s="10">
        <f t="shared" ref="E15:AJ15" ca="1" si="28">MAX(0,D15-(IF(SamplesOrEstimateFlag = "Data", INDEX(Samples,RANDBETWEEN(1, TotalCount), 0), RANDBETWEEN(ThroughputLowEstimate,ThroughputHighEstimate))))</f>
        <v>25</v>
      </c>
      <c r="F15" s="10">
        <f t="shared" ca="1" si="28"/>
        <v>21</v>
      </c>
      <c r="G15" s="10">
        <f t="shared" ca="1" si="28"/>
        <v>16</v>
      </c>
      <c r="H15" s="10">
        <f t="shared" ca="1" si="28"/>
        <v>13</v>
      </c>
      <c r="I15" s="10">
        <f t="shared" ca="1" si="28"/>
        <v>12</v>
      </c>
      <c r="J15" s="10">
        <f t="shared" ca="1" si="28"/>
        <v>10</v>
      </c>
      <c r="K15" s="10">
        <f t="shared" ca="1" si="28"/>
        <v>6</v>
      </c>
      <c r="L15" s="10">
        <f t="shared" ca="1" si="28"/>
        <v>4</v>
      </c>
      <c r="M15" s="10">
        <f t="shared" ca="1" si="28"/>
        <v>3</v>
      </c>
      <c r="N15" s="10">
        <f t="shared" ca="1" si="28"/>
        <v>2</v>
      </c>
      <c r="O15" s="10">
        <f t="shared" ca="1" si="28"/>
        <v>1</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
      <c r="A16">
        <v>14</v>
      </c>
      <c r="B16" s="11">
        <f t="shared" ca="1" si="5"/>
        <v>10</v>
      </c>
      <c r="C16" s="12">
        <f t="shared" ca="1" si="2"/>
        <v>42165</v>
      </c>
      <c r="D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6" s="10">
        <f t="shared" ref="E16:AJ16" ca="1" si="30">MAX(0,D16-(IF(SamplesOrEstimateFlag = "Data", INDEX(Samples,RANDBETWEEN(1, TotalCount), 0), RANDBETWEEN(ThroughputLowEstimate,ThroughputHighEstimate))))</f>
        <v>24</v>
      </c>
      <c r="F16" s="10">
        <f t="shared" ca="1" si="30"/>
        <v>19</v>
      </c>
      <c r="G16" s="10">
        <f t="shared" ca="1" si="30"/>
        <v>17</v>
      </c>
      <c r="H16" s="10">
        <f t="shared" ca="1" si="30"/>
        <v>14</v>
      </c>
      <c r="I16" s="10">
        <f t="shared" ca="1" si="30"/>
        <v>10</v>
      </c>
      <c r="J16" s="10">
        <f t="shared" ca="1" si="30"/>
        <v>7</v>
      </c>
      <c r="K16" s="10">
        <f t="shared" ca="1" si="30"/>
        <v>6</v>
      </c>
      <c r="L16" s="10">
        <f t="shared" ca="1" si="30"/>
        <v>5</v>
      </c>
      <c r="M16" s="10">
        <f t="shared" ca="1" si="30"/>
        <v>4</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
      <c r="A17">
        <v>15</v>
      </c>
      <c r="B17" s="11">
        <f t="shared" ca="1" si="5"/>
        <v>10</v>
      </c>
      <c r="C17" s="12">
        <f t="shared" ca="1" si="2"/>
        <v>42165</v>
      </c>
      <c r="D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7" s="10">
        <f t="shared" ref="E17:AJ17" ca="1" si="32">MAX(0,D17-(IF(SamplesOrEstimateFlag = "Data", INDEX(Samples,RANDBETWEEN(1, TotalCount), 0), RANDBETWEEN(ThroughputLowEstimate,ThroughputHighEstimate))))</f>
        <v>20</v>
      </c>
      <c r="F17" s="10">
        <f t="shared" ca="1" si="32"/>
        <v>15</v>
      </c>
      <c r="G17" s="10">
        <f t="shared" ca="1" si="32"/>
        <v>11</v>
      </c>
      <c r="H17" s="10">
        <f t="shared" ca="1" si="32"/>
        <v>8</v>
      </c>
      <c r="I17" s="10">
        <f t="shared" ca="1" si="32"/>
        <v>7</v>
      </c>
      <c r="J17" s="10">
        <f t="shared" ca="1" si="32"/>
        <v>6</v>
      </c>
      <c r="K17" s="10">
        <f t="shared" ca="1" si="32"/>
        <v>5</v>
      </c>
      <c r="L17" s="10">
        <f t="shared" ca="1" si="32"/>
        <v>3</v>
      </c>
      <c r="M17" s="10">
        <f t="shared" ca="1" si="32"/>
        <v>1</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
      <c r="A18">
        <v>16</v>
      </c>
      <c r="B18" s="11">
        <f t="shared" ca="1" si="5"/>
        <v>7</v>
      </c>
      <c r="C18" s="12">
        <f t="shared" ca="1" si="2"/>
        <v>42144</v>
      </c>
      <c r="D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8" s="10">
        <f t="shared" ref="E18:AJ18" ca="1" si="34">MAX(0,D18-(IF(SamplesOrEstimateFlag = "Data", INDEX(Samples,RANDBETWEEN(1, TotalCount), 0), RANDBETWEEN(ThroughputLowEstimate,ThroughputHighEstimate))))</f>
        <v>19</v>
      </c>
      <c r="F18" s="10">
        <f t="shared" ca="1" si="34"/>
        <v>15</v>
      </c>
      <c r="G18" s="10">
        <f t="shared" ca="1" si="34"/>
        <v>12</v>
      </c>
      <c r="H18" s="10">
        <f t="shared" ca="1" si="34"/>
        <v>7</v>
      </c>
      <c r="I18" s="10">
        <f t="shared" ca="1" si="34"/>
        <v>5</v>
      </c>
      <c r="J18" s="10">
        <f t="shared" ca="1" si="34"/>
        <v>4</v>
      </c>
      <c r="K18" s="10">
        <f t="shared" ca="1" si="34"/>
        <v>0</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
      <c r="A19">
        <v>17</v>
      </c>
      <c r="B19" s="11">
        <f t="shared" ca="1" si="5"/>
        <v>7</v>
      </c>
      <c r="C19" s="12">
        <f t="shared" ca="1" si="2"/>
        <v>42144</v>
      </c>
      <c r="D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9" s="10">
        <f t="shared" ref="E19:AJ19" ca="1" si="36">MAX(0,D19-(IF(SamplesOrEstimateFlag = "Data", INDEX(Samples,RANDBETWEEN(1, TotalCount), 0), RANDBETWEEN(ThroughputLowEstimate,ThroughputHighEstimate))))</f>
        <v>18</v>
      </c>
      <c r="F19" s="10">
        <f t="shared" ca="1" si="36"/>
        <v>14</v>
      </c>
      <c r="G19" s="10">
        <f t="shared" ca="1" si="36"/>
        <v>12</v>
      </c>
      <c r="H19" s="10">
        <f t="shared" ca="1" si="36"/>
        <v>7</v>
      </c>
      <c r="I19" s="10">
        <f t="shared" ca="1" si="36"/>
        <v>3</v>
      </c>
      <c r="J19" s="10">
        <f t="shared" ca="1" si="36"/>
        <v>2</v>
      </c>
      <c r="K19" s="10">
        <f t="shared" ca="1" si="36"/>
        <v>0</v>
      </c>
      <c r="L19" s="10">
        <f t="shared" ca="1" si="36"/>
        <v>0</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
      <c r="A20">
        <v>18</v>
      </c>
      <c r="B20" s="11">
        <f t="shared" ca="1" si="5"/>
        <v>7</v>
      </c>
      <c r="C20" s="12">
        <f t="shared" ca="1" si="2"/>
        <v>42144</v>
      </c>
      <c r="D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0" s="10">
        <f t="shared" ref="E20:AJ20" ca="1" si="38">MAX(0,D20-(IF(SamplesOrEstimateFlag = "Data", INDEX(Samples,RANDBETWEEN(1, TotalCount), 0), RANDBETWEEN(ThroughputLowEstimate,ThroughputHighEstimate))))</f>
        <v>22</v>
      </c>
      <c r="F20" s="10">
        <f t="shared" ca="1" si="38"/>
        <v>17</v>
      </c>
      <c r="G20" s="10">
        <f t="shared" ca="1" si="38"/>
        <v>12</v>
      </c>
      <c r="H20" s="10">
        <f t="shared" ca="1" si="38"/>
        <v>7</v>
      </c>
      <c r="I20" s="10">
        <f t="shared" ca="1" si="38"/>
        <v>4</v>
      </c>
      <c r="J20" s="10">
        <f t="shared" ca="1" si="38"/>
        <v>1</v>
      </c>
      <c r="K20" s="10">
        <f t="shared" ca="1" si="38"/>
        <v>0</v>
      </c>
      <c r="L20" s="10">
        <f t="shared" ca="1" si="38"/>
        <v>0</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
      <c r="A21">
        <v>19</v>
      </c>
      <c r="B21" s="11">
        <f t="shared" ca="1" si="5"/>
        <v>9</v>
      </c>
      <c r="C21" s="12">
        <f t="shared" ca="1" si="2"/>
        <v>42158</v>
      </c>
      <c r="D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1" s="10">
        <f t="shared" ref="E21:AJ21" ca="1" si="40">MAX(0,D21-(IF(SamplesOrEstimateFlag = "Data", INDEX(Samples,RANDBETWEEN(1, TotalCount), 0), RANDBETWEEN(ThroughputLowEstimate,ThroughputHighEstimate))))</f>
        <v>25</v>
      </c>
      <c r="F21" s="10">
        <f t="shared" ca="1" si="40"/>
        <v>22</v>
      </c>
      <c r="G21" s="10">
        <f t="shared" ca="1" si="40"/>
        <v>20</v>
      </c>
      <c r="H21" s="10">
        <f t="shared" ca="1" si="40"/>
        <v>16</v>
      </c>
      <c r="I21" s="10">
        <f t="shared" ca="1" si="40"/>
        <v>11</v>
      </c>
      <c r="J21" s="10">
        <f t="shared" ca="1" si="40"/>
        <v>7</v>
      </c>
      <c r="K21" s="10">
        <f t="shared" ca="1" si="40"/>
        <v>6</v>
      </c>
      <c r="L21" s="10">
        <f t="shared" ca="1" si="40"/>
        <v>3</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
      <c r="A22">
        <v>20</v>
      </c>
      <c r="B22" s="11">
        <f t="shared" ca="1" si="5"/>
        <v>10</v>
      </c>
      <c r="C22" s="12">
        <f t="shared" ca="1" si="2"/>
        <v>42165</v>
      </c>
      <c r="D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2" s="10">
        <f t="shared" ref="E22:AJ22" ca="1" si="42">MAX(0,D22-(IF(SamplesOrEstimateFlag = "Data", INDEX(Samples,RANDBETWEEN(1, TotalCount), 0), RANDBETWEEN(ThroughputLowEstimate,ThroughputHighEstimate))))</f>
        <v>23</v>
      </c>
      <c r="F22" s="10">
        <f t="shared" ca="1" si="42"/>
        <v>20</v>
      </c>
      <c r="G22" s="10">
        <f t="shared" ca="1" si="42"/>
        <v>18</v>
      </c>
      <c r="H22" s="10">
        <f t="shared" ca="1" si="42"/>
        <v>14</v>
      </c>
      <c r="I22" s="10">
        <f t="shared" ca="1" si="42"/>
        <v>11</v>
      </c>
      <c r="J22" s="10">
        <f t="shared" ca="1" si="42"/>
        <v>10</v>
      </c>
      <c r="K22" s="10">
        <f t="shared" ca="1" si="42"/>
        <v>6</v>
      </c>
      <c r="L22" s="10">
        <f t="shared" ca="1" si="42"/>
        <v>4</v>
      </c>
      <c r="M22" s="10">
        <f t="shared" ca="1" si="42"/>
        <v>3</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
      <c r="A23">
        <v>21</v>
      </c>
      <c r="B23" s="11">
        <f t="shared" ca="1" si="5"/>
        <v>10</v>
      </c>
      <c r="C23" s="12">
        <f t="shared" ca="1" si="2"/>
        <v>42165</v>
      </c>
      <c r="D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3" s="10">
        <f t="shared" ref="E23:AJ23" ca="1" si="44">MAX(0,D23-(IF(SamplesOrEstimateFlag = "Data", INDEX(Samples,RANDBETWEEN(1, TotalCount), 0), RANDBETWEEN(ThroughputLowEstimate,ThroughputHighEstimate))))</f>
        <v>20</v>
      </c>
      <c r="F23" s="10">
        <f t="shared" ca="1" si="44"/>
        <v>17</v>
      </c>
      <c r="G23" s="10">
        <f t="shared" ca="1" si="44"/>
        <v>12</v>
      </c>
      <c r="H23" s="10">
        <f t="shared" ca="1" si="44"/>
        <v>11</v>
      </c>
      <c r="I23" s="10">
        <f t="shared" ca="1" si="44"/>
        <v>10</v>
      </c>
      <c r="J23" s="10">
        <f t="shared" ca="1" si="44"/>
        <v>8</v>
      </c>
      <c r="K23" s="10">
        <f t="shared" ca="1" si="44"/>
        <v>7</v>
      </c>
      <c r="L23" s="10">
        <f t="shared" ca="1" si="44"/>
        <v>5</v>
      </c>
      <c r="M23" s="10">
        <f t="shared" ca="1" si="44"/>
        <v>3</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
      <c r="A24">
        <v>22</v>
      </c>
      <c r="B24" s="11">
        <f t="shared" ca="1" si="5"/>
        <v>6</v>
      </c>
      <c r="C24" s="12">
        <f t="shared" ca="1" si="2"/>
        <v>42137</v>
      </c>
      <c r="D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4" s="10">
        <f t="shared" ref="E24:AJ24" ca="1" si="46">MAX(0,D24-(IF(SamplesOrEstimateFlag = "Data", INDEX(Samples,RANDBETWEEN(1, TotalCount), 0), RANDBETWEEN(ThroughputLowEstimate,ThroughputHighEstimate))))</f>
        <v>20</v>
      </c>
      <c r="F24" s="10">
        <f t="shared" ca="1" si="46"/>
        <v>16</v>
      </c>
      <c r="G24" s="10">
        <f t="shared" ca="1" si="46"/>
        <v>13</v>
      </c>
      <c r="H24" s="10">
        <f t="shared" ca="1" si="46"/>
        <v>8</v>
      </c>
      <c r="I24" s="10">
        <f t="shared" ca="1" si="46"/>
        <v>3</v>
      </c>
      <c r="J24" s="10">
        <f t="shared" ca="1" si="46"/>
        <v>0</v>
      </c>
      <c r="K24" s="10">
        <f t="shared" ca="1" si="46"/>
        <v>0</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
      <c r="A25">
        <v>23</v>
      </c>
      <c r="B25" s="11">
        <f t="shared" ca="1" si="5"/>
        <v>8</v>
      </c>
      <c r="C25" s="12">
        <f t="shared" ca="1" si="2"/>
        <v>42151</v>
      </c>
      <c r="D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5" s="10">
        <f t="shared" ref="E25:AJ25" ca="1" si="48">MAX(0,D25-(IF(SamplesOrEstimateFlag = "Data", INDEX(Samples,RANDBETWEEN(1, TotalCount), 0), RANDBETWEEN(ThroughputLowEstimate,ThroughputHighEstimate))))</f>
        <v>17</v>
      </c>
      <c r="F25" s="10">
        <f t="shared" ca="1" si="48"/>
        <v>16</v>
      </c>
      <c r="G25" s="10">
        <f t="shared" ca="1" si="48"/>
        <v>13</v>
      </c>
      <c r="H25" s="10">
        <f t="shared" ca="1" si="48"/>
        <v>9</v>
      </c>
      <c r="I25" s="10">
        <f t="shared" ca="1" si="48"/>
        <v>7</v>
      </c>
      <c r="J25" s="10">
        <f t="shared" ca="1" si="48"/>
        <v>5</v>
      </c>
      <c r="K25" s="10">
        <f t="shared" ca="1" si="48"/>
        <v>4</v>
      </c>
      <c r="L25" s="10">
        <f t="shared" ca="1" si="48"/>
        <v>0</v>
      </c>
      <c r="M25" s="10">
        <f t="shared" ca="1" si="48"/>
        <v>0</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
      <c r="A26">
        <v>24</v>
      </c>
      <c r="B26" s="11">
        <f t="shared" ca="1" si="5"/>
        <v>12</v>
      </c>
      <c r="C26" s="12">
        <f t="shared" ca="1" si="2"/>
        <v>42179</v>
      </c>
      <c r="D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6" s="10">
        <f t="shared" ref="E26:AJ26" ca="1" si="50">MAX(0,D26-(IF(SamplesOrEstimateFlag = "Data", INDEX(Samples,RANDBETWEEN(1, TotalCount), 0), RANDBETWEEN(ThroughputLowEstimate,ThroughputHighEstimate))))</f>
        <v>26</v>
      </c>
      <c r="F26" s="10">
        <f t="shared" ca="1" si="50"/>
        <v>25</v>
      </c>
      <c r="G26" s="10">
        <f t="shared" ca="1" si="50"/>
        <v>24</v>
      </c>
      <c r="H26" s="10">
        <f t="shared" ca="1" si="50"/>
        <v>20</v>
      </c>
      <c r="I26" s="10">
        <f t="shared" ca="1" si="50"/>
        <v>16</v>
      </c>
      <c r="J26" s="10">
        <f t="shared" ca="1" si="50"/>
        <v>15</v>
      </c>
      <c r="K26" s="10">
        <f t="shared" ca="1" si="50"/>
        <v>11</v>
      </c>
      <c r="L26" s="10">
        <f t="shared" ca="1" si="50"/>
        <v>7</v>
      </c>
      <c r="M26" s="10">
        <f t="shared" ca="1" si="50"/>
        <v>6</v>
      </c>
      <c r="N26" s="10">
        <f t="shared" ca="1" si="50"/>
        <v>3</v>
      </c>
      <c r="O26" s="10">
        <f t="shared" ca="1" si="50"/>
        <v>2</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
      <c r="A27">
        <v>25</v>
      </c>
      <c r="B27" s="11">
        <f t="shared" ca="1" si="5"/>
        <v>10</v>
      </c>
      <c r="C27" s="12">
        <f t="shared" ca="1" si="2"/>
        <v>42165</v>
      </c>
      <c r="D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 s="10">
        <f t="shared" ref="E27:AJ27" ca="1" si="52">MAX(0,D27-(IF(SamplesOrEstimateFlag = "Data", INDEX(Samples,RANDBETWEEN(1, TotalCount), 0), RANDBETWEEN(ThroughputLowEstimate,ThroughputHighEstimate))))</f>
        <v>23</v>
      </c>
      <c r="F27" s="10">
        <f t="shared" ca="1" si="52"/>
        <v>20</v>
      </c>
      <c r="G27" s="10">
        <f t="shared" ca="1" si="52"/>
        <v>19</v>
      </c>
      <c r="H27" s="10">
        <f t="shared" ca="1" si="52"/>
        <v>15</v>
      </c>
      <c r="I27" s="10">
        <f t="shared" ca="1" si="52"/>
        <v>12</v>
      </c>
      <c r="J27" s="10">
        <f t="shared" ca="1" si="52"/>
        <v>8</v>
      </c>
      <c r="K27" s="10">
        <f t="shared" ca="1" si="52"/>
        <v>6</v>
      </c>
      <c r="L27" s="10">
        <f t="shared" ca="1" si="52"/>
        <v>3</v>
      </c>
      <c r="M27" s="10">
        <f t="shared" ca="1" si="52"/>
        <v>1</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
      <c r="A28">
        <v>26</v>
      </c>
      <c r="B28" s="11">
        <f t="shared" ca="1" si="5"/>
        <v>8</v>
      </c>
      <c r="C28" s="12">
        <f t="shared" ca="1" si="2"/>
        <v>42151</v>
      </c>
      <c r="D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8" s="10">
        <f t="shared" ref="E28:AJ28" ca="1" si="54">MAX(0,D28-(IF(SamplesOrEstimateFlag = "Data", INDEX(Samples,RANDBETWEEN(1, TotalCount), 0), RANDBETWEEN(ThroughputLowEstimate,ThroughputHighEstimate))))</f>
        <v>21</v>
      </c>
      <c r="F28" s="10">
        <f t="shared" ca="1" si="54"/>
        <v>18</v>
      </c>
      <c r="G28" s="10">
        <f t="shared" ca="1" si="54"/>
        <v>17</v>
      </c>
      <c r="H28" s="10">
        <f t="shared" ca="1" si="54"/>
        <v>13</v>
      </c>
      <c r="I28" s="10">
        <f t="shared" ca="1" si="54"/>
        <v>8</v>
      </c>
      <c r="J28" s="10">
        <f t="shared" ca="1" si="54"/>
        <v>3</v>
      </c>
      <c r="K28" s="10">
        <f t="shared" ca="1" si="54"/>
        <v>1</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
      <c r="A29">
        <v>27</v>
      </c>
      <c r="B29" s="11">
        <f t="shared" ca="1" si="5"/>
        <v>7</v>
      </c>
      <c r="C29" s="12">
        <f t="shared" ca="1" si="2"/>
        <v>42144</v>
      </c>
      <c r="D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9" s="10">
        <f t="shared" ref="E29:AJ29" ca="1" si="56">MAX(0,D29-(IF(SamplesOrEstimateFlag = "Data", INDEX(Samples,RANDBETWEEN(1, TotalCount), 0), RANDBETWEEN(ThroughputLowEstimate,ThroughputHighEstimate))))</f>
        <v>22</v>
      </c>
      <c r="F29" s="10">
        <f t="shared" ca="1" si="56"/>
        <v>18</v>
      </c>
      <c r="G29" s="10">
        <f t="shared" ca="1" si="56"/>
        <v>13</v>
      </c>
      <c r="H29" s="10">
        <f t="shared" ca="1" si="56"/>
        <v>8</v>
      </c>
      <c r="I29" s="10">
        <f t="shared" ca="1" si="56"/>
        <v>7</v>
      </c>
      <c r="J29" s="10">
        <f t="shared" ca="1" si="56"/>
        <v>3</v>
      </c>
      <c r="K29" s="10">
        <f t="shared" ca="1" si="56"/>
        <v>0</v>
      </c>
      <c r="L29" s="10">
        <f t="shared" ca="1" si="56"/>
        <v>0</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
      <c r="A30">
        <v>28</v>
      </c>
      <c r="B30" s="11">
        <f t="shared" ca="1" si="5"/>
        <v>7</v>
      </c>
      <c r="C30" s="12">
        <f t="shared" ca="1" si="2"/>
        <v>42144</v>
      </c>
      <c r="D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0" s="10">
        <f t="shared" ref="E30:AJ30" ca="1" si="58">MAX(0,D30-(IF(SamplesOrEstimateFlag = "Data", INDEX(Samples,RANDBETWEEN(1, TotalCount), 0), RANDBETWEEN(ThroughputLowEstimate,ThroughputHighEstimate))))</f>
        <v>18</v>
      </c>
      <c r="F30" s="10">
        <f t="shared" ca="1" si="58"/>
        <v>16</v>
      </c>
      <c r="G30" s="10">
        <f t="shared" ca="1" si="58"/>
        <v>12</v>
      </c>
      <c r="H30" s="10">
        <f t="shared" ca="1" si="58"/>
        <v>10</v>
      </c>
      <c r="I30" s="10">
        <f t="shared" ca="1" si="58"/>
        <v>5</v>
      </c>
      <c r="J30" s="10">
        <f t="shared" ca="1" si="58"/>
        <v>4</v>
      </c>
      <c r="K30" s="10">
        <f t="shared" ca="1" si="58"/>
        <v>0</v>
      </c>
      <c r="L30" s="10">
        <f t="shared" ca="1" si="58"/>
        <v>0</v>
      </c>
      <c r="M30" s="10">
        <f t="shared" ca="1" si="58"/>
        <v>0</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
      <c r="A31">
        <v>29</v>
      </c>
      <c r="B31" s="11">
        <f t="shared" ca="1" si="5"/>
        <v>6</v>
      </c>
      <c r="C31" s="12">
        <f t="shared" ca="1" si="2"/>
        <v>42137</v>
      </c>
      <c r="D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 s="10">
        <f t="shared" ref="E31:AJ31" ca="1" si="60">MAX(0,D31-(IF(SamplesOrEstimateFlag = "Data", INDEX(Samples,RANDBETWEEN(1, TotalCount), 0), RANDBETWEEN(ThroughputLowEstimate,ThroughputHighEstimate))))</f>
        <v>19</v>
      </c>
      <c r="F31" s="10">
        <f t="shared" ca="1" si="60"/>
        <v>15</v>
      </c>
      <c r="G31" s="10">
        <f t="shared" ca="1" si="60"/>
        <v>12</v>
      </c>
      <c r="H31" s="10">
        <f t="shared" ca="1" si="60"/>
        <v>7</v>
      </c>
      <c r="I31" s="10">
        <f t="shared" ca="1" si="60"/>
        <v>4</v>
      </c>
      <c r="J31" s="10">
        <f t="shared" ca="1" si="60"/>
        <v>0</v>
      </c>
      <c r="K31" s="10">
        <f t="shared" ca="1" si="60"/>
        <v>0</v>
      </c>
      <c r="L31" s="10">
        <f t="shared" ca="1" si="60"/>
        <v>0</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
      <c r="A32">
        <v>30</v>
      </c>
      <c r="B32" s="11">
        <f t="shared" ca="1" si="5"/>
        <v>12</v>
      </c>
      <c r="C32" s="12">
        <f t="shared" ca="1" si="2"/>
        <v>42179</v>
      </c>
      <c r="D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2" s="10">
        <f t="shared" ref="E32:AJ32" ca="1" si="62">MAX(0,D32-(IF(SamplesOrEstimateFlag = "Data", INDEX(Samples,RANDBETWEEN(1, TotalCount), 0), RANDBETWEEN(ThroughputLowEstimate,ThroughputHighEstimate))))</f>
        <v>21</v>
      </c>
      <c r="F32" s="10">
        <f t="shared" ca="1" si="62"/>
        <v>17</v>
      </c>
      <c r="G32" s="10">
        <f t="shared" ca="1" si="62"/>
        <v>15</v>
      </c>
      <c r="H32" s="10">
        <f t="shared" ca="1" si="62"/>
        <v>13</v>
      </c>
      <c r="I32" s="10">
        <f t="shared" ca="1" si="62"/>
        <v>10</v>
      </c>
      <c r="J32" s="10">
        <f t="shared" ca="1" si="62"/>
        <v>8</v>
      </c>
      <c r="K32" s="10">
        <f t="shared" ca="1" si="62"/>
        <v>7</v>
      </c>
      <c r="L32" s="10">
        <f t="shared" ca="1" si="62"/>
        <v>6</v>
      </c>
      <c r="M32" s="10">
        <f t="shared" ca="1" si="62"/>
        <v>3</v>
      </c>
      <c r="N32" s="10">
        <f t="shared" ca="1" si="62"/>
        <v>2</v>
      </c>
      <c r="O32" s="10">
        <f t="shared" ca="1" si="62"/>
        <v>1</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
      <c r="A33">
        <v>31</v>
      </c>
      <c r="B33" s="11">
        <f t="shared" ca="1" si="5"/>
        <v>6</v>
      </c>
      <c r="C33" s="12">
        <f t="shared" ca="1" si="2"/>
        <v>42137</v>
      </c>
      <c r="D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3" s="10">
        <f t="shared" ref="E33:AJ33" ca="1" si="64">MAX(0,D33-(IF(SamplesOrEstimateFlag = "Data", INDEX(Samples,RANDBETWEEN(1, TotalCount), 0), RANDBETWEEN(ThroughputLowEstimate,ThroughputHighEstimate))))</f>
        <v>19</v>
      </c>
      <c r="F33" s="10">
        <f t="shared" ca="1" si="64"/>
        <v>14</v>
      </c>
      <c r="G33" s="10">
        <f t="shared" ca="1" si="64"/>
        <v>9</v>
      </c>
      <c r="H33" s="10">
        <f t="shared" ca="1" si="64"/>
        <v>4</v>
      </c>
      <c r="I33" s="10">
        <f t="shared" ca="1" si="64"/>
        <v>2</v>
      </c>
      <c r="J33" s="10">
        <f t="shared" ca="1" si="64"/>
        <v>0</v>
      </c>
      <c r="K33" s="10">
        <f t="shared" ca="1" si="64"/>
        <v>0</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
      <c r="A34">
        <v>32</v>
      </c>
      <c r="B34" s="11">
        <f t="shared" ca="1" si="5"/>
        <v>6</v>
      </c>
      <c r="C34" s="12">
        <f t="shared" ca="1" si="2"/>
        <v>42137</v>
      </c>
      <c r="D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4" s="10">
        <f t="shared" ref="E34:AJ34" ca="1" si="66">MAX(0,D34-(IF(SamplesOrEstimateFlag = "Data", INDEX(Samples,RANDBETWEEN(1, TotalCount), 0), RANDBETWEEN(ThroughputLowEstimate,ThroughputHighEstimate))))</f>
        <v>18</v>
      </c>
      <c r="F34" s="10">
        <f t="shared" ca="1" si="66"/>
        <v>15</v>
      </c>
      <c r="G34" s="10">
        <f t="shared" ca="1" si="66"/>
        <v>10</v>
      </c>
      <c r="H34" s="10">
        <f t="shared" ca="1" si="66"/>
        <v>7</v>
      </c>
      <c r="I34" s="10">
        <f t="shared" ca="1" si="66"/>
        <v>2</v>
      </c>
      <c r="J34" s="10">
        <f t="shared" ca="1" si="66"/>
        <v>0</v>
      </c>
      <c r="K34" s="10">
        <f t="shared" ca="1" si="66"/>
        <v>0</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
      <c r="A35">
        <v>33</v>
      </c>
      <c r="B35" s="11">
        <f t="shared" ca="1" si="5"/>
        <v>11</v>
      </c>
      <c r="C35" s="12">
        <f t="shared" ca="1" si="2"/>
        <v>42172</v>
      </c>
      <c r="D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5" s="10">
        <f t="shared" ref="E35:AJ35" ca="1" si="68">MAX(0,D35-(IF(SamplesOrEstimateFlag = "Data", INDEX(Samples,RANDBETWEEN(1, TotalCount), 0), RANDBETWEEN(ThroughputLowEstimate,ThroughputHighEstimate))))</f>
        <v>18</v>
      </c>
      <c r="F35" s="10">
        <f t="shared" ca="1" si="68"/>
        <v>17</v>
      </c>
      <c r="G35" s="10">
        <f t="shared" ca="1" si="68"/>
        <v>16</v>
      </c>
      <c r="H35" s="10">
        <f t="shared" ca="1" si="68"/>
        <v>14</v>
      </c>
      <c r="I35" s="10">
        <f t="shared" ca="1" si="68"/>
        <v>13</v>
      </c>
      <c r="J35" s="10">
        <f t="shared" ca="1" si="68"/>
        <v>11</v>
      </c>
      <c r="K35" s="10">
        <f t="shared" ca="1" si="68"/>
        <v>8</v>
      </c>
      <c r="L35" s="10">
        <f t="shared" ca="1" si="68"/>
        <v>6</v>
      </c>
      <c r="M35" s="10">
        <f t="shared" ca="1" si="68"/>
        <v>5</v>
      </c>
      <c r="N35" s="10">
        <f t="shared" ca="1" si="68"/>
        <v>2</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
      <c r="A36">
        <v>34</v>
      </c>
      <c r="B36" s="11">
        <f t="shared" ca="1" si="5"/>
        <v>7</v>
      </c>
      <c r="C36" s="12">
        <f t="shared" ca="1" si="2"/>
        <v>42144</v>
      </c>
      <c r="D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 s="10">
        <f t="shared" ref="E36:AJ36" ca="1" si="70">MAX(0,D36-(IF(SamplesOrEstimateFlag = "Data", INDEX(Samples,RANDBETWEEN(1, TotalCount), 0), RANDBETWEEN(ThroughputLowEstimate,ThroughputHighEstimate))))</f>
        <v>22</v>
      </c>
      <c r="F36" s="10">
        <f t="shared" ca="1" si="70"/>
        <v>19</v>
      </c>
      <c r="G36" s="10">
        <f t="shared" ca="1" si="70"/>
        <v>14</v>
      </c>
      <c r="H36" s="10">
        <f t="shared" ca="1" si="70"/>
        <v>9</v>
      </c>
      <c r="I36" s="10">
        <f t="shared" ca="1" si="70"/>
        <v>7</v>
      </c>
      <c r="J36" s="10">
        <f t="shared" ca="1" si="70"/>
        <v>5</v>
      </c>
      <c r="K36" s="10">
        <f t="shared" ca="1" si="70"/>
        <v>0</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
      <c r="A37">
        <v>35</v>
      </c>
      <c r="B37" s="11">
        <f t="shared" ca="1" si="5"/>
        <v>10</v>
      </c>
      <c r="C37" s="12">
        <f t="shared" ca="1" si="2"/>
        <v>42165</v>
      </c>
      <c r="D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7" s="10">
        <f t="shared" ref="E37:AJ37" ca="1" si="72">MAX(0,D37-(IF(SamplesOrEstimateFlag = "Data", INDEX(Samples,RANDBETWEEN(1, TotalCount), 0), RANDBETWEEN(ThroughputLowEstimate,ThroughputHighEstimate))))</f>
        <v>22</v>
      </c>
      <c r="F37" s="10">
        <f t="shared" ca="1" si="72"/>
        <v>18</v>
      </c>
      <c r="G37" s="10">
        <f t="shared" ca="1" si="72"/>
        <v>15</v>
      </c>
      <c r="H37" s="10">
        <f t="shared" ca="1" si="72"/>
        <v>11</v>
      </c>
      <c r="I37" s="10">
        <f t="shared" ca="1" si="72"/>
        <v>9</v>
      </c>
      <c r="J37" s="10">
        <f t="shared" ca="1" si="72"/>
        <v>8</v>
      </c>
      <c r="K37" s="10">
        <f t="shared" ca="1" si="72"/>
        <v>6</v>
      </c>
      <c r="L37" s="10">
        <f t="shared" ca="1" si="72"/>
        <v>4</v>
      </c>
      <c r="M37" s="10">
        <f t="shared" ca="1" si="72"/>
        <v>2</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
      <c r="A38">
        <v>36</v>
      </c>
      <c r="B38" s="11">
        <f t="shared" ca="1" si="5"/>
        <v>9</v>
      </c>
      <c r="C38" s="12">
        <f t="shared" ca="1" si="2"/>
        <v>42158</v>
      </c>
      <c r="D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8" s="10">
        <f t="shared" ref="E38:AJ38" ca="1" si="74">MAX(0,D38-(IF(SamplesOrEstimateFlag = "Data", INDEX(Samples,RANDBETWEEN(1, TotalCount), 0), RANDBETWEEN(ThroughputLowEstimate,ThroughputHighEstimate))))</f>
        <v>25</v>
      </c>
      <c r="F38" s="10">
        <f t="shared" ca="1" si="74"/>
        <v>22</v>
      </c>
      <c r="G38" s="10">
        <f t="shared" ca="1" si="74"/>
        <v>19</v>
      </c>
      <c r="H38" s="10">
        <f t="shared" ca="1" si="74"/>
        <v>16</v>
      </c>
      <c r="I38" s="10">
        <f t="shared" ca="1" si="74"/>
        <v>11</v>
      </c>
      <c r="J38" s="10">
        <f t="shared" ca="1" si="74"/>
        <v>10</v>
      </c>
      <c r="K38" s="10">
        <f t="shared" ca="1" si="74"/>
        <v>5</v>
      </c>
      <c r="L38" s="10">
        <f t="shared" ca="1" si="74"/>
        <v>2</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
      <c r="A39">
        <v>37</v>
      </c>
      <c r="B39" s="11">
        <f t="shared" ca="1" si="5"/>
        <v>9</v>
      </c>
      <c r="C39" s="12">
        <f t="shared" ca="1" si="2"/>
        <v>42158</v>
      </c>
      <c r="D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9" s="10">
        <f t="shared" ref="E39:AJ39" ca="1" si="76">MAX(0,D39-(IF(SamplesOrEstimateFlag = "Data", INDEX(Samples,RANDBETWEEN(1, TotalCount), 0), RANDBETWEEN(ThroughputLowEstimate,ThroughputHighEstimate))))</f>
        <v>22</v>
      </c>
      <c r="F39" s="10">
        <f t="shared" ca="1" si="76"/>
        <v>19</v>
      </c>
      <c r="G39" s="10">
        <f t="shared" ca="1" si="76"/>
        <v>17</v>
      </c>
      <c r="H39" s="10">
        <f t="shared" ca="1" si="76"/>
        <v>13</v>
      </c>
      <c r="I39" s="10">
        <f t="shared" ca="1" si="76"/>
        <v>10</v>
      </c>
      <c r="J39" s="10">
        <f t="shared" ca="1" si="76"/>
        <v>8</v>
      </c>
      <c r="K39" s="10">
        <f t="shared" ca="1" si="76"/>
        <v>5</v>
      </c>
      <c r="L39" s="10">
        <f t="shared" ca="1" si="76"/>
        <v>1</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
      <c r="A40">
        <v>38</v>
      </c>
      <c r="B40" s="11">
        <f t="shared" ca="1" si="5"/>
        <v>8</v>
      </c>
      <c r="C40" s="12">
        <f t="shared" ca="1" si="2"/>
        <v>42151</v>
      </c>
      <c r="D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0" s="10">
        <f t="shared" ref="E40:AJ40" ca="1" si="78">MAX(0,D40-(IF(SamplesOrEstimateFlag = "Data", INDEX(Samples,RANDBETWEEN(1, TotalCount), 0), RANDBETWEEN(ThroughputLowEstimate,ThroughputHighEstimate))))</f>
        <v>23</v>
      </c>
      <c r="F40" s="10">
        <f t="shared" ca="1" si="78"/>
        <v>18</v>
      </c>
      <c r="G40" s="10">
        <f t="shared" ca="1" si="78"/>
        <v>13</v>
      </c>
      <c r="H40" s="10">
        <f t="shared" ca="1" si="78"/>
        <v>12</v>
      </c>
      <c r="I40" s="10">
        <f t="shared" ca="1" si="78"/>
        <v>10</v>
      </c>
      <c r="J40" s="10">
        <f t="shared" ca="1" si="78"/>
        <v>5</v>
      </c>
      <c r="K40" s="10">
        <f t="shared" ca="1" si="78"/>
        <v>2</v>
      </c>
      <c r="L40" s="10">
        <f t="shared" ca="1" si="78"/>
        <v>0</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
      <c r="A41">
        <v>39</v>
      </c>
      <c r="B41" s="11">
        <f t="shared" ca="1" si="5"/>
        <v>9</v>
      </c>
      <c r="C41" s="12">
        <f t="shared" ca="1" si="2"/>
        <v>42158</v>
      </c>
      <c r="D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1" s="10">
        <f t="shared" ref="E41:AJ41" ca="1" si="80">MAX(0,D41-(IF(SamplesOrEstimateFlag = "Data", INDEX(Samples,RANDBETWEEN(1, TotalCount), 0), RANDBETWEEN(ThroughputLowEstimate,ThroughputHighEstimate))))</f>
        <v>25</v>
      </c>
      <c r="F41" s="10">
        <f t="shared" ca="1" si="80"/>
        <v>22</v>
      </c>
      <c r="G41" s="10">
        <f t="shared" ca="1" si="80"/>
        <v>18</v>
      </c>
      <c r="H41" s="10">
        <f t="shared" ca="1" si="80"/>
        <v>13</v>
      </c>
      <c r="I41" s="10">
        <f t="shared" ca="1" si="80"/>
        <v>11</v>
      </c>
      <c r="J41" s="10">
        <f t="shared" ca="1" si="80"/>
        <v>7</v>
      </c>
      <c r="K41" s="10">
        <f t="shared" ca="1" si="80"/>
        <v>5</v>
      </c>
      <c r="L41" s="10">
        <f t="shared" ca="1" si="80"/>
        <v>2</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
      <c r="A42">
        <v>40</v>
      </c>
      <c r="B42" s="11">
        <f t="shared" ca="1" si="5"/>
        <v>10</v>
      </c>
      <c r="C42" s="12">
        <f t="shared" ca="1" si="2"/>
        <v>42165</v>
      </c>
      <c r="D4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2" s="10">
        <f t="shared" ref="E42:AJ42" ca="1" si="82">MAX(0,D42-(IF(SamplesOrEstimateFlag = "Data", INDEX(Samples,RANDBETWEEN(1, TotalCount), 0), RANDBETWEEN(ThroughputLowEstimate,ThroughputHighEstimate))))</f>
        <v>28</v>
      </c>
      <c r="F42" s="10">
        <f t="shared" ca="1" si="82"/>
        <v>23</v>
      </c>
      <c r="G42" s="10">
        <f t="shared" ca="1" si="82"/>
        <v>19</v>
      </c>
      <c r="H42" s="10">
        <f t="shared" ca="1" si="82"/>
        <v>18</v>
      </c>
      <c r="I42" s="10">
        <f t="shared" ca="1" si="82"/>
        <v>16</v>
      </c>
      <c r="J42" s="10">
        <f t="shared" ca="1" si="82"/>
        <v>13</v>
      </c>
      <c r="K42" s="10">
        <f t="shared" ca="1" si="82"/>
        <v>10</v>
      </c>
      <c r="L42" s="10">
        <f t="shared" ca="1" si="82"/>
        <v>9</v>
      </c>
      <c r="M42" s="10">
        <f t="shared" ca="1" si="82"/>
        <v>4</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
      <c r="A43">
        <v>41</v>
      </c>
      <c r="B43" s="11">
        <f t="shared" ca="1" si="5"/>
        <v>9</v>
      </c>
      <c r="C43" s="12">
        <f t="shared" ca="1" si="2"/>
        <v>42158</v>
      </c>
      <c r="D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3" s="10">
        <f t="shared" ref="E43:AJ43" ca="1" si="84">MAX(0,D43-(IF(SamplesOrEstimateFlag = "Data", INDEX(Samples,RANDBETWEEN(1, TotalCount), 0), RANDBETWEEN(ThroughputLowEstimate,ThroughputHighEstimate))))</f>
        <v>18</v>
      </c>
      <c r="F43" s="10">
        <f t="shared" ca="1" si="84"/>
        <v>17</v>
      </c>
      <c r="G43" s="10">
        <f t="shared" ca="1" si="84"/>
        <v>15</v>
      </c>
      <c r="H43" s="10">
        <f t="shared" ca="1" si="84"/>
        <v>11</v>
      </c>
      <c r="I43" s="10">
        <f t="shared" ca="1" si="84"/>
        <v>10</v>
      </c>
      <c r="J43" s="10">
        <f t="shared" ca="1" si="84"/>
        <v>6</v>
      </c>
      <c r="K43" s="10">
        <f t="shared" ca="1" si="84"/>
        <v>4</v>
      </c>
      <c r="L43" s="10">
        <f t="shared" ca="1" si="84"/>
        <v>3</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
      <c r="A44">
        <v>42</v>
      </c>
      <c r="B44" s="11">
        <f t="shared" ca="1" si="5"/>
        <v>8</v>
      </c>
      <c r="C44" s="12">
        <f t="shared" ca="1" si="2"/>
        <v>42151</v>
      </c>
      <c r="D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4" s="10">
        <f t="shared" ref="E44:AJ44" ca="1" si="86">MAX(0,D44-(IF(SamplesOrEstimateFlag = "Data", INDEX(Samples,RANDBETWEEN(1, TotalCount), 0), RANDBETWEEN(ThroughputLowEstimate,ThroughputHighEstimate))))</f>
        <v>25</v>
      </c>
      <c r="F44" s="10">
        <f t="shared" ca="1" si="86"/>
        <v>21</v>
      </c>
      <c r="G44" s="10">
        <f t="shared" ca="1" si="86"/>
        <v>20</v>
      </c>
      <c r="H44" s="10">
        <f t="shared" ca="1" si="86"/>
        <v>15</v>
      </c>
      <c r="I44" s="10">
        <f t="shared" ca="1" si="86"/>
        <v>12</v>
      </c>
      <c r="J44" s="10">
        <f t="shared" ca="1" si="86"/>
        <v>8</v>
      </c>
      <c r="K44" s="10">
        <f t="shared" ca="1" si="86"/>
        <v>3</v>
      </c>
      <c r="L44" s="10">
        <f t="shared" ca="1" si="86"/>
        <v>0</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
      <c r="A45">
        <v>43</v>
      </c>
      <c r="B45" s="11">
        <f t="shared" ca="1" si="5"/>
        <v>7</v>
      </c>
      <c r="C45" s="12">
        <f t="shared" ca="1" si="2"/>
        <v>42144</v>
      </c>
      <c r="D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5" s="10">
        <f t="shared" ref="E45:AJ45" ca="1" si="88">MAX(0,D45-(IF(SamplesOrEstimateFlag = "Data", INDEX(Samples,RANDBETWEEN(1, TotalCount), 0), RANDBETWEEN(ThroughputLowEstimate,ThroughputHighEstimate))))</f>
        <v>18</v>
      </c>
      <c r="F45" s="10">
        <f t="shared" ca="1" si="88"/>
        <v>15</v>
      </c>
      <c r="G45" s="10">
        <f t="shared" ca="1" si="88"/>
        <v>10</v>
      </c>
      <c r="H45" s="10">
        <f t="shared" ca="1" si="88"/>
        <v>6</v>
      </c>
      <c r="I45" s="10">
        <f t="shared" ca="1" si="88"/>
        <v>4</v>
      </c>
      <c r="J45" s="10">
        <f t="shared" ca="1" si="88"/>
        <v>2</v>
      </c>
      <c r="K45" s="10">
        <f t="shared" ca="1" si="88"/>
        <v>0</v>
      </c>
      <c r="L45" s="10">
        <f t="shared" ca="1" si="88"/>
        <v>0</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
      <c r="A46">
        <v>44</v>
      </c>
      <c r="B46" s="11">
        <f t="shared" ca="1" si="5"/>
        <v>6</v>
      </c>
      <c r="C46" s="12">
        <f t="shared" ca="1" si="2"/>
        <v>42137</v>
      </c>
      <c r="D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6" s="10">
        <f t="shared" ref="E46:AJ46" ca="1" si="90">MAX(0,D46-(IF(SamplesOrEstimateFlag = "Data", INDEX(Samples,RANDBETWEEN(1, TotalCount), 0), RANDBETWEEN(ThroughputLowEstimate,ThroughputHighEstimate))))</f>
        <v>19</v>
      </c>
      <c r="F46" s="10">
        <f t="shared" ca="1" si="90"/>
        <v>16</v>
      </c>
      <c r="G46" s="10">
        <f t="shared" ca="1" si="90"/>
        <v>12</v>
      </c>
      <c r="H46" s="10">
        <f t="shared" ca="1" si="90"/>
        <v>9</v>
      </c>
      <c r="I46" s="10">
        <f t="shared" ca="1" si="90"/>
        <v>4</v>
      </c>
      <c r="J46" s="10">
        <f t="shared" ca="1" si="90"/>
        <v>0</v>
      </c>
      <c r="K46" s="10">
        <f t="shared" ca="1" si="90"/>
        <v>0</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
      <c r="A47">
        <v>45</v>
      </c>
      <c r="B47" s="11">
        <f t="shared" ca="1" si="5"/>
        <v>7</v>
      </c>
      <c r="C47" s="12">
        <f t="shared" ca="1" si="2"/>
        <v>42144</v>
      </c>
      <c r="D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7" s="10">
        <f t="shared" ref="E47:AJ47" ca="1" si="92">MAX(0,D47-(IF(SamplesOrEstimateFlag = "Data", INDEX(Samples,RANDBETWEEN(1, TotalCount), 0), RANDBETWEEN(ThroughputLowEstimate,ThroughputHighEstimate))))</f>
        <v>25</v>
      </c>
      <c r="F47" s="10">
        <f t="shared" ca="1" si="92"/>
        <v>21</v>
      </c>
      <c r="G47" s="10">
        <f t="shared" ca="1" si="92"/>
        <v>16</v>
      </c>
      <c r="H47" s="10">
        <f t="shared" ca="1" si="92"/>
        <v>11</v>
      </c>
      <c r="I47" s="10">
        <f t="shared" ca="1" si="92"/>
        <v>6</v>
      </c>
      <c r="J47" s="10">
        <f t="shared" ca="1" si="92"/>
        <v>1</v>
      </c>
      <c r="K47" s="10">
        <f t="shared" ca="1" si="92"/>
        <v>0</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
      <c r="A48">
        <v>46</v>
      </c>
      <c r="B48" s="11">
        <f t="shared" ca="1" si="5"/>
        <v>8</v>
      </c>
      <c r="C48" s="12">
        <f t="shared" ca="1" si="2"/>
        <v>42151</v>
      </c>
      <c r="D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8" s="10">
        <f t="shared" ref="E48:AJ48" ca="1" si="94">MAX(0,D48-(IF(SamplesOrEstimateFlag = "Data", INDEX(Samples,RANDBETWEEN(1, TotalCount), 0), RANDBETWEEN(ThroughputLowEstimate,ThroughputHighEstimate))))</f>
        <v>22</v>
      </c>
      <c r="F48" s="10">
        <f t="shared" ca="1" si="94"/>
        <v>19</v>
      </c>
      <c r="G48" s="10">
        <f t="shared" ca="1" si="94"/>
        <v>15</v>
      </c>
      <c r="H48" s="10">
        <f t="shared" ca="1" si="94"/>
        <v>14</v>
      </c>
      <c r="I48" s="10">
        <f t="shared" ca="1" si="94"/>
        <v>10</v>
      </c>
      <c r="J48" s="10">
        <f t="shared" ca="1" si="94"/>
        <v>6</v>
      </c>
      <c r="K48" s="10">
        <f t="shared" ca="1" si="94"/>
        <v>2</v>
      </c>
      <c r="L48" s="10">
        <f t="shared" ca="1" si="94"/>
        <v>0</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
      <c r="A49">
        <v>47</v>
      </c>
      <c r="B49" s="11">
        <f t="shared" ca="1" si="5"/>
        <v>8</v>
      </c>
      <c r="C49" s="12">
        <f t="shared" ca="1" si="2"/>
        <v>42151</v>
      </c>
      <c r="D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9" s="10">
        <f t="shared" ref="E49:AJ49" ca="1" si="96">MAX(0,D49-(IF(SamplesOrEstimateFlag = "Data", INDEX(Samples,RANDBETWEEN(1, TotalCount), 0), RANDBETWEEN(ThroughputLowEstimate,ThroughputHighEstimate))))</f>
        <v>20</v>
      </c>
      <c r="F49" s="10">
        <f t="shared" ca="1" si="96"/>
        <v>18</v>
      </c>
      <c r="G49" s="10">
        <f t="shared" ca="1" si="96"/>
        <v>16</v>
      </c>
      <c r="H49" s="10">
        <f t="shared" ca="1" si="96"/>
        <v>13</v>
      </c>
      <c r="I49" s="10">
        <f t="shared" ca="1" si="96"/>
        <v>10</v>
      </c>
      <c r="J49" s="10">
        <f t="shared" ca="1" si="96"/>
        <v>5</v>
      </c>
      <c r="K49" s="10">
        <f t="shared" ca="1" si="96"/>
        <v>4</v>
      </c>
      <c r="L49" s="10">
        <f t="shared" ca="1" si="96"/>
        <v>0</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
      <c r="A50">
        <v>48</v>
      </c>
      <c r="B50" s="11">
        <f t="shared" ca="1" si="5"/>
        <v>12</v>
      </c>
      <c r="C50" s="12">
        <f t="shared" ca="1" si="2"/>
        <v>42179</v>
      </c>
      <c r="D5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50" s="10">
        <f t="shared" ref="E50:AJ50" ca="1" si="98">MAX(0,D50-(IF(SamplesOrEstimateFlag = "Data", INDEX(Samples,RANDBETWEEN(1, TotalCount), 0), RANDBETWEEN(ThroughputLowEstimate,ThroughputHighEstimate))))</f>
        <v>27</v>
      </c>
      <c r="F50" s="10">
        <f t="shared" ca="1" si="98"/>
        <v>25</v>
      </c>
      <c r="G50" s="10">
        <f t="shared" ca="1" si="98"/>
        <v>23</v>
      </c>
      <c r="H50" s="10">
        <f t="shared" ca="1" si="98"/>
        <v>20</v>
      </c>
      <c r="I50" s="10">
        <f t="shared" ca="1" si="98"/>
        <v>16</v>
      </c>
      <c r="J50" s="10">
        <f t="shared" ca="1" si="98"/>
        <v>15</v>
      </c>
      <c r="K50" s="10">
        <f t="shared" ca="1" si="98"/>
        <v>12</v>
      </c>
      <c r="L50" s="10">
        <f t="shared" ca="1" si="98"/>
        <v>9</v>
      </c>
      <c r="M50" s="10">
        <f t="shared" ca="1" si="98"/>
        <v>5</v>
      </c>
      <c r="N50" s="10">
        <f t="shared" ca="1" si="98"/>
        <v>4</v>
      </c>
      <c r="O50" s="10">
        <f t="shared" ca="1" si="98"/>
        <v>1</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
      <c r="A51">
        <v>49</v>
      </c>
      <c r="B51" s="11">
        <f t="shared" ca="1" si="5"/>
        <v>5</v>
      </c>
      <c r="C51" s="12">
        <f t="shared" ca="1" si="2"/>
        <v>42130</v>
      </c>
      <c r="D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51" s="10">
        <f t="shared" ref="E51:AJ51" ca="1" si="100">MAX(0,D51-(IF(SamplesOrEstimateFlag = "Data", INDEX(Samples,RANDBETWEEN(1, TotalCount), 0), RANDBETWEEN(ThroughputLowEstimate,ThroughputHighEstimate))))</f>
        <v>15</v>
      </c>
      <c r="F51" s="10">
        <f t="shared" ca="1" si="100"/>
        <v>10</v>
      </c>
      <c r="G51" s="10">
        <f t="shared" ca="1" si="100"/>
        <v>6</v>
      </c>
      <c r="H51" s="10">
        <f t="shared" ca="1" si="100"/>
        <v>1</v>
      </c>
      <c r="I51" s="10">
        <f t="shared" ca="1" si="100"/>
        <v>0</v>
      </c>
      <c r="J51" s="10">
        <f t="shared" ca="1" si="100"/>
        <v>0</v>
      </c>
      <c r="K51" s="10">
        <f t="shared" ca="1" si="100"/>
        <v>0</v>
      </c>
      <c r="L51" s="10">
        <f t="shared" ca="1" si="100"/>
        <v>0</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
      <c r="A52">
        <v>50</v>
      </c>
      <c r="B52" s="11">
        <f t="shared" ca="1" si="5"/>
        <v>7</v>
      </c>
      <c r="C52" s="12">
        <f t="shared" ca="1" si="2"/>
        <v>42144</v>
      </c>
      <c r="D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52" s="10">
        <f t="shared" ref="E52:AJ52" ca="1" si="102">MAX(0,D52-(IF(SamplesOrEstimateFlag = "Data", INDEX(Samples,RANDBETWEEN(1, TotalCount), 0), RANDBETWEEN(ThroughputLowEstimate,ThroughputHighEstimate))))</f>
        <v>21</v>
      </c>
      <c r="F52" s="10">
        <f t="shared" ca="1" si="102"/>
        <v>17</v>
      </c>
      <c r="G52" s="10">
        <f t="shared" ca="1" si="102"/>
        <v>12</v>
      </c>
      <c r="H52" s="10">
        <f t="shared" ca="1" si="102"/>
        <v>9</v>
      </c>
      <c r="I52" s="10">
        <f t="shared" ca="1" si="102"/>
        <v>7</v>
      </c>
      <c r="J52" s="10">
        <f t="shared" ca="1" si="102"/>
        <v>2</v>
      </c>
      <c r="K52" s="10">
        <f t="shared" ca="1" si="102"/>
        <v>0</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
      <c r="A53">
        <v>51</v>
      </c>
      <c r="B53" s="11">
        <f t="shared" ca="1" si="5"/>
        <v>6</v>
      </c>
      <c r="C53" s="12">
        <f t="shared" ca="1" si="2"/>
        <v>42137</v>
      </c>
      <c r="D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53" s="10">
        <f t="shared" ref="E53:AJ53" ca="1" si="104">MAX(0,D53-(IF(SamplesOrEstimateFlag = "Data", INDEX(Samples,RANDBETWEEN(1, TotalCount), 0), RANDBETWEEN(ThroughputLowEstimate,ThroughputHighEstimate))))</f>
        <v>19</v>
      </c>
      <c r="F53" s="10">
        <f t="shared" ca="1" si="104"/>
        <v>14</v>
      </c>
      <c r="G53" s="10">
        <f t="shared" ca="1" si="104"/>
        <v>9</v>
      </c>
      <c r="H53" s="10">
        <f t="shared" ca="1" si="104"/>
        <v>7</v>
      </c>
      <c r="I53" s="10">
        <f t="shared" ca="1" si="104"/>
        <v>5</v>
      </c>
      <c r="J53" s="10">
        <f t="shared" ca="1" si="104"/>
        <v>0</v>
      </c>
      <c r="K53" s="10">
        <f t="shared" ca="1" si="104"/>
        <v>0</v>
      </c>
      <c r="L53" s="10">
        <f t="shared" ca="1" si="104"/>
        <v>0</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
      <c r="A54">
        <v>52</v>
      </c>
      <c r="B54" s="11">
        <f t="shared" ca="1" si="5"/>
        <v>9</v>
      </c>
      <c r="C54" s="12">
        <f t="shared" ca="1" si="2"/>
        <v>42158</v>
      </c>
      <c r="D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54" s="10">
        <f t="shared" ref="E54:AJ54" ca="1" si="106">MAX(0,D54-(IF(SamplesOrEstimateFlag = "Data", INDEX(Samples,RANDBETWEEN(1, TotalCount), 0), RANDBETWEEN(ThroughputLowEstimate,ThroughputHighEstimate))))</f>
        <v>22</v>
      </c>
      <c r="F54" s="10">
        <f t="shared" ca="1" si="106"/>
        <v>18</v>
      </c>
      <c r="G54" s="10">
        <f t="shared" ca="1" si="106"/>
        <v>16</v>
      </c>
      <c r="H54" s="10">
        <f t="shared" ca="1" si="106"/>
        <v>12</v>
      </c>
      <c r="I54" s="10">
        <f t="shared" ca="1" si="106"/>
        <v>8</v>
      </c>
      <c r="J54" s="10">
        <f t="shared" ca="1" si="106"/>
        <v>7</v>
      </c>
      <c r="K54" s="10">
        <f t="shared" ca="1" si="106"/>
        <v>6</v>
      </c>
      <c r="L54" s="10">
        <f t="shared" ca="1" si="106"/>
        <v>2</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
      <c r="A55">
        <v>53</v>
      </c>
      <c r="B55" s="11">
        <f t="shared" ca="1" si="5"/>
        <v>10</v>
      </c>
      <c r="C55" s="12">
        <f t="shared" ca="1" si="2"/>
        <v>42165</v>
      </c>
      <c r="D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55" s="10">
        <f t="shared" ref="E55:AJ55" ca="1" si="108">MAX(0,D55-(IF(SamplesOrEstimateFlag = "Data", INDEX(Samples,RANDBETWEEN(1, TotalCount), 0), RANDBETWEEN(ThroughputLowEstimate,ThroughputHighEstimate))))</f>
        <v>23</v>
      </c>
      <c r="F55" s="10">
        <f t="shared" ca="1" si="108"/>
        <v>19</v>
      </c>
      <c r="G55" s="10">
        <f t="shared" ca="1" si="108"/>
        <v>16</v>
      </c>
      <c r="H55" s="10">
        <f t="shared" ca="1" si="108"/>
        <v>14</v>
      </c>
      <c r="I55" s="10">
        <f t="shared" ca="1" si="108"/>
        <v>13</v>
      </c>
      <c r="J55" s="10">
        <f t="shared" ca="1" si="108"/>
        <v>10</v>
      </c>
      <c r="K55" s="10">
        <f t="shared" ca="1" si="108"/>
        <v>9</v>
      </c>
      <c r="L55" s="10">
        <f t="shared" ca="1" si="108"/>
        <v>5</v>
      </c>
      <c r="M55" s="10">
        <f t="shared" ca="1" si="108"/>
        <v>1</v>
      </c>
      <c r="N55" s="10">
        <f t="shared" ca="1" si="108"/>
        <v>0</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
      <c r="A56">
        <v>54</v>
      </c>
      <c r="B56" s="11">
        <f t="shared" ca="1" si="5"/>
        <v>10</v>
      </c>
      <c r="C56" s="12">
        <f t="shared" ca="1" si="2"/>
        <v>42165</v>
      </c>
      <c r="D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56" s="10">
        <f t="shared" ref="E56:AJ56" ca="1" si="110">MAX(0,D56-(IF(SamplesOrEstimateFlag = "Data", INDEX(Samples,RANDBETWEEN(1, TotalCount), 0), RANDBETWEEN(ThroughputLowEstimate,ThroughputHighEstimate))))</f>
        <v>26</v>
      </c>
      <c r="F56" s="10">
        <f t="shared" ca="1" si="110"/>
        <v>23</v>
      </c>
      <c r="G56" s="10">
        <f t="shared" ca="1" si="110"/>
        <v>19</v>
      </c>
      <c r="H56" s="10">
        <f t="shared" ca="1" si="110"/>
        <v>15</v>
      </c>
      <c r="I56" s="10">
        <f t="shared" ca="1" si="110"/>
        <v>14</v>
      </c>
      <c r="J56" s="10">
        <f t="shared" ca="1" si="110"/>
        <v>10</v>
      </c>
      <c r="K56" s="10">
        <f t="shared" ca="1" si="110"/>
        <v>6</v>
      </c>
      <c r="L56" s="10">
        <f t="shared" ca="1" si="110"/>
        <v>3</v>
      </c>
      <c r="M56" s="10">
        <f t="shared" ca="1" si="110"/>
        <v>2</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
      <c r="A57">
        <v>55</v>
      </c>
      <c r="B57" s="11">
        <f t="shared" ca="1" si="5"/>
        <v>8</v>
      </c>
      <c r="C57" s="12">
        <f t="shared" ca="1" si="2"/>
        <v>42151</v>
      </c>
      <c r="D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57" s="10">
        <f t="shared" ref="E57:AJ57" ca="1" si="112">MAX(0,D57-(IF(SamplesOrEstimateFlag = "Data", INDEX(Samples,RANDBETWEEN(1, TotalCount), 0), RANDBETWEEN(ThroughputLowEstimate,ThroughputHighEstimate))))</f>
        <v>26</v>
      </c>
      <c r="F57" s="10">
        <f t="shared" ca="1" si="112"/>
        <v>25</v>
      </c>
      <c r="G57" s="10">
        <f t="shared" ca="1" si="112"/>
        <v>20</v>
      </c>
      <c r="H57" s="10">
        <f t="shared" ca="1" si="112"/>
        <v>17</v>
      </c>
      <c r="I57" s="10">
        <f t="shared" ca="1" si="112"/>
        <v>12</v>
      </c>
      <c r="J57" s="10">
        <f t="shared" ca="1" si="112"/>
        <v>9</v>
      </c>
      <c r="K57" s="10">
        <f t="shared" ca="1" si="112"/>
        <v>5</v>
      </c>
      <c r="L57" s="10">
        <f t="shared" ca="1" si="112"/>
        <v>0</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
      <c r="A58">
        <v>56</v>
      </c>
      <c r="B58" s="11">
        <f t="shared" ca="1" si="5"/>
        <v>10</v>
      </c>
      <c r="C58" s="12">
        <f t="shared" ca="1" si="2"/>
        <v>42165</v>
      </c>
      <c r="D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8" s="10">
        <f t="shared" ref="E58:AJ58" ca="1" si="114">MAX(0,D58-(IF(SamplesOrEstimateFlag = "Data", INDEX(Samples,RANDBETWEEN(1, TotalCount), 0), RANDBETWEEN(ThroughputLowEstimate,ThroughputHighEstimate))))</f>
        <v>23</v>
      </c>
      <c r="F58" s="10">
        <f t="shared" ca="1" si="114"/>
        <v>22</v>
      </c>
      <c r="G58" s="10">
        <f t="shared" ca="1" si="114"/>
        <v>20</v>
      </c>
      <c r="H58" s="10">
        <f t="shared" ca="1" si="114"/>
        <v>19</v>
      </c>
      <c r="I58" s="10">
        <f t="shared" ca="1" si="114"/>
        <v>15</v>
      </c>
      <c r="J58" s="10">
        <f t="shared" ca="1" si="114"/>
        <v>10</v>
      </c>
      <c r="K58" s="10">
        <f t="shared" ca="1" si="114"/>
        <v>6</v>
      </c>
      <c r="L58" s="10">
        <f t="shared" ca="1" si="114"/>
        <v>5</v>
      </c>
      <c r="M58" s="10">
        <f t="shared" ca="1" si="114"/>
        <v>1</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
      <c r="A59">
        <v>57</v>
      </c>
      <c r="B59" s="11">
        <f t="shared" ca="1" si="5"/>
        <v>11</v>
      </c>
      <c r="C59" s="12">
        <f t="shared" ca="1" si="2"/>
        <v>42172</v>
      </c>
      <c r="D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59" s="10">
        <f t="shared" ref="E59:AJ59" ca="1" si="116">MAX(0,D59-(IF(SamplesOrEstimateFlag = "Data", INDEX(Samples,RANDBETWEEN(1, TotalCount), 0), RANDBETWEEN(ThroughputLowEstimate,ThroughputHighEstimate))))</f>
        <v>24</v>
      </c>
      <c r="F59" s="10">
        <f t="shared" ca="1" si="116"/>
        <v>19</v>
      </c>
      <c r="G59" s="10">
        <f t="shared" ca="1" si="116"/>
        <v>18</v>
      </c>
      <c r="H59" s="10">
        <f t="shared" ca="1" si="116"/>
        <v>16</v>
      </c>
      <c r="I59" s="10">
        <f t="shared" ca="1" si="116"/>
        <v>15</v>
      </c>
      <c r="J59" s="10">
        <f t="shared" ca="1" si="116"/>
        <v>12</v>
      </c>
      <c r="K59" s="10">
        <f t="shared" ca="1" si="116"/>
        <v>7</v>
      </c>
      <c r="L59" s="10">
        <f t="shared" ca="1" si="116"/>
        <v>6</v>
      </c>
      <c r="M59" s="10">
        <f t="shared" ca="1" si="116"/>
        <v>5</v>
      </c>
      <c r="N59" s="10">
        <f t="shared" ca="1" si="116"/>
        <v>3</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
      <c r="A60">
        <v>58</v>
      </c>
      <c r="B60" s="11">
        <f t="shared" ca="1" si="5"/>
        <v>8</v>
      </c>
      <c r="C60" s="12">
        <f t="shared" ca="1" si="2"/>
        <v>42151</v>
      </c>
      <c r="D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60" s="10">
        <f t="shared" ref="E60:AJ60" ca="1" si="118">MAX(0,D60-(IF(SamplesOrEstimateFlag = "Data", INDEX(Samples,RANDBETWEEN(1, TotalCount), 0), RANDBETWEEN(ThroughputLowEstimate,ThroughputHighEstimate))))</f>
        <v>19</v>
      </c>
      <c r="F60" s="10">
        <f t="shared" ca="1" si="118"/>
        <v>15</v>
      </c>
      <c r="G60" s="10">
        <f t="shared" ca="1" si="118"/>
        <v>10</v>
      </c>
      <c r="H60" s="10">
        <f t="shared" ca="1" si="118"/>
        <v>8</v>
      </c>
      <c r="I60" s="10">
        <f t="shared" ca="1" si="118"/>
        <v>3</v>
      </c>
      <c r="J60" s="10">
        <f t="shared" ca="1" si="118"/>
        <v>2</v>
      </c>
      <c r="K60" s="10">
        <f t="shared" ca="1" si="118"/>
        <v>1</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
      <c r="A61">
        <v>59</v>
      </c>
      <c r="B61" s="11">
        <f t="shared" ca="1" si="5"/>
        <v>8</v>
      </c>
      <c r="C61" s="12">
        <f t="shared" ca="1" si="2"/>
        <v>42151</v>
      </c>
      <c r="D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61" s="10">
        <f t="shared" ref="E61:AJ61" ca="1" si="120">MAX(0,D61-(IF(SamplesOrEstimateFlag = "Data", INDEX(Samples,RANDBETWEEN(1, TotalCount), 0), RANDBETWEEN(ThroughputLowEstimate,ThroughputHighEstimate))))</f>
        <v>23</v>
      </c>
      <c r="F61" s="10">
        <f t="shared" ca="1" si="120"/>
        <v>19</v>
      </c>
      <c r="G61" s="10">
        <f t="shared" ca="1" si="120"/>
        <v>14</v>
      </c>
      <c r="H61" s="10">
        <f t="shared" ca="1" si="120"/>
        <v>13</v>
      </c>
      <c r="I61" s="10">
        <f t="shared" ca="1" si="120"/>
        <v>11</v>
      </c>
      <c r="J61" s="10">
        <f t="shared" ca="1" si="120"/>
        <v>6</v>
      </c>
      <c r="K61" s="10">
        <f t="shared" ca="1" si="120"/>
        <v>1</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
      <c r="A62">
        <v>60</v>
      </c>
      <c r="B62" s="11">
        <f t="shared" ca="1" si="5"/>
        <v>7</v>
      </c>
      <c r="C62" s="12">
        <f t="shared" ca="1" si="2"/>
        <v>42144</v>
      </c>
      <c r="D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62" s="10">
        <f t="shared" ref="E62:AJ62" ca="1" si="122">MAX(0,D62-(IF(SamplesOrEstimateFlag = "Data", INDEX(Samples,RANDBETWEEN(1, TotalCount), 0), RANDBETWEEN(ThroughputLowEstimate,ThroughputHighEstimate))))</f>
        <v>19</v>
      </c>
      <c r="F62" s="10">
        <f t="shared" ca="1" si="122"/>
        <v>17</v>
      </c>
      <c r="G62" s="10">
        <f t="shared" ca="1" si="122"/>
        <v>13</v>
      </c>
      <c r="H62" s="10">
        <f t="shared" ca="1" si="122"/>
        <v>8</v>
      </c>
      <c r="I62" s="10">
        <f t="shared" ca="1" si="122"/>
        <v>5</v>
      </c>
      <c r="J62" s="10">
        <f t="shared" ca="1" si="122"/>
        <v>2</v>
      </c>
      <c r="K62" s="10">
        <f t="shared" ca="1" si="122"/>
        <v>0</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
      <c r="A63">
        <v>61</v>
      </c>
      <c r="B63" s="11">
        <f t="shared" ca="1" si="5"/>
        <v>10</v>
      </c>
      <c r="C63" s="12">
        <f t="shared" ca="1" si="2"/>
        <v>42165</v>
      </c>
      <c r="D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63" s="10">
        <f t="shared" ref="E63:AJ63" ca="1" si="124">MAX(0,D63-(IF(SamplesOrEstimateFlag = "Data", INDEX(Samples,RANDBETWEEN(1, TotalCount), 0), RANDBETWEEN(ThroughputLowEstimate,ThroughputHighEstimate))))</f>
        <v>21</v>
      </c>
      <c r="F63" s="10">
        <f t="shared" ca="1" si="124"/>
        <v>19</v>
      </c>
      <c r="G63" s="10">
        <f t="shared" ca="1" si="124"/>
        <v>15</v>
      </c>
      <c r="H63" s="10">
        <f t="shared" ca="1" si="124"/>
        <v>13</v>
      </c>
      <c r="I63" s="10">
        <f t="shared" ca="1" si="124"/>
        <v>10</v>
      </c>
      <c r="J63" s="10">
        <f t="shared" ca="1" si="124"/>
        <v>9</v>
      </c>
      <c r="K63" s="10">
        <f t="shared" ca="1" si="124"/>
        <v>7</v>
      </c>
      <c r="L63" s="10">
        <f t="shared" ca="1" si="124"/>
        <v>3</v>
      </c>
      <c r="M63" s="10">
        <f t="shared" ca="1" si="124"/>
        <v>2</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
      <c r="A64">
        <v>62</v>
      </c>
      <c r="B64" s="11">
        <f t="shared" ca="1" si="5"/>
        <v>9</v>
      </c>
      <c r="C64" s="12">
        <f t="shared" ca="1" si="2"/>
        <v>42158</v>
      </c>
      <c r="D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64" s="10">
        <f t="shared" ref="E64:AJ64" ca="1" si="126">MAX(0,D64-(IF(SamplesOrEstimateFlag = "Data", INDEX(Samples,RANDBETWEEN(1, TotalCount), 0), RANDBETWEEN(ThroughputLowEstimate,ThroughputHighEstimate))))</f>
        <v>23</v>
      </c>
      <c r="F64" s="10">
        <f t="shared" ca="1" si="126"/>
        <v>18</v>
      </c>
      <c r="G64" s="10">
        <f t="shared" ca="1" si="126"/>
        <v>15</v>
      </c>
      <c r="H64" s="10">
        <f t="shared" ca="1" si="126"/>
        <v>10</v>
      </c>
      <c r="I64" s="10">
        <f t="shared" ca="1" si="126"/>
        <v>9</v>
      </c>
      <c r="J64" s="10">
        <f t="shared" ca="1" si="126"/>
        <v>5</v>
      </c>
      <c r="K64" s="10">
        <f t="shared" ca="1" si="126"/>
        <v>4</v>
      </c>
      <c r="L64" s="10">
        <f t="shared" ca="1" si="126"/>
        <v>1</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
      <c r="A65">
        <v>63</v>
      </c>
      <c r="B65" s="11">
        <f t="shared" ca="1" si="5"/>
        <v>12</v>
      </c>
      <c r="C65" s="12">
        <f t="shared" ca="1" si="2"/>
        <v>42179</v>
      </c>
      <c r="D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65" s="10">
        <f t="shared" ref="E65:AJ65" ca="1" si="128">MAX(0,D65-(IF(SamplesOrEstimateFlag = "Data", INDEX(Samples,RANDBETWEEN(1, TotalCount), 0), RANDBETWEEN(ThroughputLowEstimate,ThroughputHighEstimate))))</f>
        <v>22</v>
      </c>
      <c r="F65" s="10">
        <f t="shared" ca="1" si="128"/>
        <v>21</v>
      </c>
      <c r="G65" s="10">
        <f t="shared" ca="1" si="128"/>
        <v>18</v>
      </c>
      <c r="H65" s="10">
        <f t="shared" ca="1" si="128"/>
        <v>16</v>
      </c>
      <c r="I65" s="10">
        <f t="shared" ca="1" si="128"/>
        <v>13</v>
      </c>
      <c r="J65" s="10">
        <f t="shared" ca="1" si="128"/>
        <v>8</v>
      </c>
      <c r="K65" s="10">
        <f t="shared" ca="1" si="128"/>
        <v>6</v>
      </c>
      <c r="L65" s="10">
        <f t="shared" ca="1" si="128"/>
        <v>5</v>
      </c>
      <c r="M65" s="10">
        <f t="shared" ca="1" si="128"/>
        <v>3</v>
      </c>
      <c r="N65" s="10">
        <f t="shared" ca="1" si="128"/>
        <v>2</v>
      </c>
      <c r="O65" s="10">
        <f t="shared" ca="1" si="128"/>
        <v>1</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
      <c r="A66">
        <v>64</v>
      </c>
      <c r="B66" s="11">
        <f t="shared" ca="1" si="5"/>
        <v>7</v>
      </c>
      <c r="C66" s="12">
        <f t="shared" ca="1" si="2"/>
        <v>42144</v>
      </c>
      <c r="D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66" s="10">
        <f t="shared" ref="E66:AJ66" ca="1" si="130">MAX(0,D66-(IF(SamplesOrEstimateFlag = "Data", INDEX(Samples,RANDBETWEEN(1, TotalCount), 0), RANDBETWEEN(ThroughputLowEstimate,ThroughputHighEstimate))))</f>
        <v>16</v>
      </c>
      <c r="F66" s="10">
        <f t="shared" ca="1" si="130"/>
        <v>14</v>
      </c>
      <c r="G66" s="10">
        <f t="shared" ca="1" si="130"/>
        <v>13</v>
      </c>
      <c r="H66" s="10">
        <f t="shared" ca="1" si="130"/>
        <v>12</v>
      </c>
      <c r="I66" s="10">
        <f t="shared" ca="1" si="130"/>
        <v>7</v>
      </c>
      <c r="J66" s="10">
        <f t="shared" ca="1" si="130"/>
        <v>5</v>
      </c>
      <c r="K66" s="10">
        <f t="shared" ca="1" si="130"/>
        <v>0</v>
      </c>
      <c r="L66" s="10">
        <f t="shared" ca="1" si="130"/>
        <v>0</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
      <c r="A67">
        <v>65</v>
      </c>
      <c r="B67" s="11">
        <f t="shared" ca="1" si="5"/>
        <v>11</v>
      </c>
      <c r="C67" s="12">
        <f t="shared" ref="C67:C130" ca="1" si="132">INDEX(D$2:BD$2,1,B67+1)</f>
        <v>42172</v>
      </c>
      <c r="D6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67" s="10">
        <f t="shared" ref="E67:AJ67" ca="1" si="133">MAX(0,D67-(IF(SamplesOrEstimateFlag = "Data", INDEX(Samples,RANDBETWEEN(1, TotalCount), 0), RANDBETWEEN(ThroughputLowEstimate,ThroughputHighEstimate))))</f>
        <v>29</v>
      </c>
      <c r="F67" s="10">
        <f t="shared" ca="1" si="133"/>
        <v>25</v>
      </c>
      <c r="G67" s="10">
        <f t="shared" ca="1" si="133"/>
        <v>21</v>
      </c>
      <c r="H67" s="10">
        <f t="shared" ca="1" si="133"/>
        <v>16</v>
      </c>
      <c r="I67" s="10">
        <f t="shared" ca="1" si="133"/>
        <v>11</v>
      </c>
      <c r="J67" s="10">
        <f t="shared" ca="1" si="133"/>
        <v>9</v>
      </c>
      <c r="K67" s="10">
        <f t="shared" ca="1" si="133"/>
        <v>8</v>
      </c>
      <c r="L67" s="10">
        <f t="shared" ca="1" si="133"/>
        <v>7</v>
      </c>
      <c r="M67" s="10">
        <f t="shared" ca="1" si="133"/>
        <v>3</v>
      </c>
      <c r="N67" s="10">
        <f t="shared" ca="1" si="133"/>
        <v>1</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
      <c r="A68">
        <v>66</v>
      </c>
      <c r="B68" s="11">
        <f t="shared" ref="B68:B131" ca="1" si="135">MATCH(0,D68:BD68,0)-1</f>
        <v>7</v>
      </c>
      <c r="C68" s="12">
        <f t="shared" ca="1" si="132"/>
        <v>42144</v>
      </c>
      <c r="D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68" s="10">
        <f t="shared" ref="E68:AJ68" ca="1" si="136">MAX(0,D68-(IF(SamplesOrEstimateFlag = "Data", INDEX(Samples,RANDBETWEEN(1, TotalCount), 0), RANDBETWEEN(ThroughputLowEstimate,ThroughputHighEstimate))))</f>
        <v>16</v>
      </c>
      <c r="F68" s="10">
        <f t="shared" ca="1" si="136"/>
        <v>12</v>
      </c>
      <c r="G68" s="10">
        <f t="shared" ca="1" si="136"/>
        <v>11</v>
      </c>
      <c r="H68" s="10">
        <f t="shared" ca="1" si="136"/>
        <v>7</v>
      </c>
      <c r="I68" s="10">
        <f t="shared" ca="1" si="136"/>
        <v>6</v>
      </c>
      <c r="J68" s="10">
        <f t="shared" ca="1" si="136"/>
        <v>1</v>
      </c>
      <c r="K68" s="10">
        <f t="shared" ca="1" si="136"/>
        <v>0</v>
      </c>
      <c r="L68" s="10">
        <f t="shared" ca="1" si="136"/>
        <v>0</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
      <c r="A69">
        <v>67</v>
      </c>
      <c r="B69" s="11">
        <f t="shared" ca="1" si="135"/>
        <v>8</v>
      </c>
      <c r="C69" s="12">
        <f t="shared" ca="1" si="132"/>
        <v>42151</v>
      </c>
      <c r="D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69" s="10">
        <f t="shared" ref="E69:AJ69" ca="1" si="138">MAX(0,D69-(IF(SamplesOrEstimateFlag = "Data", INDEX(Samples,RANDBETWEEN(1, TotalCount), 0), RANDBETWEEN(ThroughputLowEstimate,ThroughputHighEstimate))))</f>
        <v>27</v>
      </c>
      <c r="F69" s="10">
        <f t="shared" ca="1" si="138"/>
        <v>22</v>
      </c>
      <c r="G69" s="10">
        <f t="shared" ca="1" si="138"/>
        <v>17</v>
      </c>
      <c r="H69" s="10">
        <f t="shared" ca="1" si="138"/>
        <v>16</v>
      </c>
      <c r="I69" s="10">
        <f t="shared" ca="1" si="138"/>
        <v>12</v>
      </c>
      <c r="J69" s="10">
        <f t="shared" ca="1" si="138"/>
        <v>9</v>
      </c>
      <c r="K69" s="10">
        <f t="shared" ca="1" si="138"/>
        <v>4</v>
      </c>
      <c r="L69" s="10">
        <f t="shared" ca="1" si="138"/>
        <v>0</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
      <c r="A70">
        <v>68</v>
      </c>
      <c r="B70" s="11">
        <f t="shared" ca="1" si="135"/>
        <v>9</v>
      </c>
      <c r="C70" s="12">
        <f t="shared" ca="1" si="132"/>
        <v>42158</v>
      </c>
      <c r="D7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70" s="10">
        <f t="shared" ref="E70:AJ70" ca="1" si="140">MAX(0,D70-(IF(SamplesOrEstimateFlag = "Data", INDEX(Samples,RANDBETWEEN(1, TotalCount), 0), RANDBETWEEN(ThroughputLowEstimate,ThroughputHighEstimate))))</f>
        <v>28</v>
      </c>
      <c r="F70" s="10">
        <f t="shared" ca="1" si="140"/>
        <v>27</v>
      </c>
      <c r="G70" s="10">
        <f t="shared" ca="1" si="140"/>
        <v>24</v>
      </c>
      <c r="H70" s="10">
        <f t="shared" ca="1" si="140"/>
        <v>22</v>
      </c>
      <c r="I70" s="10">
        <f t="shared" ca="1" si="140"/>
        <v>18</v>
      </c>
      <c r="J70" s="10">
        <f t="shared" ca="1" si="140"/>
        <v>14</v>
      </c>
      <c r="K70" s="10">
        <f t="shared" ca="1" si="140"/>
        <v>9</v>
      </c>
      <c r="L70" s="10">
        <f t="shared" ca="1" si="140"/>
        <v>4</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
      <c r="A71">
        <v>69</v>
      </c>
      <c r="B71" s="11">
        <f t="shared" ca="1" si="135"/>
        <v>8</v>
      </c>
      <c r="C71" s="12">
        <f t="shared" ca="1" si="132"/>
        <v>42151</v>
      </c>
      <c r="D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71" s="10">
        <f t="shared" ref="E71:AJ71" ca="1" si="142">MAX(0,D71-(IF(SamplesOrEstimateFlag = "Data", INDEX(Samples,RANDBETWEEN(1, TotalCount), 0), RANDBETWEEN(ThroughputLowEstimate,ThroughputHighEstimate))))</f>
        <v>19</v>
      </c>
      <c r="F71" s="10">
        <f t="shared" ca="1" si="142"/>
        <v>16</v>
      </c>
      <c r="G71" s="10">
        <f t="shared" ca="1" si="142"/>
        <v>15</v>
      </c>
      <c r="H71" s="10">
        <f t="shared" ca="1" si="142"/>
        <v>10</v>
      </c>
      <c r="I71" s="10">
        <f t="shared" ca="1" si="142"/>
        <v>6</v>
      </c>
      <c r="J71" s="10">
        <f t="shared" ca="1" si="142"/>
        <v>4</v>
      </c>
      <c r="K71" s="10">
        <f t="shared" ca="1" si="142"/>
        <v>3</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
      <c r="A72">
        <v>70</v>
      </c>
      <c r="B72" s="11">
        <f t="shared" ca="1" si="135"/>
        <v>9</v>
      </c>
      <c r="C72" s="12">
        <f t="shared" ca="1" si="132"/>
        <v>42158</v>
      </c>
      <c r="D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2" s="10">
        <f t="shared" ref="E72:AJ72" ca="1" si="144">MAX(0,D72-(IF(SamplesOrEstimateFlag = "Data", INDEX(Samples,RANDBETWEEN(1, TotalCount), 0), RANDBETWEEN(ThroughputLowEstimate,ThroughputHighEstimate))))</f>
        <v>24</v>
      </c>
      <c r="F72" s="10">
        <f t="shared" ca="1" si="144"/>
        <v>22</v>
      </c>
      <c r="G72" s="10">
        <f t="shared" ca="1" si="144"/>
        <v>17</v>
      </c>
      <c r="H72" s="10">
        <f t="shared" ca="1" si="144"/>
        <v>12</v>
      </c>
      <c r="I72" s="10">
        <f t="shared" ca="1" si="144"/>
        <v>11</v>
      </c>
      <c r="J72" s="10">
        <f t="shared" ca="1" si="144"/>
        <v>6</v>
      </c>
      <c r="K72" s="10">
        <f t="shared" ca="1" si="144"/>
        <v>5</v>
      </c>
      <c r="L72" s="10">
        <f t="shared" ca="1" si="144"/>
        <v>2</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
      <c r="A73">
        <v>71</v>
      </c>
      <c r="B73" s="11">
        <f t="shared" ca="1" si="135"/>
        <v>11</v>
      </c>
      <c r="C73" s="12">
        <f t="shared" ca="1" si="132"/>
        <v>42172</v>
      </c>
      <c r="D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73" s="10">
        <f t="shared" ref="E73:AJ73" ca="1" si="146">MAX(0,D73-(IF(SamplesOrEstimateFlag = "Data", INDEX(Samples,RANDBETWEEN(1, TotalCount), 0), RANDBETWEEN(ThroughputLowEstimate,ThroughputHighEstimate))))</f>
        <v>25</v>
      </c>
      <c r="F73" s="10">
        <f t="shared" ca="1" si="146"/>
        <v>22</v>
      </c>
      <c r="G73" s="10">
        <f t="shared" ca="1" si="146"/>
        <v>21</v>
      </c>
      <c r="H73" s="10">
        <f t="shared" ca="1" si="146"/>
        <v>20</v>
      </c>
      <c r="I73" s="10">
        <f t="shared" ca="1" si="146"/>
        <v>18</v>
      </c>
      <c r="J73" s="10">
        <f t="shared" ca="1" si="146"/>
        <v>15</v>
      </c>
      <c r="K73" s="10">
        <f t="shared" ca="1" si="146"/>
        <v>13</v>
      </c>
      <c r="L73" s="10">
        <f t="shared" ca="1" si="146"/>
        <v>9</v>
      </c>
      <c r="M73" s="10">
        <f t="shared" ca="1" si="146"/>
        <v>6</v>
      </c>
      <c r="N73" s="10">
        <f t="shared" ca="1" si="146"/>
        <v>1</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
      <c r="A74">
        <v>72</v>
      </c>
      <c r="B74" s="11">
        <f t="shared" ca="1" si="135"/>
        <v>9</v>
      </c>
      <c r="C74" s="12">
        <f t="shared" ca="1" si="132"/>
        <v>42158</v>
      </c>
      <c r="D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74" s="10">
        <f t="shared" ref="E74:AJ74" ca="1" si="148">MAX(0,D74-(IF(SamplesOrEstimateFlag = "Data", INDEX(Samples,RANDBETWEEN(1, TotalCount), 0), RANDBETWEEN(ThroughputLowEstimate,ThroughputHighEstimate))))</f>
        <v>21</v>
      </c>
      <c r="F74" s="10">
        <f t="shared" ca="1" si="148"/>
        <v>18</v>
      </c>
      <c r="G74" s="10">
        <f t="shared" ca="1" si="148"/>
        <v>15</v>
      </c>
      <c r="H74" s="10">
        <f t="shared" ca="1" si="148"/>
        <v>14</v>
      </c>
      <c r="I74" s="10">
        <f t="shared" ca="1" si="148"/>
        <v>12</v>
      </c>
      <c r="J74" s="10">
        <f t="shared" ca="1" si="148"/>
        <v>10</v>
      </c>
      <c r="K74" s="10">
        <f t="shared" ca="1" si="148"/>
        <v>8</v>
      </c>
      <c r="L74" s="10">
        <f t="shared" ca="1" si="148"/>
        <v>5</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
      <c r="A75">
        <v>73</v>
      </c>
      <c r="B75" s="11">
        <f t="shared" ca="1" si="135"/>
        <v>11</v>
      </c>
      <c r="C75" s="12">
        <f t="shared" ca="1" si="132"/>
        <v>42172</v>
      </c>
      <c r="D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75" s="10">
        <f t="shared" ref="E75:AJ75" ca="1" si="150">MAX(0,D75-(IF(SamplesOrEstimateFlag = "Data", INDEX(Samples,RANDBETWEEN(1, TotalCount), 0), RANDBETWEEN(ThroughputLowEstimate,ThroughputHighEstimate))))</f>
        <v>28</v>
      </c>
      <c r="F75" s="10">
        <f t="shared" ca="1" si="150"/>
        <v>23</v>
      </c>
      <c r="G75" s="10">
        <f t="shared" ca="1" si="150"/>
        <v>21</v>
      </c>
      <c r="H75" s="10">
        <f t="shared" ca="1" si="150"/>
        <v>19</v>
      </c>
      <c r="I75" s="10">
        <f t="shared" ca="1" si="150"/>
        <v>16</v>
      </c>
      <c r="J75" s="10">
        <f t="shared" ca="1" si="150"/>
        <v>11</v>
      </c>
      <c r="K75" s="10">
        <f t="shared" ca="1" si="150"/>
        <v>9</v>
      </c>
      <c r="L75" s="10">
        <f t="shared" ca="1" si="150"/>
        <v>8</v>
      </c>
      <c r="M75" s="10">
        <f t="shared" ca="1" si="150"/>
        <v>4</v>
      </c>
      <c r="N75" s="10">
        <f t="shared" ca="1" si="150"/>
        <v>1</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
      <c r="A76">
        <v>74</v>
      </c>
      <c r="B76" s="11">
        <f t="shared" ca="1" si="135"/>
        <v>12</v>
      </c>
      <c r="C76" s="12">
        <f t="shared" ca="1" si="132"/>
        <v>42179</v>
      </c>
      <c r="D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76" s="10">
        <f t="shared" ref="E76:AJ76" ca="1" si="152">MAX(0,D76-(IF(SamplesOrEstimateFlag = "Data", INDEX(Samples,RANDBETWEEN(1, TotalCount), 0), RANDBETWEEN(ThroughputLowEstimate,ThroughputHighEstimate))))</f>
        <v>23</v>
      </c>
      <c r="F76" s="10">
        <f t="shared" ca="1" si="152"/>
        <v>22</v>
      </c>
      <c r="G76" s="10">
        <f t="shared" ca="1" si="152"/>
        <v>21</v>
      </c>
      <c r="H76" s="10">
        <f t="shared" ca="1" si="152"/>
        <v>18</v>
      </c>
      <c r="I76" s="10">
        <f t="shared" ca="1" si="152"/>
        <v>15</v>
      </c>
      <c r="J76" s="10">
        <f t="shared" ca="1" si="152"/>
        <v>12</v>
      </c>
      <c r="K76" s="10">
        <f t="shared" ca="1" si="152"/>
        <v>11</v>
      </c>
      <c r="L76" s="10">
        <f t="shared" ca="1" si="152"/>
        <v>9</v>
      </c>
      <c r="M76" s="10">
        <f t="shared" ca="1" si="152"/>
        <v>8</v>
      </c>
      <c r="N76" s="10">
        <f t="shared" ca="1" si="152"/>
        <v>4</v>
      </c>
      <c r="O76" s="10">
        <f t="shared" ca="1" si="152"/>
        <v>1</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
      <c r="A77">
        <v>75</v>
      </c>
      <c r="B77" s="11">
        <f t="shared" ca="1" si="135"/>
        <v>9</v>
      </c>
      <c r="C77" s="12">
        <f t="shared" ca="1" si="132"/>
        <v>42158</v>
      </c>
      <c r="D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77" s="10">
        <f t="shared" ref="E77:AJ77" ca="1" si="154">MAX(0,D77-(IF(SamplesOrEstimateFlag = "Data", INDEX(Samples,RANDBETWEEN(1, TotalCount), 0), RANDBETWEEN(ThroughputLowEstimate,ThroughputHighEstimate))))</f>
        <v>23</v>
      </c>
      <c r="F77" s="10">
        <f t="shared" ca="1" si="154"/>
        <v>21</v>
      </c>
      <c r="G77" s="10">
        <f t="shared" ca="1" si="154"/>
        <v>17</v>
      </c>
      <c r="H77" s="10">
        <f t="shared" ca="1" si="154"/>
        <v>16</v>
      </c>
      <c r="I77" s="10">
        <f t="shared" ca="1" si="154"/>
        <v>11</v>
      </c>
      <c r="J77" s="10">
        <f t="shared" ca="1" si="154"/>
        <v>9</v>
      </c>
      <c r="K77" s="10">
        <f t="shared" ca="1" si="154"/>
        <v>4</v>
      </c>
      <c r="L77" s="10">
        <f t="shared" ca="1" si="154"/>
        <v>2</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
      <c r="A78">
        <v>76</v>
      </c>
      <c r="B78" s="11">
        <f t="shared" ca="1" si="135"/>
        <v>12</v>
      </c>
      <c r="C78" s="12">
        <f t="shared" ca="1" si="132"/>
        <v>42179</v>
      </c>
      <c r="D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78" s="10">
        <f t="shared" ref="E78:AJ78" ca="1" si="156">MAX(0,D78-(IF(SamplesOrEstimateFlag = "Data", INDEX(Samples,RANDBETWEEN(1, TotalCount), 0), RANDBETWEEN(ThroughputLowEstimate,ThroughputHighEstimate))))</f>
        <v>24</v>
      </c>
      <c r="F78" s="10">
        <f t="shared" ca="1" si="156"/>
        <v>22</v>
      </c>
      <c r="G78" s="10">
        <f t="shared" ca="1" si="156"/>
        <v>20</v>
      </c>
      <c r="H78" s="10">
        <f t="shared" ca="1" si="156"/>
        <v>16</v>
      </c>
      <c r="I78" s="10">
        <f t="shared" ca="1" si="156"/>
        <v>13</v>
      </c>
      <c r="J78" s="10">
        <f t="shared" ca="1" si="156"/>
        <v>11</v>
      </c>
      <c r="K78" s="10">
        <f t="shared" ca="1" si="156"/>
        <v>9</v>
      </c>
      <c r="L78" s="10">
        <f t="shared" ca="1" si="156"/>
        <v>8</v>
      </c>
      <c r="M78" s="10">
        <f t="shared" ca="1" si="156"/>
        <v>4</v>
      </c>
      <c r="N78" s="10">
        <f t="shared" ca="1" si="156"/>
        <v>3</v>
      </c>
      <c r="O78" s="10">
        <f t="shared" ca="1" si="156"/>
        <v>2</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
      <c r="A79">
        <v>77</v>
      </c>
      <c r="B79" s="11">
        <f t="shared" ca="1" si="135"/>
        <v>10</v>
      </c>
      <c r="C79" s="12">
        <f t="shared" ca="1" si="132"/>
        <v>42165</v>
      </c>
      <c r="D7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79" s="10">
        <f t="shared" ref="E79:AJ79" ca="1" si="158">MAX(0,D79-(IF(SamplesOrEstimateFlag = "Data", INDEX(Samples,RANDBETWEEN(1, TotalCount), 0), RANDBETWEEN(ThroughputLowEstimate,ThroughputHighEstimate))))</f>
        <v>27</v>
      </c>
      <c r="F79" s="10">
        <f t="shared" ca="1" si="158"/>
        <v>22</v>
      </c>
      <c r="G79" s="10">
        <f t="shared" ca="1" si="158"/>
        <v>19</v>
      </c>
      <c r="H79" s="10">
        <f t="shared" ca="1" si="158"/>
        <v>14</v>
      </c>
      <c r="I79" s="10">
        <f t="shared" ca="1" si="158"/>
        <v>9</v>
      </c>
      <c r="J79" s="10">
        <f t="shared" ca="1" si="158"/>
        <v>8</v>
      </c>
      <c r="K79" s="10">
        <f t="shared" ca="1" si="158"/>
        <v>7</v>
      </c>
      <c r="L79" s="10">
        <f t="shared" ca="1" si="158"/>
        <v>5</v>
      </c>
      <c r="M79" s="10">
        <f t="shared" ca="1" si="158"/>
        <v>2</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
      <c r="A80">
        <v>78</v>
      </c>
      <c r="B80" s="11">
        <f t="shared" ca="1" si="135"/>
        <v>12</v>
      </c>
      <c r="C80" s="12">
        <f t="shared" ca="1" si="132"/>
        <v>42179</v>
      </c>
      <c r="D8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80" s="10">
        <f t="shared" ref="E80:AJ80" ca="1" si="160">MAX(0,D80-(IF(SamplesOrEstimateFlag = "Data", INDEX(Samples,RANDBETWEEN(1, TotalCount), 0), RANDBETWEEN(ThroughputLowEstimate,ThroughputHighEstimate))))</f>
        <v>25</v>
      </c>
      <c r="F80" s="10">
        <f t="shared" ca="1" si="160"/>
        <v>24</v>
      </c>
      <c r="G80" s="10">
        <f t="shared" ca="1" si="160"/>
        <v>21</v>
      </c>
      <c r="H80" s="10">
        <f t="shared" ca="1" si="160"/>
        <v>20</v>
      </c>
      <c r="I80" s="10">
        <f t="shared" ca="1" si="160"/>
        <v>15</v>
      </c>
      <c r="J80" s="10">
        <f t="shared" ca="1" si="160"/>
        <v>13</v>
      </c>
      <c r="K80" s="10">
        <f t="shared" ca="1" si="160"/>
        <v>12</v>
      </c>
      <c r="L80" s="10">
        <f t="shared" ca="1" si="160"/>
        <v>9</v>
      </c>
      <c r="M80" s="10">
        <f t="shared" ca="1" si="160"/>
        <v>8</v>
      </c>
      <c r="N80" s="10">
        <f t="shared" ca="1" si="160"/>
        <v>6</v>
      </c>
      <c r="O80" s="10">
        <f t="shared" ca="1" si="160"/>
        <v>1</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
      <c r="A81">
        <v>79</v>
      </c>
      <c r="B81" s="11">
        <f t="shared" ca="1" si="135"/>
        <v>10</v>
      </c>
      <c r="C81" s="12">
        <f t="shared" ca="1" si="132"/>
        <v>42165</v>
      </c>
      <c r="D8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81" s="10">
        <f t="shared" ref="E81:AJ81" ca="1" si="162">MAX(0,D81-(IF(SamplesOrEstimateFlag = "Data", INDEX(Samples,RANDBETWEEN(1, TotalCount), 0), RANDBETWEEN(ThroughputLowEstimate,ThroughputHighEstimate))))</f>
        <v>29</v>
      </c>
      <c r="F81" s="10">
        <f t="shared" ca="1" si="162"/>
        <v>24</v>
      </c>
      <c r="G81" s="10">
        <f t="shared" ca="1" si="162"/>
        <v>19</v>
      </c>
      <c r="H81" s="10">
        <f t="shared" ca="1" si="162"/>
        <v>17</v>
      </c>
      <c r="I81" s="10">
        <f t="shared" ca="1" si="162"/>
        <v>15</v>
      </c>
      <c r="J81" s="10">
        <f t="shared" ca="1" si="162"/>
        <v>10</v>
      </c>
      <c r="K81" s="10">
        <f t="shared" ca="1" si="162"/>
        <v>8</v>
      </c>
      <c r="L81" s="10">
        <f t="shared" ca="1" si="162"/>
        <v>6</v>
      </c>
      <c r="M81" s="10">
        <f t="shared" ca="1" si="162"/>
        <v>1</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
      <c r="A82">
        <v>80</v>
      </c>
      <c r="B82" s="11">
        <f t="shared" ca="1" si="135"/>
        <v>10</v>
      </c>
      <c r="C82" s="12">
        <f t="shared" ca="1" si="132"/>
        <v>42165</v>
      </c>
      <c r="D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82" s="10">
        <f t="shared" ref="E82:AJ82" ca="1" si="164">MAX(0,D82-(IF(SamplesOrEstimateFlag = "Data", INDEX(Samples,RANDBETWEEN(1, TotalCount), 0), RANDBETWEEN(ThroughputLowEstimate,ThroughputHighEstimate))))</f>
        <v>24</v>
      </c>
      <c r="F82" s="10">
        <f t="shared" ca="1" si="164"/>
        <v>23</v>
      </c>
      <c r="G82" s="10">
        <f t="shared" ca="1" si="164"/>
        <v>18</v>
      </c>
      <c r="H82" s="10">
        <f t="shared" ca="1" si="164"/>
        <v>17</v>
      </c>
      <c r="I82" s="10">
        <f t="shared" ca="1" si="164"/>
        <v>15</v>
      </c>
      <c r="J82" s="10">
        <f t="shared" ca="1" si="164"/>
        <v>10</v>
      </c>
      <c r="K82" s="10">
        <f t="shared" ca="1" si="164"/>
        <v>5</v>
      </c>
      <c r="L82" s="10">
        <f t="shared" ca="1" si="164"/>
        <v>3</v>
      </c>
      <c r="M82" s="10">
        <f t="shared" ca="1" si="164"/>
        <v>2</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
      <c r="A83">
        <v>81</v>
      </c>
      <c r="B83" s="11">
        <f t="shared" ca="1" si="135"/>
        <v>10</v>
      </c>
      <c r="C83" s="12">
        <f t="shared" ca="1" si="132"/>
        <v>42165</v>
      </c>
      <c r="D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83" s="10">
        <f t="shared" ref="E83:AJ83" ca="1" si="166">MAX(0,D83-(IF(SamplesOrEstimateFlag = "Data", INDEX(Samples,RANDBETWEEN(1, TotalCount), 0), RANDBETWEEN(ThroughputLowEstimate,ThroughputHighEstimate))))</f>
        <v>22</v>
      </c>
      <c r="F83" s="10">
        <f t="shared" ca="1" si="166"/>
        <v>19</v>
      </c>
      <c r="G83" s="10">
        <f t="shared" ca="1" si="166"/>
        <v>18</v>
      </c>
      <c r="H83" s="10">
        <f t="shared" ca="1" si="166"/>
        <v>14</v>
      </c>
      <c r="I83" s="10">
        <f t="shared" ca="1" si="166"/>
        <v>10</v>
      </c>
      <c r="J83" s="10">
        <f t="shared" ca="1" si="166"/>
        <v>9</v>
      </c>
      <c r="K83" s="10">
        <f t="shared" ca="1" si="166"/>
        <v>8</v>
      </c>
      <c r="L83" s="10">
        <f t="shared" ca="1" si="166"/>
        <v>6</v>
      </c>
      <c r="M83" s="10">
        <f t="shared" ca="1" si="166"/>
        <v>4</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
      <c r="A84">
        <v>82</v>
      </c>
      <c r="B84" s="11">
        <f t="shared" ca="1" si="135"/>
        <v>10</v>
      </c>
      <c r="C84" s="12">
        <f t="shared" ca="1" si="132"/>
        <v>42165</v>
      </c>
      <c r="D8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84" s="10">
        <f t="shared" ref="E84:AJ84" ca="1" si="168">MAX(0,D84-(IF(SamplesOrEstimateFlag = "Data", INDEX(Samples,RANDBETWEEN(1, TotalCount), 0), RANDBETWEEN(ThroughputLowEstimate,ThroughputHighEstimate))))</f>
        <v>27</v>
      </c>
      <c r="F84" s="10">
        <f t="shared" ca="1" si="168"/>
        <v>24</v>
      </c>
      <c r="G84" s="10">
        <f t="shared" ca="1" si="168"/>
        <v>20</v>
      </c>
      <c r="H84" s="10">
        <f t="shared" ca="1" si="168"/>
        <v>16</v>
      </c>
      <c r="I84" s="10">
        <f t="shared" ca="1" si="168"/>
        <v>12</v>
      </c>
      <c r="J84" s="10">
        <f t="shared" ca="1" si="168"/>
        <v>11</v>
      </c>
      <c r="K84" s="10">
        <f t="shared" ca="1" si="168"/>
        <v>10</v>
      </c>
      <c r="L84" s="10">
        <f t="shared" ca="1" si="168"/>
        <v>7</v>
      </c>
      <c r="M84" s="10">
        <f t="shared" ca="1" si="168"/>
        <v>4</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
      <c r="A85">
        <v>83</v>
      </c>
      <c r="B85" s="11">
        <f t="shared" ca="1" si="135"/>
        <v>9</v>
      </c>
      <c r="C85" s="12">
        <f t="shared" ca="1" si="132"/>
        <v>42158</v>
      </c>
      <c r="D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85" s="10">
        <f t="shared" ref="E85:AJ85" ca="1" si="170">MAX(0,D85-(IF(SamplesOrEstimateFlag = "Data", INDEX(Samples,RANDBETWEEN(1, TotalCount), 0), RANDBETWEEN(ThroughputLowEstimate,ThroughputHighEstimate))))</f>
        <v>24</v>
      </c>
      <c r="F85" s="10">
        <f t="shared" ca="1" si="170"/>
        <v>19</v>
      </c>
      <c r="G85" s="10">
        <f t="shared" ca="1" si="170"/>
        <v>17</v>
      </c>
      <c r="H85" s="10">
        <f t="shared" ca="1" si="170"/>
        <v>16</v>
      </c>
      <c r="I85" s="10">
        <f t="shared" ca="1" si="170"/>
        <v>15</v>
      </c>
      <c r="J85" s="10">
        <f t="shared" ca="1" si="170"/>
        <v>11</v>
      </c>
      <c r="K85" s="10">
        <f t="shared" ca="1" si="170"/>
        <v>6</v>
      </c>
      <c r="L85" s="10">
        <f t="shared" ca="1" si="170"/>
        <v>3</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
      <c r="A86">
        <v>84</v>
      </c>
      <c r="B86" s="11">
        <f t="shared" ca="1" si="135"/>
        <v>6</v>
      </c>
      <c r="C86" s="12">
        <f t="shared" ca="1" si="132"/>
        <v>42137</v>
      </c>
      <c r="D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86" s="10">
        <f t="shared" ref="E86:AJ86" ca="1" si="172">MAX(0,D86-(IF(SamplesOrEstimateFlag = "Data", INDEX(Samples,RANDBETWEEN(1, TotalCount), 0), RANDBETWEEN(ThroughputLowEstimate,ThroughputHighEstimate))))</f>
        <v>20</v>
      </c>
      <c r="F86" s="10">
        <f t="shared" ca="1" si="172"/>
        <v>15</v>
      </c>
      <c r="G86" s="10">
        <f t="shared" ca="1" si="172"/>
        <v>12</v>
      </c>
      <c r="H86" s="10">
        <f t="shared" ca="1" si="172"/>
        <v>7</v>
      </c>
      <c r="I86" s="10">
        <f t="shared" ca="1" si="172"/>
        <v>2</v>
      </c>
      <c r="J86" s="10">
        <f t="shared" ca="1" si="172"/>
        <v>0</v>
      </c>
      <c r="K86" s="10">
        <f t="shared" ca="1" si="172"/>
        <v>0</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
      <c r="A87">
        <v>85</v>
      </c>
      <c r="B87" s="11">
        <f t="shared" ca="1" si="135"/>
        <v>8</v>
      </c>
      <c r="C87" s="12">
        <f t="shared" ca="1" si="132"/>
        <v>42151</v>
      </c>
      <c r="D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87" s="10">
        <f t="shared" ref="E87:AJ87" ca="1" si="174">MAX(0,D87-(IF(SamplesOrEstimateFlag = "Data", INDEX(Samples,RANDBETWEEN(1, TotalCount), 0), RANDBETWEEN(ThroughputLowEstimate,ThroughputHighEstimate))))</f>
        <v>20</v>
      </c>
      <c r="F87" s="10">
        <f t="shared" ca="1" si="174"/>
        <v>17</v>
      </c>
      <c r="G87" s="10">
        <f t="shared" ca="1" si="174"/>
        <v>12</v>
      </c>
      <c r="H87" s="10">
        <f t="shared" ca="1" si="174"/>
        <v>8</v>
      </c>
      <c r="I87" s="10">
        <f t="shared" ca="1" si="174"/>
        <v>6</v>
      </c>
      <c r="J87" s="10">
        <f t="shared" ca="1" si="174"/>
        <v>5</v>
      </c>
      <c r="K87" s="10">
        <f t="shared" ca="1" si="174"/>
        <v>2</v>
      </c>
      <c r="L87" s="10">
        <f t="shared" ca="1" si="174"/>
        <v>0</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
      <c r="A88">
        <v>86</v>
      </c>
      <c r="B88" s="11">
        <f t="shared" ca="1" si="135"/>
        <v>9</v>
      </c>
      <c r="C88" s="12">
        <f t="shared" ca="1" si="132"/>
        <v>42158</v>
      </c>
      <c r="D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88" s="10">
        <f t="shared" ref="E88:AJ88" ca="1" si="176">MAX(0,D88-(IF(SamplesOrEstimateFlag = "Data", INDEX(Samples,RANDBETWEEN(1, TotalCount), 0), RANDBETWEEN(ThroughputLowEstimate,ThroughputHighEstimate))))</f>
        <v>25</v>
      </c>
      <c r="F88" s="10">
        <f t="shared" ca="1" si="176"/>
        <v>24</v>
      </c>
      <c r="G88" s="10">
        <f t="shared" ca="1" si="176"/>
        <v>19</v>
      </c>
      <c r="H88" s="10">
        <f t="shared" ca="1" si="176"/>
        <v>16</v>
      </c>
      <c r="I88" s="10">
        <f t="shared" ca="1" si="176"/>
        <v>11</v>
      </c>
      <c r="J88" s="10">
        <f t="shared" ca="1" si="176"/>
        <v>8</v>
      </c>
      <c r="K88" s="10">
        <f t="shared" ca="1" si="176"/>
        <v>7</v>
      </c>
      <c r="L88" s="10">
        <f t="shared" ca="1" si="176"/>
        <v>4</v>
      </c>
      <c r="M88" s="10">
        <f t="shared" ca="1" si="176"/>
        <v>0</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
      <c r="A89">
        <v>87</v>
      </c>
      <c r="B89" s="11">
        <f t="shared" ca="1" si="135"/>
        <v>10</v>
      </c>
      <c r="C89" s="12">
        <f t="shared" ca="1" si="132"/>
        <v>42165</v>
      </c>
      <c r="D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89" s="10">
        <f t="shared" ref="E89:AJ89" ca="1" si="178">MAX(0,D89-(IF(SamplesOrEstimateFlag = "Data", INDEX(Samples,RANDBETWEEN(1, TotalCount), 0), RANDBETWEEN(ThroughputLowEstimate,ThroughputHighEstimate))))</f>
        <v>23</v>
      </c>
      <c r="F89" s="10">
        <f t="shared" ca="1" si="178"/>
        <v>21</v>
      </c>
      <c r="G89" s="10">
        <f t="shared" ca="1" si="178"/>
        <v>18</v>
      </c>
      <c r="H89" s="10">
        <f t="shared" ca="1" si="178"/>
        <v>13</v>
      </c>
      <c r="I89" s="10">
        <f t="shared" ca="1" si="178"/>
        <v>12</v>
      </c>
      <c r="J89" s="10">
        <f t="shared" ca="1" si="178"/>
        <v>10</v>
      </c>
      <c r="K89" s="10">
        <f t="shared" ca="1" si="178"/>
        <v>7</v>
      </c>
      <c r="L89" s="10">
        <f t="shared" ca="1" si="178"/>
        <v>4</v>
      </c>
      <c r="M89" s="10">
        <f t="shared" ca="1" si="178"/>
        <v>3</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
      <c r="A90">
        <v>88</v>
      </c>
      <c r="B90" s="11">
        <f t="shared" ca="1" si="135"/>
        <v>8</v>
      </c>
      <c r="C90" s="12">
        <f t="shared" ca="1" si="132"/>
        <v>42151</v>
      </c>
      <c r="D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90" s="10">
        <f t="shared" ref="E90:AJ90" ca="1" si="180">MAX(0,D90-(IF(SamplesOrEstimateFlag = "Data", INDEX(Samples,RANDBETWEEN(1, TotalCount), 0), RANDBETWEEN(ThroughputLowEstimate,ThroughputHighEstimate))))</f>
        <v>17</v>
      </c>
      <c r="F90" s="10">
        <f t="shared" ca="1" si="180"/>
        <v>13</v>
      </c>
      <c r="G90" s="10">
        <f t="shared" ca="1" si="180"/>
        <v>11</v>
      </c>
      <c r="H90" s="10">
        <f t="shared" ca="1" si="180"/>
        <v>8</v>
      </c>
      <c r="I90" s="10">
        <f t="shared" ca="1" si="180"/>
        <v>7</v>
      </c>
      <c r="J90" s="10">
        <f t="shared" ca="1" si="180"/>
        <v>5</v>
      </c>
      <c r="K90" s="10">
        <f t="shared" ca="1" si="180"/>
        <v>3</v>
      </c>
      <c r="L90" s="10">
        <f t="shared" ca="1" si="180"/>
        <v>0</v>
      </c>
      <c r="M90" s="10">
        <f t="shared" ca="1" si="180"/>
        <v>0</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
      <c r="A91">
        <v>89</v>
      </c>
      <c r="B91" s="11">
        <f t="shared" ca="1" si="135"/>
        <v>7</v>
      </c>
      <c r="C91" s="12">
        <f t="shared" ca="1" si="132"/>
        <v>42144</v>
      </c>
      <c r="D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91" s="10">
        <f t="shared" ref="E91:AJ91" ca="1" si="182">MAX(0,D91-(IF(SamplesOrEstimateFlag = "Data", INDEX(Samples,RANDBETWEEN(1, TotalCount), 0), RANDBETWEEN(ThroughputLowEstimate,ThroughputHighEstimate))))</f>
        <v>16</v>
      </c>
      <c r="F91" s="10">
        <f t="shared" ca="1" si="182"/>
        <v>15</v>
      </c>
      <c r="G91" s="10">
        <f t="shared" ca="1" si="182"/>
        <v>14</v>
      </c>
      <c r="H91" s="10">
        <f t="shared" ca="1" si="182"/>
        <v>10</v>
      </c>
      <c r="I91" s="10">
        <f t="shared" ca="1" si="182"/>
        <v>6</v>
      </c>
      <c r="J91" s="10">
        <f t="shared" ca="1" si="182"/>
        <v>3</v>
      </c>
      <c r="K91" s="10">
        <f t="shared" ca="1" si="182"/>
        <v>0</v>
      </c>
      <c r="L91" s="10">
        <f t="shared" ca="1" si="182"/>
        <v>0</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
      <c r="A92">
        <v>90</v>
      </c>
      <c r="B92" s="11">
        <f t="shared" ca="1" si="135"/>
        <v>8</v>
      </c>
      <c r="C92" s="12">
        <f t="shared" ca="1" si="132"/>
        <v>42151</v>
      </c>
      <c r="D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92" s="10">
        <f t="shared" ref="E92:AJ92" ca="1" si="184">MAX(0,D92-(IF(SamplesOrEstimateFlag = "Data", INDEX(Samples,RANDBETWEEN(1, TotalCount), 0), RANDBETWEEN(ThroughputLowEstimate,ThroughputHighEstimate))))</f>
        <v>26</v>
      </c>
      <c r="F92" s="10">
        <f t="shared" ca="1" si="184"/>
        <v>22</v>
      </c>
      <c r="G92" s="10">
        <f t="shared" ca="1" si="184"/>
        <v>18</v>
      </c>
      <c r="H92" s="10">
        <f t="shared" ca="1" si="184"/>
        <v>16</v>
      </c>
      <c r="I92" s="10">
        <f t="shared" ca="1" si="184"/>
        <v>11</v>
      </c>
      <c r="J92" s="10">
        <f t="shared" ca="1" si="184"/>
        <v>8</v>
      </c>
      <c r="K92" s="10">
        <f t="shared" ca="1" si="184"/>
        <v>3</v>
      </c>
      <c r="L92" s="10">
        <f t="shared" ca="1" si="184"/>
        <v>0</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
      <c r="A93">
        <v>91</v>
      </c>
      <c r="B93" s="11">
        <f t="shared" ca="1" si="135"/>
        <v>10</v>
      </c>
      <c r="C93" s="12">
        <f t="shared" ca="1" si="132"/>
        <v>42165</v>
      </c>
      <c r="D9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93" s="10">
        <f t="shared" ref="E93:AJ93" ca="1" si="186">MAX(0,D93-(IF(SamplesOrEstimateFlag = "Data", INDEX(Samples,RANDBETWEEN(1, TotalCount), 0), RANDBETWEEN(ThroughputLowEstimate,ThroughputHighEstimate))))</f>
        <v>29</v>
      </c>
      <c r="F93" s="10">
        <f t="shared" ca="1" si="186"/>
        <v>25</v>
      </c>
      <c r="G93" s="10">
        <f t="shared" ca="1" si="186"/>
        <v>20</v>
      </c>
      <c r="H93" s="10">
        <f t="shared" ca="1" si="186"/>
        <v>16</v>
      </c>
      <c r="I93" s="10">
        <f t="shared" ca="1" si="186"/>
        <v>14</v>
      </c>
      <c r="J93" s="10">
        <f t="shared" ca="1" si="186"/>
        <v>10</v>
      </c>
      <c r="K93" s="10">
        <f t="shared" ca="1" si="186"/>
        <v>6</v>
      </c>
      <c r="L93" s="10">
        <f t="shared" ca="1" si="186"/>
        <v>3</v>
      </c>
      <c r="M93" s="10">
        <f t="shared" ca="1" si="186"/>
        <v>2</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
      <c r="A94">
        <v>92</v>
      </c>
      <c r="B94" s="11">
        <f t="shared" ca="1" si="135"/>
        <v>11</v>
      </c>
      <c r="C94" s="12">
        <f t="shared" ca="1" si="132"/>
        <v>42172</v>
      </c>
      <c r="D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4" s="10">
        <f t="shared" ref="E94:AJ94" ca="1" si="188">MAX(0,D94-(IF(SamplesOrEstimateFlag = "Data", INDEX(Samples,RANDBETWEEN(1, TotalCount), 0), RANDBETWEEN(ThroughputLowEstimate,ThroughputHighEstimate))))</f>
        <v>24</v>
      </c>
      <c r="F94" s="10">
        <f t="shared" ca="1" si="188"/>
        <v>19</v>
      </c>
      <c r="G94" s="10">
        <f t="shared" ca="1" si="188"/>
        <v>18</v>
      </c>
      <c r="H94" s="10">
        <f t="shared" ca="1" si="188"/>
        <v>16</v>
      </c>
      <c r="I94" s="10">
        <f t="shared" ca="1" si="188"/>
        <v>12</v>
      </c>
      <c r="J94" s="10">
        <f t="shared" ca="1" si="188"/>
        <v>8</v>
      </c>
      <c r="K94" s="10">
        <f t="shared" ca="1" si="188"/>
        <v>7</v>
      </c>
      <c r="L94" s="10">
        <f t="shared" ca="1" si="188"/>
        <v>6</v>
      </c>
      <c r="M94" s="10">
        <f t="shared" ca="1" si="188"/>
        <v>4</v>
      </c>
      <c r="N94" s="10">
        <f t="shared" ca="1" si="188"/>
        <v>2</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
      <c r="A95">
        <v>93</v>
      </c>
      <c r="B95" s="11">
        <f t="shared" ca="1" si="135"/>
        <v>10</v>
      </c>
      <c r="C95" s="12">
        <f t="shared" ca="1" si="132"/>
        <v>42165</v>
      </c>
      <c r="D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5" s="10">
        <f t="shared" ref="E95:AJ95" ca="1" si="190">MAX(0,D95-(IF(SamplesOrEstimateFlag = "Data", INDEX(Samples,RANDBETWEEN(1, TotalCount), 0), RANDBETWEEN(ThroughputLowEstimate,ThroughputHighEstimate))))</f>
        <v>25</v>
      </c>
      <c r="F95" s="10">
        <f t="shared" ca="1" si="190"/>
        <v>24</v>
      </c>
      <c r="G95" s="10">
        <f t="shared" ca="1" si="190"/>
        <v>21</v>
      </c>
      <c r="H95" s="10">
        <f t="shared" ca="1" si="190"/>
        <v>16</v>
      </c>
      <c r="I95" s="10">
        <f t="shared" ca="1" si="190"/>
        <v>15</v>
      </c>
      <c r="J95" s="10">
        <f t="shared" ca="1" si="190"/>
        <v>13</v>
      </c>
      <c r="K95" s="10">
        <f t="shared" ca="1" si="190"/>
        <v>10</v>
      </c>
      <c r="L95" s="10">
        <f t="shared" ca="1" si="190"/>
        <v>7</v>
      </c>
      <c r="M95" s="10">
        <f t="shared" ca="1" si="190"/>
        <v>3</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
      <c r="A96">
        <v>94</v>
      </c>
      <c r="B96" s="11">
        <f t="shared" ca="1" si="135"/>
        <v>7</v>
      </c>
      <c r="C96" s="12">
        <f t="shared" ca="1" si="132"/>
        <v>42144</v>
      </c>
      <c r="D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96" s="10">
        <f t="shared" ref="E96:AJ96" ca="1" si="192">MAX(0,D96-(IF(SamplesOrEstimateFlag = "Data", INDEX(Samples,RANDBETWEEN(1, TotalCount), 0), RANDBETWEEN(ThroughputLowEstimate,ThroughputHighEstimate))))</f>
        <v>22</v>
      </c>
      <c r="F96" s="10">
        <f t="shared" ca="1" si="192"/>
        <v>18</v>
      </c>
      <c r="G96" s="10">
        <f t="shared" ca="1" si="192"/>
        <v>17</v>
      </c>
      <c r="H96" s="10">
        <f t="shared" ca="1" si="192"/>
        <v>12</v>
      </c>
      <c r="I96" s="10">
        <f t="shared" ca="1" si="192"/>
        <v>10</v>
      </c>
      <c r="J96" s="10">
        <f t="shared" ca="1" si="192"/>
        <v>5</v>
      </c>
      <c r="K96" s="10">
        <f t="shared" ca="1" si="192"/>
        <v>0</v>
      </c>
      <c r="L96" s="10">
        <f t="shared" ca="1" si="192"/>
        <v>0</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
      <c r="A97">
        <v>95</v>
      </c>
      <c r="B97" s="11">
        <f t="shared" ca="1" si="135"/>
        <v>8</v>
      </c>
      <c r="C97" s="12">
        <f t="shared" ca="1" si="132"/>
        <v>42151</v>
      </c>
      <c r="D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97" s="10">
        <f t="shared" ref="E97:AJ97" ca="1" si="194">MAX(0,D97-(IF(SamplesOrEstimateFlag = "Data", INDEX(Samples,RANDBETWEEN(1, TotalCount), 0), RANDBETWEEN(ThroughputLowEstimate,ThroughputHighEstimate))))</f>
        <v>21</v>
      </c>
      <c r="F97" s="10">
        <f t="shared" ca="1" si="194"/>
        <v>19</v>
      </c>
      <c r="G97" s="10">
        <f t="shared" ca="1" si="194"/>
        <v>17</v>
      </c>
      <c r="H97" s="10">
        <f t="shared" ca="1" si="194"/>
        <v>12</v>
      </c>
      <c r="I97" s="10">
        <f t="shared" ca="1" si="194"/>
        <v>7</v>
      </c>
      <c r="J97" s="10">
        <f t="shared" ca="1" si="194"/>
        <v>6</v>
      </c>
      <c r="K97" s="10">
        <f t="shared" ca="1" si="194"/>
        <v>2</v>
      </c>
      <c r="L97" s="10">
        <f t="shared" ca="1" si="194"/>
        <v>0</v>
      </c>
      <c r="M97" s="10">
        <f t="shared" ca="1" si="194"/>
        <v>0</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
      <c r="A98">
        <v>96</v>
      </c>
      <c r="B98" s="11">
        <f t="shared" ca="1" si="135"/>
        <v>7</v>
      </c>
      <c r="C98" s="12">
        <f t="shared" ca="1" si="132"/>
        <v>42144</v>
      </c>
      <c r="D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98" s="10">
        <f t="shared" ref="E98:AJ98" ca="1" si="196">MAX(0,D98-(IF(SamplesOrEstimateFlag = "Data", INDEX(Samples,RANDBETWEEN(1, TotalCount), 0), RANDBETWEEN(ThroughputLowEstimate,ThroughputHighEstimate))))</f>
        <v>18</v>
      </c>
      <c r="F98" s="10">
        <f t="shared" ca="1" si="196"/>
        <v>16</v>
      </c>
      <c r="G98" s="10">
        <f t="shared" ca="1" si="196"/>
        <v>13</v>
      </c>
      <c r="H98" s="10">
        <f t="shared" ca="1" si="196"/>
        <v>10</v>
      </c>
      <c r="I98" s="10">
        <f t="shared" ca="1" si="196"/>
        <v>6</v>
      </c>
      <c r="J98" s="10">
        <f t="shared" ca="1" si="196"/>
        <v>1</v>
      </c>
      <c r="K98" s="10">
        <f t="shared" ca="1" si="196"/>
        <v>0</v>
      </c>
      <c r="L98" s="10">
        <f t="shared" ca="1" si="196"/>
        <v>0</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
      <c r="A99">
        <v>97</v>
      </c>
      <c r="B99" s="11">
        <f t="shared" ca="1" si="135"/>
        <v>10</v>
      </c>
      <c r="C99" s="12">
        <f t="shared" ca="1" si="132"/>
        <v>42165</v>
      </c>
      <c r="D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9" s="10">
        <f t="shared" ref="E99:AJ99" ca="1" si="198">MAX(0,D99-(IF(SamplesOrEstimateFlag = "Data", INDEX(Samples,RANDBETWEEN(1, TotalCount), 0), RANDBETWEEN(ThroughputLowEstimate,ThroughputHighEstimate))))</f>
        <v>26</v>
      </c>
      <c r="F99" s="10">
        <f t="shared" ca="1" si="198"/>
        <v>22</v>
      </c>
      <c r="G99" s="10">
        <f t="shared" ca="1" si="198"/>
        <v>18</v>
      </c>
      <c r="H99" s="10">
        <f t="shared" ca="1" si="198"/>
        <v>15</v>
      </c>
      <c r="I99" s="10">
        <f t="shared" ca="1" si="198"/>
        <v>14</v>
      </c>
      <c r="J99" s="10">
        <f t="shared" ca="1" si="198"/>
        <v>9</v>
      </c>
      <c r="K99" s="10">
        <f t="shared" ca="1" si="198"/>
        <v>6</v>
      </c>
      <c r="L99" s="10">
        <f t="shared" ca="1" si="198"/>
        <v>3</v>
      </c>
      <c r="M99" s="10">
        <f t="shared" ca="1" si="198"/>
        <v>1</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
      <c r="A100">
        <v>98</v>
      </c>
      <c r="B100" s="11">
        <f t="shared" ca="1" si="135"/>
        <v>10</v>
      </c>
      <c r="C100" s="12">
        <f t="shared" ca="1" si="132"/>
        <v>42165</v>
      </c>
      <c r="D10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00" s="10">
        <f t="shared" ref="E100:AJ100" ca="1" si="200">MAX(0,D100-(IF(SamplesOrEstimateFlag = "Data", INDEX(Samples,RANDBETWEEN(1, TotalCount), 0), RANDBETWEEN(ThroughputLowEstimate,ThroughputHighEstimate))))</f>
        <v>27</v>
      </c>
      <c r="F100" s="10">
        <f t="shared" ca="1" si="200"/>
        <v>22</v>
      </c>
      <c r="G100" s="10">
        <f t="shared" ca="1" si="200"/>
        <v>19</v>
      </c>
      <c r="H100" s="10">
        <f t="shared" ca="1" si="200"/>
        <v>18</v>
      </c>
      <c r="I100" s="10">
        <f t="shared" ca="1" si="200"/>
        <v>14</v>
      </c>
      <c r="J100" s="10">
        <f t="shared" ca="1" si="200"/>
        <v>12</v>
      </c>
      <c r="K100" s="10">
        <f t="shared" ca="1" si="200"/>
        <v>10</v>
      </c>
      <c r="L100" s="10">
        <f t="shared" ca="1" si="200"/>
        <v>5</v>
      </c>
      <c r="M100" s="10">
        <f t="shared" ca="1" si="200"/>
        <v>2</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
      <c r="A101">
        <v>99</v>
      </c>
      <c r="B101" s="11">
        <f t="shared" ca="1" si="135"/>
        <v>9</v>
      </c>
      <c r="C101" s="12">
        <f t="shared" ca="1" si="132"/>
        <v>42158</v>
      </c>
      <c r="D1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01" s="10">
        <f t="shared" ref="E101:AJ101" ca="1" si="202">MAX(0,D101-(IF(SamplesOrEstimateFlag = "Data", INDEX(Samples,RANDBETWEEN(1, TotalCount), 0), RANDBETWEEN(ThroughputLowEstimate,ThroughputHighEstimate))))</f>
        <v>27</v>
      </c>
      <c r="F101" s="10">
        <f t="shared" ca="1" si="202"/>
        <v>23</v>
      </c>
      <c r="G101" s="10">
        <f t="shared" ca="1" si="202"/>
        <v>19</v>
      </c>
      <c r="H101" s="10">
        <f t="shared" ca="1" si="202"/>
        <v>14</v>
      </c>
      <c r="I101" s="10">
        <f t="shared" ca="1" si="202"/>
        <v>12</v>
      </c>
      <c r="J101" s="10">
        <f t="shared" ca="1" si="202"/>
        <v>10</v>
      </c>
      <c r="K101" s="10">
        <f t="shared" ca="1" si="202"/>
        <v>5</v>
      </c>
      <c r="L101" s="10">
        <f t="shared" ca="1" si="202"/>
        <v>3</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
      <c r="A102">
        <v>100</v>
      </c>
      <c r="B102" s="11">
        <f t="shared" ca="1" si="135"/>
        <v>7</v>
      </c>
      <c r="C102" s="12">
        <f t="shared" ca="1" si="132"/>
        <v>42144</v>
      </c>
      <c r="D1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02" s="10">
        <f t="shared" ref="E102:AJ102" ca="1" si="204">MAX(0,D102-(IF(SamplesOrEstimateFlag = "Data", INDEX(Samples,RANDBETWEEN(1, TotalCount), 0), RANDBETWEEN(ThroughputLowEstimate,ThroughputHighEstimate))))</f>
        <v>23</v>
      </c>
      <c r="F102" s="10">
        <f t="shared" ca="1" si="204"/>
        <v>19</v>
      </c>
      <c r="G102" s="10">
        <f t="shared" ca="1" si="204"/>
        <v>18</v>
      </c>
      <c r="H102" s="10">
        <f t="shared" ca="1" si="204"/>
        <v>13</v>
      </c>
      <c r="I102" s="10">
        <f t="shared" ca="1" si="204"/>
        <v>8</v>
      </c>
      <c r="J102" s="10">
        <f t="shared" ca="1" si="204"/>
        <v>3</v>
      </c>
      <c r="K102" s="10">
        <f t="shared" ca="1" si="204"/>
        <v>0</v>
      </c>
      <c r="L102" s="10">
        <f t="shared" ca="1" si="204"/>
        <v>0</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
      <c r="A103">
        <v>101</v>
      </c>
      <c r="B103" s="11">
        <f t="shared" ca="1" si="135"/>
        <v>11</v>
      </c>
      <c r="C103" s="12">
        <f t="shared" ca="1" si="132"/>
        <v>42172</v>
      </c>
      <c r="D1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03" s="10">
        <f t="shared" ref="E103:AJ103" ca="1" si="206">MAX(0,D103-(IF(SamplesOrEstimateFlag = "Data", INDEX(Samples,RANDBETWEEN(1, TotalCount), 0), RANDBETWEEN(ThroughputLowEstimate,ThroughputHighEstimate))))</f>
        <v>24</v>
      </c>
      <c r="F103" s="10">
        <f t="shared" ca="1" si="206"/>
        <v>21</v>
      </c>
      <c r="G103" s="10">
        <f t="shared" ca="1" si="206"/>
        <v>18</v>
      </c>
      <c r="H103" s="10">
        <f t="shared" ca="1" si="206"/>
        <v>16</v>
      </c>
      <c r="I103" s="10">
        <f t="shared" ca="1" si="206"/>
        <v>14</v>
      </c>
      <c r="J103" s="10">
        <f t="shared" ca="1" si="206"/>
        <v>11</v>
      </c>
      <c r="K103" s="10">
        <f t="shared" ca="1" si="206"/>
        <v>9</v>
      </c>
      <c r="L103" s="10">
        <f t="shared" ca="1" si="206"/>
        <v>8</v>
      </c>
      <c r="M103" s="10">
        <f t="shared" ca="1" si="206"/>
        <v>5</v>
      </c>
      <c r="N103" s="10">
        <f t="shared" ca="1" si="206"/>
        <v>4</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
      <c r="A104">
        <v>102</v>
      </c>
      <c r="B104" s="11">
        <f t="shared" ca="1" si="135"/>
        <v>7</v>
      </c>
      <c r="C104" s="12">
        <f t="shared" ca="1" si="132"/>
        <v>42144</v>
      </c>
      <c r="D1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04" s="10">
        <f t="shared" ref="E104:AJ104" ca="1" si="208">MAX(0,D104-(IF(SamplesOrEstimateFlag = "Data", INDEX(Samples,RANDBETWEEN(1, TotalCount), 0), RANDBETWEEN(ThroughputLowEstimate,ThroughputHighEstimate))))</f>
        <v>17</v>
      </c>
      <c r="F104" s="10">
        <f t="shared" ca="1" si="208"/>
        <v>14</v>
      </c>
      <c r="G104" s="10">
        <f t="shared" ca="1" si="208"/>
        <v>10</v>
      </c>
      <c r="H104" s="10">
        <f t="shared" ca="1" si="208"/>
        <v>7</v>
      </c>
      <c r="I104" s="10">
        <f t="shared" ca="1" si="208"/>
        <v>5</v>
      </c>
      <c r="J104" s="10">
        <f t="shared" ca="1" si="208"/>
        <v>1</v>
      </c>
      <c r="K104" s="10">
        <f t="shared" ca="1" si="208"/>
        <v>0</v>
      </c>
      <c r="L104" s="10">
        <f t="shared" ca="1" si="208"/>
        <v>0</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
      <c r="A105">
        <v>103</v>
      </c>
      <c r="B105" s="11">
        <f t="shared" ca="1" si="135"/>
        <v>6</v>
      </c>
      <c r="C105" s="12">
        <f t="shared" ca="1" si="132"/>
        <v>42137</v>
      </c>
      <c r="D1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05" s="10">
        <f t="shared" ref="E105:AJ105" ca="1" si="210">MAX(0,D105-(IF(SamplesOrEstimateFlag = "Data", INDEX(Samples,RANDBETWEEN(1, TotalCount), 0), RANDBETWEEN(ThroughputLowEstimate,ThroughputHighEstimate))))</f>
        <v>20</v>
      </c>
      <c r="F105" s="10">
        <f t="shared" ca="1" si="210"/>
        <v>17</v>
      </c>
      <c r="G105" s="10">
        <f t="shared" ca="1" si="210"/>
        <v>12</v>
      </c>
      <c r="H105" s="10">
        <f t="shared" ca="1" si="210"/>
        <v>7</v>
      </c>
      <c r="I105" s="10">
        <f t="shared" ca="1" si="210"/>
        <v>2</v>
      </c>
      <c r="J105" s="10">
        <f t="shared" ca="1" si="210"/>
        <v>0</v>
      </c>
      <c r="K105" s="10">
        <f t="shared" ca="1" si="210"/>
        <v>0</v>
      </c>
      <c r="L105" s="10">
        <f t="shared" ca="1" si="210"/>
        <v>0</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
      <c r="A106">
        <v>104</v>
      </c>
      <c r="B106" s="11">
        <f t="shared" ca="1" si="135"/>
        <v>9</v>
      </c>
      <c r="C106" s="12">
        <f t="shared" ca="1" si="132"/>
        <v>42158</v>
      </c>
      <c r="D1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06" s="10">
        <f t="shared" ref="E106:AJ106" ca="1" si="212">MAX(0,D106-(IF(SamplesOrEstimateFlag = "Data", INDEX(Samples,RANDBETWEEN(1, TotalCount), 0), RANDBETWEEN(ThroughputLowEstimate,ThroughputHighEstimate))))</f>
        <v>21</v>
      </c>
      <c r="F106" s="10">
        <f t="shared" ca="1" si="212"/>
        <v>17</v>
      </c>
      <c r="G106" s="10">
        <f t="shared" ca="1" si="212"/>
        <v>13</v>
      </c>
      <c r="H106" s="10">
        <f t="shared" ca="1" si="212"/>
        <v>10</v>
      </c>
      <c r="I106" s="10">
        <f t="shared" ca="1" si="212"/>
        <v>8</v>
      </c>
      <c r="J106" s="10">
        <f t="shared" ca="1" si="212"/>
        <v>5</v>
      </c>
      <c r="K106" s="10">
        <f t="shared" ca="1" si="212"/>
        <v>4</v>
      </c>
      <c r="L106" s="10">
        <f t="shared" ca="1" si="212"/>
        <v>3</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
      <c r="A107">
        <v>105</v>
      </c>
      <c r="B107" s="11">
        <f t="shared" ca="1" si="135"/>
        <v>10</v>
      </c>
      <c r="C107" s="12">
        <f t="shared" ca="1" si="132"/>
        <v>42165</v>
      </c>
      <c r="D1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07" s="10">
        <f t="shared" ref="E107:AJ107" ca="1" si="214">MAX(0,D107-(IF(SamplesOrEstimateFlag = "Data", INDEX(Samples,RANDBETWEEN(1, TotalCount), 0), RANDBETWEEN(ThroughputLowEstimate,ThroughputHighEstimate))))</f>
        <v>19</v>
      </c>
      <c r="F107" s="10">
        <f t="shared" ca="1" si="214"/>
        <v>17</v>
      </c>
      <c r="G107" s="10">
        <f t="shared" ca="1" si="214"/>
        <v>12</v>
      </c>
      <c r="H107" s="10">
        <f t="shared" ca="1" si="214"/>
        <v>10</v>
      </c>
      <c r="I107" s="10">
        <f t="shared" ca="1" si="214"/>
        <v>8</v>
      </c>
      <c r="J107" s="10">
        <f t="shared" ca="1" si="214"/>
        <v>7</v>
      </c>
      <c r="K107" s="10">
        <f t="shared" ca="1" si="214"/>
        <v>5</v>
      </c>
      <c r="L107" s="10">
        <f t="shared" ca="1" si="214"/>
        <v>2</v>
      </c>
      <c r="M107" s="10">
        <f t="shared" ca="1" si="214"/>
        <v>1</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
      <c r="A108">
        <v>106</v>
      </c>
      <c r="B108" s="11">
        <f t="shared" ca="1" si="135"/>
        <v>8</v>
      </c>
      <c r="C108" s="12">
        <f t="shared" ca="1" si="132"/>
        <v>42151</v>
      </c>
      <c r="D1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08" s="10">
        <f t="shared" ref="E108:AJ108" ca="1" si="216">MAX(0,D108-(IF(SamplesOrEstimateFlag = "Data", INDEX(Samples,RANDBETWEEN(1, TotalCount), 0), RANDBETWEEN(ThroughputLowEstimate,ThroughputHighEstimate))))</f>
        <v>18</v>
      </c>
      <c r="F108" s="10">
        <f t="shared" ca="1" si="216"/>
        <v>14</v>
      </c>
      <c r="G108" s="10">
        <f t="shared" ca="1" si="216"/>
        <v>13</v>
      </c>
      <c r="H108" s="10">
        <f t="shared" ca="1" si="216"/>
        <v>8</v>
      </c>
      <c r="I108" s="10">
        <f t="shared" ca="1" si="216"/>
        <v>7</v>
      </c>
      <c r="J108" s="10">
        <f t="shared" ca="1" si="216"/>
        <v>3</v>
      </c>
      <c r="K108" s="10">
        <f t="shared" ca="1" si="216"/>
        <v>2</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
      <c r="A109">
        <v>107</v>
      </c>
      <c r="B109" s="11">
        <f t="shared" ca="1" si="135"/>
        <v>10</v>
      </c>
      <c r="C109" s="12">
        <f t="shared" ca="1" si="132"/>
        <v>42165</v>
      </c>
      <c r="D1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09" s="10">
        <f t="shared" ref="E109:AJ109" ca="1" si="218">MAX(0,D109-(IF(SamplesOrEstimateFlag = "Data", INDEX(Samples,RANDBETWEEN(1, TotalCount), 0), RANDBETWEEN(ThroughputLowEstimate,ThroughputHighEstimate))))</f>
        <v>27</v>
      </c>
      <c r="F109" s="10">
        <f t="shared" ca="1" si="218"/>
        <v>22</v>
      </c>
      <c r="G109" s="10">
        <f t="shared" ca="1" si="218"/>
        <v>17</v>
      </c>
      <c r="H109" s="10">
        <f t="shared" ca="1" si="218"/>
        <v>16</v>
      </c>
      <c r="I109" s="10">
        <f t="shared" ca="1" si="218"/>
        <v>11</v>
      </c>
      <c r="J109" s="10">
        <f t="shared" ca="1" si="218"/>
        <v>8</v>
      </c>
      <c r="K109" s="10">
        <f t="shared" ca="1" si="218"/>
        <v>6</v>
      </c>
      <c r="L109" s="10">
        <f t="shared" ca="1" si="218"/>
        <v>5</v>
      </c>
      <c r="M109" s="10">
        <f t="shared" ca="1" si="218"/>
        <v>3</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
      <c r="A110">
        <v>108</v>
      </c>
      <c r="B110" s="11">
        <f t="shared" ca="1" si="135"/>
        <v>9</v>
      </c>
      <c r="C110" s="12">
        <f t="shared" ca="1" si="132"/>
        <v>42158</v>
      </c>
      <c r="D1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10" s="10">
        <f t="shared" ref="E110:AJ110" ca="1" si="220">MAX(0,D110-(IF(SamplesOrEstimateFlag = "Data", INDEX(Samples,RANDBETWEEN(1, TotalCount), 0), RANDBETWEEN(ThroughputLowEstimate,ThroughputHighEstimate))))</f>
        <v>24</v>
      </c>
      <c r="F110" s="10">
        <f t="shared" ca="1" si="220"/>
        <v>20</v>
      </c>
      <c r="G110" s="10">
        <f t="shared" ca="1" si="220"/>
        <v>17</v>
      </c>
      <c r="H110" s="10">
        <f t="shared" ca="1" si="220"/>
        <v>12</v>
      </c>
      <c r="I110" s="10">
        <f t="shared" ca="1" si="220"/>
        <v>9</v>
      </c>
      <c r="J110" s="10">
        <f t="shared" ca="1" si="220"/>
        <v>5</v>
      </c>
      <c r="K110" s="10">
        <f t="shared" ca="1" si="220"/>
        <v>3</v>
      </c>
      <c r="L110" s="10">
        <f t="shared" ca="1" si="220"/>
        <v>1</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
      <c r="A111">
        <v>109</v>
      </c>
      <c r="B111" s="11">
        <f t="shared" ca="1" si="135"/>
        <v>8</v>
      </c>
      <c r="C111" s="12">
        <f t="shared" ca="1" si="132"/>
        <v>42151</v>
      </c>
      <c r="D1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11" s="10">
        <f t="shared" ref="E111:AJ111" ca="1" si="222">MAX(0,D111-(IF(SamplesOrEstimateFlag = "Data", INDEX(Samples,RANDBETWEEN(1, TotalCount), 0), RANDBETWEEN(ThroughputLowEstimate,ThroughputHighEstimate))))</f>
        <v>20</v>
      </c>
      <c r="F111" s="10">
        <f t="shared" ca="1" si="222"/>
        <v>19</v>
      </c>
      <c r="G111" s="10">
        <f t="shared" ca="1" si="222"/>
        <v>16</v>
      </c>
      <c r="H111" s="10">
        <f t="shared" ca="1" si="222"/>
        <v>11</v>
      </c>
      <c r="I111" s="10">
        <f t="shared" ca="1" si="222"/>
        <v>10</v>
      </c>
      <c r="J111" s="10">
        <f t="shared" ca="1" si="222"/>
        <v>8</v>
      </c>
      <c r="K111" s="10">
        <f t="shared" ca="1" si="222"/>
        <v>5</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
      <c r="A112">
        <v>110</v>
      </c>
      <c r="B112" s="11">
        <f t="shared" ca="1" si="135"/>
        <v>9</v>
      </c>
      <c r="C112" s="12">
        <f t="shared" ca="1" si="132"/>
        <v>42158</v>
      </c>
      <c r="D1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12" s="10">
        <f t="shared" ref="E112:AJ112" ca="1" si="224">MAX(0,D112-(IF(SamplesOrEstimateFlag = "Data", INDEX(Samples,RANDBETWEEN(1, TotalCount), 0), RANDBETWEEN(ThroughputLowEstimate,ThroughputHighEstimate))))</f>
        <v>25</v>
      </c>
      <c r="F112" s="10">
        <f t="shared" ca="1" si="224"/>
        <v>23</v>
      </c>
      <c r="G112" s="10">
        <f t="shared" ca="1" si="224"/>
        <v>21</v>
      </c>
      <c r="H112" s="10">
        <f t="shared" ca="1" si="224"/>
        <v>19</v>
      </c>
      <c r="I112" s="10">
        <f t="shared" ca="1" si="224"/>
        <v>14</v>
      </c>
      <c r="J112" s="10">
        <f t="shared" ca="1" si="224"/>
        <v>9</v>
      </c>
      <c r="K112" s="10">
        <f t="shared" ca="1" si="224"/>
        <v>4</v>
      </c>
      <c r="L112" s="10">
        <f t="shared" ca="1" si="224"/>
        <v>1</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
      <c r="A113">
        <v>111</v>
      </c>
      <c r="B113" s="11">
        <f t="shared" ca="1" si="135"/>
        <v>7</v>
      </c>
      <c r="C113" s="12">
        <f t="shared" ca="1" si="132"/>
        <v>42144</v>
      </c>
      <c r="D1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13" s="10">
        <f t="shared" ref="E113:AJ113" ca="1" si="226">MAX(0,D113-(IF(SamplesOrEstimateFlag = "Data", INDEX(Samples,RANDBETWEEN(1, TotalCount), 0), RANDBETWEEN(ThroughputLowEstimate,ThroughputHighEstimate))))</f>
        <v>16</v>
      </c>
      <c r="F113" s="10">
        <f t="shared" ca="1" si="226"/>
        <v>15</v>
      </c>
      <c r="G113" s="10">
        <f t="shared" ca="1" si="226"/>
        <v>10</v>
      </c>
      <c r="H113" s="10">
        <f t="shared" ca="1" si="226"/>
        <v>8</v>
      </c>
      <c r="I113" s="10">
        <f t="shared" ca="1" si="226"/>
        <v>3</v>
      </c>
      <c r="J113" s="10">
        <f t="shared" ca="1" si="226"/>
        <v>1</v>
      </c>
      <c r="K113" s="10">
        <f t="shared" ca="1" si="226"/>
        <v>0</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
      <c r="A114">
        <v>112</v>
      </c>
      <c r="B114" s="11">
        <f t="shared" ca="1" si="135"/>
        <v>8</v>
      </c>
      <c r="C114" s="12">
        <f t="shared" ca="1" si="132"/>
        <v>42151</v>
      </c>
      <c r="D1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14" s="10">
        <f t="shared" ref="E114:AJ114" ca="1" si="228">MAX(0,D114-(IF(SamplesOrEstimateFlag = "Data", INDEX(Samples,RANDBETWEEN(1, TotalCount), 0), RANDBETWEEN(ThroughputLowEstimate,ThroughputHighEstimate))))</f>
        <v>17</v>
      </c>
      <c r="F114" s="10">
        <f t="shared" ca="1" si="228"/>
        <v>14</v>
      </c>
      <c r="G114" s="10">
        <f t="shared" ca="1" si="228"/>
        <v>13</v>
      </c>
      <c r="H114" s="10">
        <f t="shared" ca="1" si="228"/>
        <v>10</v>
      </c>
      <c r="I114" s="10">
        <f t="shared" ca="1" si="228"/>
        <v>9</v>
      </c>
      <c r="J114" s="10">
        <f t="shared" ca="1" si="228"/>
        <v>8</v>
      </c>
      <c r="K114" s="10">
        <f t="shared" ca="1" si="228"/>
        <v>3</v>
      </c>
      <c r="L114" s="10">
        <f t="shared" ca="1" si="228"/>
        <v>0</v>
      </c>
      <c r="M114" s="10">
        <f t="shared" ca="1" si="228"/>
        <v>0</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
      <c r="A115">
        <v>113</v>
      </c>
      <c r="B115" s="11">
        <f t="shared" ca="1" si="135"/>
        <v>9</v>
      </c>
      <c r="C115" s="12">
        <f t="shared" ca="1" si="132"/>
        <v>42158</v>
      </c>
      <c r="D1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15" s="10">
        <f t="shared" ref="E115:AJ115" ca="1" si="230">MAX(0,D115-(IF(SamplesOrEstimateFlag = "Data", INDEX(Samples,RANDBETWEEN(1, TotalCount), 0), RANDBETWEEN(ThroughputLowEstimate,ThroughputHighEstimate))))</f>
        <v>23</v>
      </c>
      <c r="F115" s="10">
        <f t="shared" ca="1" si="230"/>
        <v>21</v>
      </c>
      <c r="G115" s="10">
        <f t="shared" ca="1" si="230"/>
        <v>16</v>
      </c>
      <c r="H115" s="10">
        <f t="shared" ca="1" si="230"/>
        <v>11</v>
      </c>
      <c r="I115" s="10">
        <f t="shared" ca="1" si="230"/>
        <v>7</v>
      </c>
      <c r="J115" s="10">
        <f t="shared" ca="1" si="230"/>
        <v>6</v>
      </c>
      <c r="K115" s="10">
        <f t="shared" ca="1" si="230"/>
        <v>3</v>
      </c>
      <c r="L115" s="10">
        <f t="shared" ca="1" si="230"/>
        <v>2</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
      <c r="A116">
        <v>114</v>
      </c>
      <c r="B116" s="11">
        <f t="shared" ca="1" si="135"/>
        <v>12</v>
      </c>
      <c r="C116" s="12">
        <f t="shared" ca="1" si="132"/>
        <v>42179</v>
      </c>
      <c r="D1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16" s="10">
        <f t="shared" ref="E116:AJ116" ca="1" si="232">MAX(0,D116-(IF(SamplesOrEstimateFlag = "Data", INDEX(Samples,RANDBETWEEN(1, TotalCount), 0), RANDBETWEEN(ThroughputLowEstimate,ThroughputHighEstimate))))</f>
        <v>21</v>
      </c>
      <c r="F116" s="10">
        <f t="shared" ca="1" si="232"/>
        <v>18</v>
      </c>
      <c r="G116" s="10">
        <f t="shared" ca="1" si="232"/>
        <v>17</v>
      </c>
      <c r="H116" s="10">
        <f t="shared" ca="1" si="232"/>
        <v>16</v>
      </c>
      <c r="I116" s="10">
        <f t="shared" ca="1" si="232"/>
        <v>14</v>
      </c>
      <c r="J116" s="10">
        <f t="shared" ca="1" si="232"/>
        <v>12</v>
      </c>
      <c r="K116" s="10">
        <f t="shared" ca="1" si="232"/>
        <v>10</v>
      </c>
      <c r="L116" s="10">
        <f t="shared" ca="1" si="232"/>
        <v>9</v>
      </c>
      <c r="M116" s="10">
        <f t="shared" ca="1" si="232"/>
        <v>8</v>
      </c>
      <c r="N116" s="10">
        <f t="shared" ca="1" si="232"/>
        <v>4</v>
      </c>
      <c r="O116" s="10">
        <f t="shared" ca="1" si="232"/>
        <v>3</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
      <c r="A117">
        <v>115</v>
      </c>
      <c r="B117" s="11">
        <f t="shared" ca="1" si="135"/>
        <v>7</v>
      </c>
      <c r="C117" s="12">
        <f t="shared" ca="1" si="132"/>
        <v>42144</v>
      </c>
      <c r="D1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17" s="10">
        <f t="shared" ref="E117:AJ117" ca="1" si="234">MAX(0,D117-(IF(SamplesOrEstimateFlag = "Data", INDEX(Samples,RANDBETWEEN(1, TotalCount), 0), RANDBETWEEN(ThroughputLowEstimate,ThroughputHighEstimate))))</f>
        <v>23</v>
      </c>
      <c r="F117" s="10">
        <f t="shared" ca="1" si="234"/>
        <v>18</v>
      </c>
      <c r="G117" s="10">
        <f t="shared" ca="1" si="234"/>
        <v>13</v>
      </c>
      <c r="H117" s="10">
        <f t="shared" ca="1" si="234"/>
        <v>10</v>
      </c>
      <c r="I117" s="10">
        <f t="shared" ca="1" si="234"/>
        <v>7</v>
      </c>
      <c r="J117" s="10">
        <f t="shared" ca="1" si="234"/>
        <v>3</v>
      </c>
      <c r="K117" s="10">
        <f t="shared" ca="1" si="234"/>
        <v>0</v>
      </c>
      <c r="L117" s="10">
        <f t="shared" ca="1" si="234"/>
        <v>0</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
      <c r="A118">
        <v>116</v>
      </c>
      <c r="B118" s="11">
        <f t="shared" ca="1" si="135"/>
        <v>7</v>
      </c>
      <c r="C118" s="12">
        <f t="shared" ca="1" si="132"/>
        <v>42144</v>
      </c>
      <c r="D1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18" s="10">
        <f t="shared" ref="E118:AJ118" ca="1" si="236">MAX(0,D118-(IF(SamplesOrEstimateFlag = "Data", INDEX(Samples,RANDBETWEEN(1, TotalCount), 0), RANDBETWEEN(ThroughputLowEstimate,ThroughputHighEstimate))))</f>
        <v>21</v>
      </c>
      <c r="F118" s="10">
        <f t="shared" ca="1" si="236"/>
        <v>17</v>
      </c>
      <c r="G118" s="10">
        <f t="shared" ca="1" si="236"/>
        <v>12</v>
      </c>
      <c r="H118" s="10">
        <f t="shared" ca="1" si="236"/>
        <v>9</v>
      </c>
      <c r="I118" s="10">
        <f t="shared" ca="1" si="236"/>
        <v>5</v>
      </c>
      <c r="J118" s="10">
        <f t="shared" ca="1" si="236"/>
        <v>4</v>
      </c>
      <c r="K118" s="10">
        <f t="shared" ca="1" si="236"/>
        <v>0</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
      <c r="A119">
        <v>117</v>
      </c>
      <c r="B119" s="11">
        <f t="shared" ca="1" si="135"/>
        <v>7</v>
      </c>
      <c r="C119" s="12">
        <f t="shared" ca="1" si="132"/>
        <v>42144</v>
      </c>
      <c r="D1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19" s="10">
        <f t="shared" ref="E119:AJ119" ca="1" si="238">MAX(0,D119-(IF(SamplesOrEstimateFlag = "Data", INDEX(Samples,RANDBETWEEN(1, TotalCount), 0), RANDBETWEEN(ThroughputLowEstimate,ThroughputHighEstimate))))</f>
        <v>21</v>
      </c>
      <c r="F119" s="10">
        <f t="shared" ca="1" si="238"/>
        <v>16</v>
      </c>
      <c r="G119" s="10">
        <f t="shared" ca="1" si="238"/>
        <v>13</v>
      </c>
      <c r="H119" s="10">
        <f t="shared" ca="1" si="238"/>
        <v>11</v>
      </c>
      <c r="I119" s="10">
        <f t="shared" ca="1" si="238"/>
        <v>8</v>
      </c>
      <c r="J119" s="10">
        <f t="shared" ca="1" si="238"/>
        <v>3</v>
      </c>
      <c r="K119" s="10">
        <f t="shared" ca="1" si="238"/>
        <v>0</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
      <c r="A120">
        <v>118</v>
      </c>
      <c r="B120" s="11">
        <f t="shared" ca="1" si="135"/>
        <v>11</v>
      </c>
      <c r="C120" s="12">
        <f t="shared" ca="1" si="132"/>
        <v>42172</v>
      </c>
      <c r="D1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20" s="10">
        <f t="shared" ref="E120:AJ120" ca="1" si="240">MAX(0,D120-(IF(SamplesOrEstimateFlag = "Data", INDEX(Samples,RANDBETWEEN(1, TotalCount), 0), RANDBETWEEN(ThroughputLowEstimate,ThroughputHighEstimate))))</f>
        <v>25</v>
      </c>
      <c r="F120" s="10">
        <f t="shared" ca="1" si="240"/>
        <v>21</v>
      </c>
      <c r="G120" s="10">
        <f t="shared" ca="1" si="240"/>
        <v>17</v>
      </c>
      <c r="H120" s="10">
        <f t="shared" ca="1" si="240"/>
        <v>16</v>
      </c>
      <c r="I120" s="10">
        <f t="shared" ca="1" si="240"/>
        <v>13</v>
      </c>
      <c r="J120" s="10">
        <f t="shared" ca="1" si="240"/>
        <v>12</v>
      </c>
      <c r="K120" s="10">
        <f t="shared" ca="1" si="240"/>
        <v>11</v>
      </c>
      <c r="L120" s="10">
        <f t="shared" ca="1" si="240"/>
        <v>6</v>
      </c>
      <c r="M120" s="10">
        <f t="shared" ca="1" si="240"/>
        <v>5</v>
      </c>
      <c r="N120" s="10">
        <f t="shared" ca="1" si="240"/>
        <v>4</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
      <c r="A121">
        <v>119</v>
      </c>
      <c r="B121" s="11">
        <f t="shared" ca="1" si="135"/>
        <v>7</v>
      </c>
      <c r="C121" s="12">
        <f t="shared" ca="1" si="132"/>
        <v>42144</v>
      </c>
      <c r="D1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21" s="10">
        <f t="shared" ref="E121:AJ121" ca="1" si="242">MAX(0,D121-(IF(SamplesOrEstimateFlag = "Data", INDEX(Samples,RANDBETWEEN(1, TotalCount), 0), RANDBETWEEN(ThroughputLowEstimate,ThroughputHighEstimate))))</f>
        <v>23</v>
      </c>
      <c r="F121" s="10">
        <f t="shared" ca="1" si="242"/>
        <v>18</v>
      </c>
      <c r="G121" s="10">
        <f t="shared" ca="1" si="242"/>
        <v>15</v>
      </c>
      <c r="H121" s="10">
        <f t="shared" ca="1" si="242"/>
        <v>11</v>
      </c>
      <c r="I121" s="10">
        <f t="shared" ca="1" si="242"/>
        <v>6</v>
      </c>
      <c r="J121" s="10">
        <f t="shared" ca="1" si="242"/>
        <v>4</v>
      </c>
      <c r="K121" s="10">
        <f t="shared" ca="1" si="242"/>
        <v>0</v>
      </c>
      <c r="L121" s="10">
        <f t="shared" ca="1" si="242"/>
        <v>0</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
      <c r="A122">
        <v>120</v>
      </c>
      <c r="B122" s="11">
        <f t="shared" ca="1" si="135"/>
        <v>10</v>
      </c>
      <c r="C122" s="12">
        <f t="shared" ca="1" si="132"/>
        <v>42165</v>
      </c>
      <c r="D12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22" s="10">
        <f t="shared" ref="E122:AJ122" ca="1" si="244">MAX(0,D122-(IF(SamplesOrEstimateFlag = "Data", INDEX(Samples,RANDBETWEEN(1, TotalCount), 0), RANDBETWEEN(ThroughputLowEstimate,ThroughputHighEstimate))))</f>
        <v>28</v>
      </c>
      <c r="F122" s="10">
        <f t="shared" ca="1" si="244"/>
        <v>25</v>
      </c>
      <c r="G122" s="10">
        <f t="shared" ca="1" si="244"/>
        <v>23</v>
      </c>
      <c r="H122" s="10">
        <f t="shared" ca="1" si="244"/>
        <v>18</v>
      </c>
      <c r="I122" s="10">
        <f t="shared" ca="1" si="244"/>
        <v>14</v>
      </c>
      <c r="J122" s="10">
        <f t="shared" ca="1" si="244"/>
        <v>11</v>
      </c>
      <c r="K122" s="10">
        <f t="shared" ca="1" si="244"/>
        <v>9</v>
      </c>
      <c r="L122" s="10">
        <f t="shared" ca="1" si="244"/>
        <v>4</v>
      </c>
      <c r="M122" s="10">
        <f t="shared" ca="1" si="244"/>
        <v>1</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
      <c r="A123">
        <v>121</v>
      </c>
      <c r="B123" s="11">
        <f t="shared" ca="1" si="135"/>
        <v>8</v>
      </c>
      <c r="C123" s="12">
        <f t="shared" ca="1" si="132"/>
        <v>42151</v>
      </c>
      <c r="D1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23" s="10">
        <f t="shared" ref="E123:AJ123" ca="1" si="246">MAX(0,D123-(IF(SamplesOrEstimateFlag = "Data", INDEX(Samples,RANDBETWEEN(1, TotalCount), 0), RANDBETWEEN(ThroughputLowEstimate,ThroughputHighEstimate))))</f>
        <v>19</v>
      </c>
      <c r="F123" s="10">
        <f t="shared" ca="1" si="246"/>
        <v>16</v>
      </c>
      <c r="G123" s="10">
        <f t="shared" ca="1" si="246"/>
        <v>13</v>
      </c>
      <c r="H123" s="10">
        <f t="shared" ca="1" si="246"/>
        <v>9</v>
      </c>
      <c r="I123" s="10">
        <f t="shared" ca="1" si="246"/>
        <v>7</v>
      </c>
      <c r="J123" s="10">
        <f t="shared" ca="1" si="246"/>
        <v>5</v>
      </c>
      <c r="K123" s="10">
        <f t="shared" ca="1" si="246"/>
        <v>1</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
      <c r="A124">
        <v>122</v>
      </c>
      <c r="B124" s="11">
        <f t="shared" ca="1" si="135"/>
        <v>8</v>
      </c>
      <c r="C124" s="12">
        <f t="shared" ca="1" si="132"/>
        <v>42151</v>
      </c>
      <c r="D1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24" s="10">
        <f t="shared" ref="E124:AJ124" ca="1" si="248">MAX(0,D124-(IF(SamplesOrEstimateFlag = "Data", INDEX(Samples,RANDBETWEEN(1, TotalCount), 0), RANDBETWEEN(ThroughputLowEstimate,ThroughputHighEstimate))))</f>
        <v>23</v>
      </c>
      <c r="F124" s="10">
        <f t="shared" ca="1" si="248"/>
        <v>19</v>
      </c>
      <c r="G124" s="10">
        <f t="shared" ca="1" si="248"/>
        <v>14</v>
      </c>
      <c r="H124" s="10">
        <f t="shared" ca="1" si="248"/>
        <v>11</v>
      </c>
      <c r="I124" s="10">
        <f t="shared" ca="1" si="248"/>
        <v>10</v>
      </c>
      <c r="J124" s="10">
        <f t="shared" ca="1" si="248"/>
        <v>8</v>
      </c>
      <c r="K124" s="10">
        <f t="shared" ca="1" si="248"/>
        <v>3</v>
      </c>
      <c r="L124" s="10">
        <f t="shared" ca="1" si="248"/>
        <v>0</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
      <c r="A125">
        <v>123</v>
      </c>
      <c r="B125" s="11">
        <f t="shared" ca="1" si="135"/>
        <v>9</v>
      </c>
      <c r="C125" s="12">
        <f t="shared" ca="1" si="132"/>
        <v>42158</v>
      </c>
      <c r="D1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25" s="10">
        <f t="shared" ref="E125:AJ125" ca="1" si="250">MAX(0,D125-(IF(SamplesOrEstimateFlag = "Data", INDEX(Samples,RANDBETWEEN(1, TotalCount), 0), RANDBETWEEN(ThroughputLowEstimate,ThroughputHighEstimate))))</f>
        <v>25</v>
      </c>
      <c r="F125" s="10">
        <f t="shared" ca="1" si="250"/>
        <v>21</v>
      </c>
      <c r="G125" s="10">
        <f t="shared" ca="1" si="250"/>
        <v>18</v>
      </c>
      <c r="H125" s="10">
        <f t="shared" ca="1" si="250"/>
        <v>13</v>
      </c>
      <c r="I125" s="10">
        <f t="shared" ca="1" si="250"/>
        <v>11</v>
      </c>
      <c r="J125" s="10">
        <f t="shared" ca="1" si="250"/>
        <v>9</v>
      </c>
      <c r="K125" s="10">
        <f t="shared" ca="1" si="250"/>
        <v>6</v>
      </c>
      <c r="L125" s="10">
        <f t="shared" ca="1" si="250"/>
        <v>4</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
      <c r="A126">
        <v>124</v>
      </c>
      <c r="B126" s="11">
        <f t="shared" ca="1" si="135"/>
        <v>6</v>
      </c>
      <c r="C126" s="12">
        <f t="shared" ca="1" si="132"/>
        <v>42137</v>
      </c>
      <c r="D1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26" s="10">
        <f t="shared" ref="E126:AJ126" ca="1" si="252">MAX(0,D126-(IF(SamplesOrEstimateFlag = "Data", INDEX(Samples,RANDBETWEEN(1, TotalCount), 0), RANDBETWEEN(ThroughputLowEstimate,ThroughputHighEstimate))))</f>
        <v>20</v>
      </c>
      <c r="F126" s="10">
        <f t="shared" ca="1" si="252"/>
        <v>16</v>
      </c>
      <c r="G126" s="10">
        <f t="shared" ca="1" si="252"/>
        <v>11</v>
      </c>
      <c r="H126" s="10">
        <f t="shared" ca="1" si="252"/>
        <v>7</v>
      </c>
      <c r="I126" s="10">
        <f t="shared" ca="1" si="252"/>
        <v>2</v>
      </c>
      <c r="J126" s="10">
        <f t="shared" ca="1" si="252"/>
        <v>0</v>
      </c>
      <c r="K126" s="10">
        <f t="shared" ca="1" si="252"/>
        <v>0</v>
      </c>
      <c r="L126" s="10">
        <f t="shared" ca="1" si="252"/>
        <v>0</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
      <c r="A127">
        <v>125</v>
      </c>
      <c r="B127" s="11">
        <f t="shared" ca="1" si="135"/>
        <v>8</v>
      </c>
      <c r="C127" s="12">
        <f t="shared" ca="1" si="132"/>
        <v>42151</v>
      </c>
      <c r="D1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27" s="10">
        <f t="shared" ref="E127:AJ127" ca="1" si="254">MAX(0,D127-(IF(SamplesOrEstimateFlag = "Data", INDEX(Samples,RANDBETWEEN(1, TotalCount), 0), RANDBETWEEN(ThroughputLowEstimate,ThroughputHighEstimate))))</f>
        <v>23</v>
      </c>
      <c r="F127" s="10">
        <f t="shared" ca="1" si="254"/>
        <v>18</v>
      </c>
      <c r="G127" s="10">
        <f t="shared" ca="1" si="254"/>
        <v>15</v>
      </c>
      <c r="H127" s="10">
        <f t="shared" ca="1" si="254"/>
        <v>11</v>
      </c>
      <c r="I127" s="10">
        <f t="shared" ca="1" si="254"/>
        <v>10</v>
      </c>
      <c r="J127" s="10">
        <f t="shared" ca="1" si="254"/>
        <v>6</v>
      </c>
      <c r="K127" s="10">
        <f t="shared" ca="1" si="254"/>
        <v>2</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
      <c r="A128">
        <v>126</v>
      </c>
      <c r="B128" s="11">
        <f t="shared" ca="1" si="135"/>
        <v>10</v>
      </c>
      <c r="C128" s="12">
        <f t="shared" ca="1" si="132"/>
        <v>42165</v>
      </c>
      <c r="D12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28" s="10">
        <f t="shared" ref="E128:AJ128" ca="1" si="256">MAX(0,D128-(IF(SamplesOrEstimateFlag = "Data", INDEX(Samples,RANDBETWEEN(1, TotalCount), 0), RANDBETWEEN(ThroughputLowEstimate,ThroughputHighEstimate))))</f>
        <v>26</v>
      </c>
      <c r="F128" s="10">
        <f t="shared" ca="1" si="256"/>
        <v>25</v>
      </c>
      <c r="G128" s="10">
        <f t="shared" ca="1" si="256"/>
        <v>20</v>
      </c>
      <c r="H128" s="10">
        <f t="shared" ca="1" si="256"/>
        <v>18</v>
      </c>
      <c r="I128" s="10">
        <f t="shared" ca="1" si="256"/>
        <v>15</v>
      </c>
      <c r="J128" s="10">
        <f t="shared" ca="1" si="256"/>
        <v>11</v>
      </c>
      <c r="K128" s="10">
        <f t="shared" ca="1" si="256"/>
        <v>8</v>
      </c>
      <c r="L128" s="10">
        <f t="shared" ca="1" si="256"/>
        <v>6</v>
      </c>
      <c r="M128" s="10">
        <f t="shared" ca="1" si="256"/>
        <v>2</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
      <c r="A129">
        <v>127</v>
      </c>
      <c r="B129" s="11">
        <f t="shared" ca="1" si="135"/>
        <v>8</v>
      </c>
      <c r="C129" s="12">
        <f t="shared" ca="1" si="132"/>
        <v>42151</v>
      </c>
      <c r="D1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29" s="10">
        <f t="shared" ref="E129:AJ129" ca="1" si="258">MAX(0,D129-(IF(SamplesOrEstimateFlag = "Data", INDEX(Samples,RANDBETWEEN(1, TotalCount), 0), RANDBETWEEN(ThroughputLowEstimate,ThroughputHighEstimate))))</f>
        <v>22</v>
      </c>
      <c r="F129" s="10">
        <f t="shared" ca="1" si="258"/>
        <v>21</v>
      </c>
      <c r="G129" s="10">
        <f t="shared" ca="1" si="258"/>
        <v>16</v>
      </c>
      <c r="H129" s="10">
        <f t="shared" ca="1" si="258"/>
        <v>11</v>
      </c>
      <c r="I129" s="10">
        <f t="shared" ca="1" si="258"/>
        <v>7</v>
      </c>
      <c r="J129" s="10">
        <f t="shared" ca="1" si="258"/>
        <v>3</v>
      </c>
      <c r="K129" s="10">
        <f t="shared" ca="1" si="258"/>
        <v>1</v>
      </c>
      <c r="L129" s="10">
        <f t="shared" ca="1" si="258"/>
        <v>0</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
      <c r="A130">
        <v>128</v>
      </c>
      <c r="B130" s="11">
        <f t="shared" ca="1" si="135"/>
        <v>10</v>
      </c>
      <c r="C130" s="12">
        <f t="shared" ca="1" si="132"/>
        <v>42165</v>
      </c>
      <c r="D13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30" s="10">
        <f t="shared" ref="E130:AJ130" ca="1" si="260">MAX(0,D130-(IF(SamplesOrEstimateFlag = "Data", INDEX(Samples,RANDBETWEEN(1, TotalCount), 0), RANDBETWEEN(ThroughputLowEstimate,ThroughputHighEstimate))))</f>
        <v>27</v>
      </c>
      <c r="F130" s="10">
        <f t="shared" ca="1" si="260"/>
        <v>25</v>
      </c>
      <c r="G130" s="10">
        <f t="shared" ca="1" si="260"/>
        <v>24</v>
      </c>
      <c r="H130" s="10">
        <f t="shared" ca="1" si="260"/>
        <v>19</v>
      </c>
      <c r="I130" s="10">
        <f t="shared" ca="1" si="260"/>
        <v>17</v>
      </c>
      <c r="J130" s="10">
        <f t="shared" ca="1" si="260"/>
        <v>13</v>
      </c>
      <c r="K130" s="10">
        <f t="shared" ca="1" si="260"/>
        <v>11</v>
      </c>
      <c r="L130" s="10">
        <f t="shared" ca="1" si="260"/>
        <v>6</v>
      </c>
      <c r="M130" s="10">
        <f t="shared" ca="1" si="260"/>
        <v>3</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
      <c r="A131">
        <v>129</v>
      </c>
      <c r="B131" s="11">
        <f t="shared" ca="1" si="135"/>
        <v>9</v>
      </c>
      <c r="C131" s="12">
        <f t="shared" ref="C131:C194" ca="1" si="262">INDEX(D$2:BD$2,1,B131+1)</f>
        <v>42158</v>
      </c>
      <c r="D1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31" s="10">
        <f t="shared" ref="E131:AJ131" ca="1" si="263">MAX(0,D131-(IF(SamplesOrEstimateFlag = "Data", INDEX(Samples,RANDBETWEEN(1, TotalCount), 0), RANDBETWEEN(ThroughputLowEstimate,ThroughputHighEstimate))))</f>
        <v>16</v>
      </c>
      <c r="F131" s="10">
        <f t="shared" ca="1" si="263"/>
        <v>15</v>
      </c>
      <c r="G131" s="10">
        <f t="shared" ca="1" si="263"/>
        <v>12</v>
      </c>
      <c r="H131" s="10">
        <f t="shared" ca="1" si="263"/>
        <v>11</v>
      </c>
      <c r="I131" s="10">
        <f t="shared" ca="1" si="263"/>
        <v>10</v>
      </c>
      <c r="J131" s="10">
        <f t="shared" ca="1" si="263"/>
        <v>5</v>
      </c>
      <c r="K131" s="10">
        <f t="shared" ca="1" si="263"/>
        <v>3</v>
      </c>
      <c r="L131" s="10">
        <f t="shared" ca="1" si="263"/>
        <v>1</v>
      </c>
      <c r="M131" s="10">
        <f t="shared" ca="1" si="263"/>
        <v>0</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
      <c r="A132">
        <v>130</v>
      </c>
      <c r="B132" s="11">
        <f t="shared" ref="B132:B195" ca="1" si="265">MATCH(0,D132:BD132,0)-1</f>
        <v>11</v>
      </c>
      <c r="C132" s="12">
        <f t="shared" ca="1" si="262"/>
        <v>42172</v>
      </c>
      <c r="D1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32" s="10">
        <f t="shared" ref="E132:AJ132" ca="1" si="266">MAX(0,D132-(IF(SamplesOrEstimateFlag = "Data", INDEX(Samples,RANDBETWEEN(1, TotalCount), 0), RANDBETWEEN(ThroughputLowEstimate,ThroughputHighEstimate))))</f>
        <v>26</v>
      </c>
      <c r="F132" s="10">
        <f t="shared" ca="1" si="266"/>
        <v>25</v>
      </c>
      <c r="G132" s="10">
        <f t="shared" ca="1" si="266"/>
        <v>24</v>
      </c>
      <c r="H132" s="10">
        <f t="shared" ca="1" si="266"/>
        <v>21</v>
      </c>
      <c r="I132" s="10">
        <f t="shared" ca="1" si="266"/>
        <v>18</v>
      </c>
      <c r="J132" s="10">
        <f t="shared" ca="1" si="266"/>
        <v>14</v>
      </c>
      <c r="K132" s="10">
        <f t="shared" ca="1" si="266"/>
        <v>10</v>
      </c>
      <c r="L132" s="10">
        <f t="shared" ca="1" si="266"/>
        <v>6</v>
      </c>
      <c r="M132" s="10">
        <f t="shared" ca="1" si="266"/>
        <v>3</v>
      </c>
      <c r="N132" s="10">
        <f t="shared" ca="1" si="266"/>
        <v>2</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
      <c r="A133">
        <v>131</v>
      </c>
      <c r="B133" s="11">
        <f t="shared" ca="1" si="265"/>
        <v>7</v>
      </c>
      <c r="C133" s="12">
        <f t="shared" ca="1" si="262"/>
        <v>42144</v>
      </c>
      <c r="D1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33" s="10">
        <f t="shared" ref="E133:AJ133" ca="1" si="268">MAX(0,D133-(IF(SamplesOrEstimateFlag = "Data", INDEX(Samples,RANDBETWEEN(1, TotalCount), 0), RANDBETWEEN(ThroughputLowEstimate,ThroughputHighEstimate))))</f>
        <v>22</v>
      </c>
      <c r="F133" s="10">
        <f t="shared" ca="1" si="268"/>
        <v>17</v>
      </c>
      <c r="G133" s="10">
        <f t="shared" ca="1" si="268"/>
        <v>12</v>
      </c>
      <c r="H133" s="10">
        <f t="shared" ca="1" si="268"/>
        <v>11</v>
      </c>
      <c r="I133" s="10">
        <f t="shared" ca="1" si="268"/>
        <v>7</v>
      </c>
      <c r="J133" s="10">
        <f t="shared" ca="1" si="268"/>
        <v>2</v>
      </c>
      <c r="K133" s="10">
        <f t="shared" ca="1" si="268"/>
        <v>0</v>
      </c>
      <c r="L133" s="10">
        <f t="shared" ca="1" si="268"/>
        <v>0</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
      <c r="A134">
        <v>132</v>
      </c>
      <c r="B134" s="11">
        <f t="shared" ca="1" si="265"/>
        <v>8</v>
      </c>
      <c r="C134" s="12">
        <f t="shared" ca="1" si="262"/>
        <v>42151</v>
      </c>
      <c r="D1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34" s="10">
        <f t="shared" ref="E134:AJ134" ca="1" si="270">MAX(0,D134-(IF(SamplesOrEstimateFlag = "Data", INDEX(Samples,RANDBETWEEN(1, TotalCount), 0), RANDBETWEEN(ThroughputLowEstimate,ThroughputHighEstimate))))</f>
        <v>19</v>
      </c>
      <c r="F134" s="10">
        <f t="shared" ca="1" si="270"/>
        <v>15</v>
      </c>
      <c r="G134" s="10">
        <f t="shared" ca="1" si="270"/>
        <v>14</v>
      </c>
      <c r="H134" s="10">
        <f t="shared" ca="1" si="270"/>
        <v>13</v>
      </c>
      <c r="I134" s="10">
        <f t="shared" ca="1" si="270"/>
        <v>8</v>
      </c>
      <c r="J134" s="10">
        <f t="shared" ca="1" si="270"/>
        <v>3</v>
      </c>
      <c r="K134" s="10">
        <f t="shared" ca="1" si="270"/>
        <v>2</v>
      </c>
      <c r="L134" s="10">
        <f t="shared" ca="1" si="270"/>
        <v>0</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
      <c r="A135">
        <v>133</v>
      </c>
      <c r="B135" s="11">
        <f t="shared" ca="1" si="265"/>
        <v>7</v>
      </c>
      <c r="C135" s="12">
        <f t="shared" ca="1" si="262"/>
        <v>42144</v>
      </c>
      <c r="D1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35" s="10">
        <f t="shared" ref="E135:AJ135" ca="1" si="272">MAX(0,D135-(IF(SamplesOrEstimateFlag = "Data", INDEX(Samples,RANDBETWEEN(1, TotalCount), 0), RANDBETWEEN(ThroughputLowEstimate,ThroughputHighEstimate))))</f>
        <v>16</v>
      </c>
      <c r="F135" s="10">
        <f t="shared" ca="1" si="272"/>
        <v>15</v>
      </c>
      <c r="G135" s="10">
        <f t="shared" ca="1" si="272"/>
        <v>14</v>
      </c>
      <c r="H135" s="10">
        <f t="shared" ca="1" si="272"/>
        <v>9</v>
      </c>
      <c r="I135" s="10">
        <f t="shared" ca="1" si="272"/>
        <v>5</v>
      </c>
      <c r="J135" s="10">
        <f t="shared" ca="1" si="272"/>
        <v>1</v>
      </c>
      <c r="K135" s="10">
        <f t="shared" ca="1" si="272"/>
        <v>0</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
      <c r="A136">
        <v>134</v>
      </c>
      <c r="B136" s="11">
        <f t="shared" ca="1" si="265"/>
        <v>8</v>
      </c>
      <c r="C136" s="12">
        <f t="shared" ca="1" si="262"/>
        <v>42151</v>
      </c>
      <c r="D1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36" s="10">
        <f t="shared" ref="E136:AJ136" ca="1" si="274">MAX(0,D136-(IF(SamplesOrEstimateFlag = "Data", INDEX(Samples,RANDBETWEEN(1, TotalCount), 0), RANDBETWEEN(ThroughputLowEstimate,ThroughputHighEstimate))))</f>
        <v>21</v>
      </c>
      <c r="F136" s="10">
        <f t="shared" ca="1" si="274"/>
        <v>16</v>
      </c>
      <c r="G136" s="10">
        <f t="shared" ca="1" si="274"/>
        <v>12</v>
      </c>
      <c r="H136" s="10">
        <f t="shared" ca="1" si="274"/>
        <v>7</v>
      </c>
      <c r="I136" s="10">
        <f t="shared" ca="1" si="274"/>
        <v>6</v>
      </c>
      <c r="J136" s="10">
        <f t="shared" ca="1" si="274"/>
        <v>5</v>
      </c>
      <c r="K136" s="10">
        <f t="shared" ca="1" si="274"/>
        <v>3</v>
      </c>
      <c r="L136" s="10">
        <f t="shared" ca="1" si="274"/>
        <v>0</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
      <c r="A137">
        <v>135</v>
      </c>
      <c r="B137" s="11">
        <f t="shared" ca="1" si="265"/>
        <v>9</v>
      </c>
      <c r="C137" s="12">
        <f t="shared" ca="1" si="262"/>
        <v>42158</v>
      </c>
      <c r="D1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37" s="10">
        <f t="shared" ref="E137:AJ137" ca="1" si="276">MAX(0,D137-(IF(SamplesOrEstimateFlag = "Data", INDEX(Samples,RANDBETWEEN(1, TotalCount), 0), RANDBETWEEN(ThroughputLowEstimate,ThroughputHighEstimate))))</f>
        <v>20</v>
      </c>
      <c r="F137" s="10">
        <f t="shared" ca="1" si="276"/>
        <v>19</v>
      </c>
      <c r="G137" s="10">
        <f t="shared" ca="1" si="276"/>
        <v>15</v>
      </c>
      <c r="H137" s="10">
        <f t="shared" ca="1" si="276"/>
        <v>14</v>
      </c>
      <c r="I137" s="10">
        <f t="shared" ca="1" si="276"/>
        <v>12</v>
      </c>
      <c r="J137" s="10">
        <f t="shared" ca="1" si="276"/>
        <v>8</v>
      </c>
      <c r="K137" s="10">
        <f t="shared" ca="1" si="276"/>
        <v>5</v>
      </c>
      <c r="L137" s="10">
        <f t="shared" ca="1" si="276"/>
        <v>2</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
      <c r="A138">
        <v>136</v>
      </c>
      <c r="B138" s="11">
        <f t="shared" ca="1" si="265"/>
        <v>11</v>
      </c>
      <c r="C138" s="12">
        <f t="shared" ca="1" si="262"/>
        <v>42172</v>
      </c>
      <c r="D1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38" s="10">
        <f t="shared" ref="E138:AJ138" ca="1" si="278">MAX(0,D138-(IF(SamplesOrEstimateFlag = "Data", INDEX(Samples,RANDBETWEEN(1, TotalCount), 0), RANDBETWEEN(ThroughputLowEstimate,ThroughputHighEstimate))))</f>
        <v>25</v>
      </c>
      <c r="F138" s="10">
        <f t="shared" ca="1" si="278"/>
        <v>23</v>
      </c>
      <c r="G138" s="10">
        <f t="shared" ca="1" si="278"/>
        <v>18</v>
      </c>
      <c r="H138" s="10">
        <f t="shared" ca="1" si="278"/>
        <v>17</v>
      </c>
      <c r="I138" s="10">
        <f t="shared" ca="1" si="278"/>
        <v>13</v>
      </c>
      <c r="J138" s="10">
        <f t="shared" ca="1" si="278"/>
        <v>10</v>
      </c>
      <c r="K138" s="10">
        <f t="shared" ca="1" si="278"/>
        <v>5</v>
      </c>
      <c r="L138" s="10">
        <f t="shared" ca="1" si="278"/>
        <v>4</v>
      </c>
      <c r="M138" s="10">
        <f t="shared" ca="1" si="278"/>
        <v>2</v>
      </c>
      <c r="N138" s="10">
        <f t="shared" ca="1" si="278"/>
        <v>1</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
      <c r="A139">
        <v>137</v>
      </c>
      <c r="B139" s="11">
        <f t="shared" ca="1" si="265"/>
        <v>8</v>
      </c>
      <c r="C139" s="12">
        <f t="shared" ca="1" si="262"/>
        <v>42151</v>
      </c>
      <c r="D1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39" s="10">
        <f t="shared" ref="E139:AJ139" ca="1" si="280">MAX(0,D139-(IF(SamplesOrEstimateFlag = "Data", INDEX(Samples,RANDBETWEEN(1, TotalCount), 0), RANDBETWEEN(ThroughputLowEstimate,ThroughputHighEstimate))))</f>
        <v>24</v>
      </c>
      <c r="F139" s="10">
        <f t="shared" ca="1" si="280"/>
        <v>20</v>
      </c>
      <c r="G139" s="10">
        <f t="shared" ca="1" si="280"/>
        <v>19</v>
      </c>
      <c r="H139" s="10">
        <f t="shared" ca="1" si="280"/>
        <v>15</v>
      </c>
      <c r="I139" s="10">
        <f t="shared" ca="1" si="280"/>
        <v>10</v>
      </c>
      <c r="J139" s="10">
        <f t="shared" ca="1" si="280"/>
        <v>6</v>
      </c>
      <c r="K139" s="10">
        <f t="shared" ca="1" si="280"/>
        <v>3</v>
      </c>
      <c r="L139" s="10">
        <f t="shared" ca="1" si="280"/>
        <v>0</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
      <c r="A140">
        <v>138</v>
      </c>
      <c r="B140" s="11">
        <f t="shared" ca="1" si="265"/>
        <v>10</v>
      </c>
      <c r="C140" s="12">
        <f t="shared" ca="1" si="262"/>
        <v>42165</v>
      </c>
      <c r="D1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40" s="10">
        <f t="shared" ref="E140:AJ140" ca="1" si="282">MAX(0,D140-(IF(SamplesOrEstimateFlag = "Data", INDEX(Samples,RANDBETWEEN(1, TotalCount), 0), RANDBETWEEN(ThroughputLowEstimate,ThroughputHighEstimate))))</f>
        <v>26</v>
      </c>
      <c r="F140" s="10">
        <f t="shared" ca="1" si="282"/>
        <v>22</v>
      </c>
      <c r="G140" s="10">
        <f t="shared" ca="1" si="282"/>
        <v>21</v>
      </c>
      <c r="H140" s="10">
        <f t="shared" ca="1" si="282"/>
        <v>16</v>
      </c>
      <c r="I140" s="10">
        <f t="shared" ca="1" si="282"/>
        <v>15</v>
      </c>
      <c r="J140" s="10">
        <f t="shared" ca="1" si="282"/>
        <v>10</v>
      </c>
      <c r="K140" s="10">
        <f t="shared" ca="1" si="282"/>
        <v>6</v>
      </c>
      <c r="L140" s="10">
        <f t="shared" ca="1" si="282"/>
        <v>3</v>
      </c>
      <c r="M140" s="10">
        <f t="shared" ca="1" si="282"/>
        <v>2</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
      <c r="A141">
        <v>139</v>
      </c>
      <c r="B141" s="11">
        <f t="shared" ca="1" si="265"/>
        <v>9</v>
      </c>
      <c r="C141" s="12">
        <f t="shared" ca="1" si="262"/>
        <v>42158</v>
      </c>
      <c r="D1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41" s="10">
        <f t="shared" ref="E141:AJ141" ca="1" si="284">MAX(0,D141-(IF(SamplesOrEstimateFlag = "Data", INDEX(Samples,RANDBETWEEN(1, TotalCount), 0), RANDBETWEEN(ThroughputLowEstimate,ThroughputHighEstimate))))</f>
        <v>22</v>
      </c>
      <c r="F141" s="10">
        <f t="shared" ca="1" si="284"/>
        <v>19</v>
      </c>
      <c r="G141" s="10">
        <f t="shared" ca="1" si="284"/>
        <v>16</v>
      </c>
      <c r="H141" s="10">
        <f t="shared" ca="1" si="284"/>
        <v>13</v>
      </c>
      <c r="I141" s="10">
        <f t="shared" ca="1" si="284"/>
        <v>9</v>
      </c>
      <c r="J141" s="10">
        <f t="shared" ca="1" si="284"/>
        <v>8</v>
      </c>
      <c r="K141" s="10">
        <f t="shared" ca="1" si="284"/>
        <v>5</v>
      </c>
      <c r="L141" s="10">
        <f t="shared" ca="1" si="284"/>
        <v>1</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
      <c r="A142">
        <v>140</v>
      </c>
      <c r="B142" s="11">
        <f t="shared" ca="1" si="265"/>
        <v>9</v>
      </c>
      <c r="C142" s="12">
        <f t="shared" ca="1" si="262"/>
        <v>42158</v>
      </c>
      <c r="D1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42" s="10">
        <f t="shared" ref="E142:AJ142" ca="1" si="286">MAX(0,D142-(IF(SamplesOrEstimateFlag = "Data", INDEX(Samples,RANDBETWEEN(1, TotalCount), 0), RANDBETWEEN(ThroughputLowEstimate,ThroughputHighEstimate))))</f>
        <v>28</v>
      </c>
      <c r="F142" s="10">
        <f t="shared" ca="1" si="286"/>
        <v>23</v>
      </c>
      <c r="G142" s="10">
        <f t="shared" ca="1" si="286"/>
        <v>20</v>
      </c>
      <c r="H142" s="10">
        <f t="shared" ca="1" si="286"/>
        <v>18</v>
      </c>
      <c r="I142" s="10">
        <f t="shared" ca="1" si="286"/>
        <v>16</v>
      </c>
      <c r="J142" s="10">
        <f t="shared" ca="1" si="286"/>
        <v>11</v>
      </c>
      <c r="K142" s="10">
        <f t="shared" ca="1" si="286"/>
        <v>8</v>
      </c>
      <c r="L142" s="10">
        <f t="shared" ca="1" si="286"/>
        <v>5</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
      <c r="A143">
        <v>141</v>
      </c>
      <c r="B143" s="11">
        <f t="shared" ca="1" si="265"/>
        <v>8</v>
      </c>
      <c r="C143" s="12">
        <f t="shared" ca="1" si="262"/>
        <v>42151</v>
      </c>
      <c r="D1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43" s="10">
        <f t="shared" ref="E143:AJ143" ca="1" si="288">MAX(0,D143-(IF(SamplesOrEstimateFlag = "Data", INDEX(Samples,RANDBETWEEN(1, TotalCount), 0), RANDBETWEEN(ThroughputLowEstimate,ThroughputHighEstimate))))</f>
        <v>18</v>
      </c>
      <c r="F143" s="10">
        <f t="shared" ca="1" si="288"/>
        <v>17</v>
      </c>
      <c r="G143" s="10">
        <f t="shared" ca="1" si="288"/>
        <v>13</v>
      </c>
      <c r="H143" s="10">
        <f t="shared" ca="1" si="288"/>
        <v>12</v>
      </c>
      <c r="I143" s="10">
        <f t="shared" ca="1" si="288"/>
        <v>10</v>
      </c>
      <c r="J143" s="10">
        <f t="shared" ca="1" si="288"/>
        <v>7</v>
      </c>
      <c r="K143" s="10">
        <f t="shared" ca="1" si="288"/>
        <v>4</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
      <c r="A144">
        <v>142</v>
      </c>
      <c r="B144" s="11">
        <f t="shared" ca="1" si="265"/>
        <v>6</v>
      </c>
      <c r="C144" s="12">
        <f t="shared" ca="1" si="262"/>
        <v>42137</v>
      </c>
      <c r="D1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44" s="10">
        <f t="shared" ref="E144:AJ144" ca="1" si="290">MAX(0,D144-(IF(SamplesOrEstimateFlag = "Data", INDEX(Samples,RANDBETWEEN(1, TotalCount), 0), RANDBETWEEN(ThroughputLowEstimate,ThroughputHighEstimate))))</f>
        <v>16</v>
      </c>
      <c r="F144" s="10">
        <f t="shared" ca="1" si="290"/>
        <v>12</v>
      </c>
      <c r="G144" s="10">
        <f t="shared" ca="1" si="290"/>
        <v>8</v>
      </c>
      <c r="H144" s="10">
        <f t="shared" ca="1" si="290"/>
        <v>4</v>
      </c>
      <c r="I144" s="10">
        <f t="shared" ca="1" si="290"/>
        <v>2</v>
      </c>
      <c r="J144" s="10">
        <f t="shared" ca="1" si="290"/>
        <v>0</v>
      </c>
      <c r="K144" s="10">
        <f t="shared" ca="1" si="290"/>
        <v>0</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
      <c r="A145">
        <v>143</v>
      </c>
      <c r="B145" s="11">
        <f t="shared" ca="1" si="265"/>
        <v>7</v>
      </c>
      <c r="C145" s="12">
        <f t="shared" ca="1" si="262"/>
        <v>42144</v>
      </c>
      <c r="D1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45" s="10">
        <f t="shared" ref="E145:AJ145" ca="1" si="292">MAX(0,D145-(IF(SamplesOrEstimateFlag = "Data", INDEX(Samples,RANDBETWEEN(1, TotalCount), 0), RANDBETWEEN(ThroughputLowEstimate,ThroughputHighEstimate))))</f>
        <v>21</v>
      </c>
      <c r="F145" s="10">
        <f t="shared" ca="1" si="292"/>
        <v>16</v>
      </c>
      <c r="G145" s="10">
        <f t="shared" ca="1" si="292"/>
        <v>11</v>
      </c>
      <c r="H145" s="10">
        <f t="shared" ca="1" si="292"/>
        <v>6</v>
      </c>
      <c r="I145" s="10">
        <f t="shared" ca="1" si="292"/>
        <v>2</v>
      </c>
      <c r="J145" s="10">
        <f t="shared" ca="1" si="292"/>
        <v>1</v>
      </c>
      <c r="K145" s="10">
        <f t="shared" ca="1" si="292"/>
        <v>0</v>
      </c>
      <c r="L145" s="10">
        <f t="shared" ca="1" si="292"/>
        <v>0</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
      <c r="A146">
        <v>144</v>
      </c>
      <c r="B146" s="11">
        <f t="shared" ca="1" si="265"/>
        <v>6</v>
      </c>
      <c r="C146" s="12">
        <f t="shared" ca="1" si="262"/>
        <v>42137</v>
      </c>
      <c r="D1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46" s="10">
        <f t="shared" ref="E146:AJ146" ca="1" si="294">MAX(0,D146-(IF(SamplesOrEstimateFlag = "Data", INDEX(Samples,RANDBETWEEN(1, TotalCount), 0), RANDBETWEEN(ThroughputLowEstimate,ThroughputHighEstimate))))</f>
        <v>16</v>
      </c>
      <c r="F146" s="10">
        <f t="shared" ca="1" si="294"/>
        <v>14</v>
      </c>
      <c r="G146" s="10">
        <f t="shared" ca="1" si="294"/>
        <v>10</v>
      </c>
      <c r="H146" s="10">
        <f t="shared" ca="1" si="294"/>
        <v>6</v>
      </c>
      <c r="I146" s="10">
        <f t="shared" ca="1" si="294"/>
        <v>1</v>
      </c>
      <c r="J146" s="10">
        <f t="shared" ca="1" si="294"/>
        <v>0</v>
      </c>
      <c r="K146" s="10">
        <f t="shared" ca="1" si="294"/>
        <v>0</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
      <c r="A147">
        <v>145</v>
      </c>
      <c r="B147" s="11">
        <f t="shared" ca="1" si="265"/>
        <v>9</v>
      </c>
      <c r="C147" s="12">
        <f t="shared" ca="1" si="262"/>
        <v>42158</v>
      </c>
      <c r="D1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47" s="10">
        <f t="shared" ref="E147:AJ147" ca="1" si="296">MAX(0,D147-(IF(SamplesOrEstimateFlag = "Data", INDEX(Samples,RANDBETWEEN(1, TotalCount), 0), RANDBETWEEN(ThroughputLowEstimate,ThroughputHighEstimate))))</f>
        <v>20</v>
      </c>
      <c r="F147" s="10">
        <f t="shared" ca="1" si="296"/>
        <v>18</v>
      </c>
      <c r="G147" s="10">
        <f t="shared" ca="1" si="296"/>
        <v>15</v>
      </c>
      <c r="H147" s="10">
        <f t="shared" ca="1" si="296"/>
        <v>14</v>
      </c>
      <c r="I147" s="10">
        <f t="shared" ca="1" si="296"/>
        <v>10</v>
      </c>
      <c r="J147" s="10">
        <f t="shared" ca="1" si="296"/>
        <v>7</v>
      </c>
      <c r="K147" s="10">
        <f t="shared" ca="1" si="296"/>
        <v>4</v>
      </c>
      <c r="L147" s="10">
        <f t="shared" ca="1" si="296"/>
        <v>3</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
      <c r="A148">
        <v>146</v>
      </c>
      <c r="B148" s="11">
        <f t="shared" ca="1" si="265"/>
        <v>10</v>
      </c>
      <c r="C148" s="12">
        <f t="shared" ca="1" si="262"/>
        <v>42165</v>
      </c>
      <c r="D1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48" s="10">
        <f t="shared" ref="E148:AJ148" ca="1" si="298">MAX(0,D148-(IF(SamplesOrEstimateFlag = "Data", INDEX(Samples,RANDBETWEEN(1, TotalCount), 0), RANDBETWEEN(ThroughputLowEstimate,ThroughputHighEstimate))))</f>
        <v>23</v>
      </c>
      <c r="F148" s="10">
        <f t="shared" ca="1" si="298"/>
        <v>21</v>
      </c>
      <c r="G148" s="10">
        <f t="shared" ca="1" si="298"/>
        <v>18</v>
      </c>
      <c r="H148" s="10">
        <f t="shared" ca="1" si="298"/>
        <v>15</v>
      </c>
      <c r="I148" s="10">
        <f t="shared" ca="1" si="298"/>
        <v>13</v>
      </c>
      <c r="J148" s="10">
        <f t="shared" ca="1" si="298"/>
        <v>10</v>
      </c>
      <c r="K148" s="10">
        <f t="shared" ca="1" si="298"/>
        <v>5</v>
      </c>
      <c r="L148" s="10">
        <f t="shared" ca="1" si="298"/>
        <v>2</v>
      </c>
      <c r="M148" s="10">
        <f t="shared" ca="1" si="298"/>
        <v>1</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
      <c r="A149">
        <v>147</v>
      </c>
      <c r="B149" s="11">
        <f t="shared" ca="1" si="265"/>
        <v>9</v>
      </c>
      <c r="C149" s="12">
        <f t="shared" ca="1" si="262"/>
        <v>42158</v>
      </c>
      <c r="D1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49" s="10">
        <f t="shared" ref="E149:AJ149" ca="1" si="300">MAX(0,D149-(IF(SamplesOrEstimateFlag = "Data", INDEX(Samples,RANDBETWEEN(1, TotalCount), 0), RANDBETWEEN(ThroughputLowEstimate,ThroughputHighEstimate))))</f>
        <v>21</v>
      </c>
      <c r="F149" s="10">
        <f t="shared" ca="1" si="300"/>
        <v>20</v>
      </c>
      <c r="G149" s="10">
        <f t="shared" ca="1" si="300"/>
        <v>19</v>
      </c>
      <c r="H149" s="10">
        <f t="shared" ca="1" si="300"/>
        <v>17</v>
      </c>
      <c r="I149" s="10">
        <f t="shared" ca="1" si="300"/>
        <v>14</v>
      </c>
      <c r="J149" s="10">
        <f t="shared" ca="1" si="300"/>
        <v>13</v>
      </c>
      <c r="K149" s="10">
        <f t="shared" ca="1" si="300"/>
        <v>9</v>
      </c>
      <c r="L149" s="10">
        <f t="shared" ca="1" si="300"/>
        <v>4</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
      <c r="A150">
        <v>148</v>
      </c>
      <c r="B150" s="11">
        <f t="shared" ca="1" si="265"/>
        <v>13</v>
      </c>
      <c r="C150" s="12">
        <f t="shared" ca="1" si="262"/>
        <v>42186</v>
      </c>
      <c r="D1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50" s="10">
        <f t="shared" ref="E150:AJ150" ca="1" si="302">MAX(0,D150-(IF(SamplesOrEstimateFlag = "Data", INDEX(Samples,RANDBETWEEN(1, TotalCount), 0), RANDBETWEEN(ThroughputLowEstimate,ThroughputHighEstimate))))</f>
        <v>23</v>
      </c>
      <c r="F150" s="10">
        <f t="shared" ca="1" si="302"/>
        <v>22</v>
      </c>
      <c r="G150" s="10">
        <f t="shared" ca="1" si="302"/>
        <v>20</v>
      </c>
      <c r="H150" s="10">
        <f t="shared" ca="1" si="302"/>
        <v>16</v>
      </c>
      <c r="I150" s="10">
        <f t="shared" ca="1" si="302"/>
        <v>12</v>
      </c>
      <c r="J150" s="10">
        <f t="shared" ca="1" si="302"/>
        <v>10</v>
      </c>
      <c r="K150" s="10">
        <f t="shared" ca="1" si="302"/>
        <v>9</v>
      </c>
      <c r="L150" s="10">
        <f t="shared" ca="1" si="302"/>
        <v>7</v>
      </c>
      <c r="M150" s="10">
        <f t="shared" ca="1" si="302"/>
        <v>6</v>
      </c>
      <c r="N150" s="10">
        <f t="shared" ca="1" si="302"/>
        <v>5</v>
      </c>
      <c r="O150" s="10">
        <f t="shared" ca="1" si="302"/>
        <v>2</v>
      </c>
      <c r="P150" s="10">
        <f t="shared" ca="1" si="302"/>
        <v>1</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
      <c r="A151">
        <v>149</v>
      </c>
      <c r="B151" s="11">
        <f t="shared" ca="1" si="265"/>
        <v>7</v>
      </c>
      <c r="C151" s="12">
        <f t="shared" ca="1" si="262"/>
        <v>42144</v>
      </c>
      <c r="D1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51" s="10">
        <f t="shared" ref="E151:AJ151" ca="1" si="304">MAX(0,D151-(IF(SamplesOrEstimateFlag = "Data", INDEX(Samples,RANDBETWEEN(1, TotalCount), 0), RANDBETWEEN(ThroughputLowEstimate,ThroughputHighEstimate))))</f>
        <v>19</v>
      </c>
      <c r="F151" s="10">
        <f t="shared" ca="1" si="304"/>
        <v>18</v>
      </c>
      <c r="G151" s="10">
        <f t="shared" ca="1" si="304"/>
        <v>14</v>
      </c>
      <c r="H151" s="10">
        <f t="shared" ca="1" si="304"/>
        <v>10</v>
      </c>
      <c r="I151" s="10">
        <f t="shared" ca="1" si="304"/>
        <v>9</v>
      </c>
      <c r="J151" s="10">
        <f t="shared" ca="1" si="304"/>
        <v>5</v>
      </c>
      <c r="K151" s="10">
        <f t="shared" ca="1" si="304"/>
        <v>0</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
      <c r="A152">
        <v>150</v>
      </c>
      <c r="B152" s="11">
        <f t="shared" ca="1" si="265"/>
        <v>7</v>
      </c>
      <c r="C152" s="12">
        <f t="shared" ca="1" si="262"/>
        <v>42144</v>
      </c>
      <c r="D1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52" s="10">
        <f t="shared" ref="E152:AJ152" ca="1" si="306">MAX(0,D152-(IF(SamplesOrEstimateFlag = "Data", INDEX(Samples,RANDBETWEEN(1, TotalCount), 0), RANDBETWEEN(ThroughputLowEstimate,ThroughputHighEstimate))))</f>
        <v>22</v>
      </c>
      <c r="F152" s="10">
        <f t="shared" ca="1" si="306"/>
        <v>17</v>
      </c>
      <c r="G152" s="10">
        <f t="shared" ca="1" si="306"/>
        <v>13</v>
      </c>
      <c r="H152" s="10">
        <f t="shared" ca="1" si="306"/>
        <v>10</v>
      </c>
      <c r="I152" s="10">
        <f t="shared" ca="1" si="306"/>
        <v>7</v>
      </c>
      <c r="J152" s="10">
        <f t="shared" ca="1" si="306"/>
        <v>4</v>
      </c>
      <c r="K152" s="10">
        <f t="shared" ca="1" si="306"/>
        <v>0</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
      <c r="A153">
        <v>151</v>
      </c>
      <c r="B153" s="11">
        <f t="shared" ca="1" si="265"/>
        <v>8</v>
      </c>
      <c r="C153" s="12">
        <f t="shared" ca="1" si="262"/>
        <v>42151</v>
      </c>
      <c r="D1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53" s="10">
        <f t="shared" ref="E153:AJ153" ca="1" si="308">MAX(0,D153-(IF(SamplesOrEstimateFlag = "Data", INDEX(Samples,RANDBETWEEN(1, TotalCount), 0), RANDBETWEEN(ThroughputLowEstimate,ThroughputHighEstimate))))</f>
        <v>22</v>
      </c>
      <c r="F153" s="10">
        <f t="shared" ca="1" si="308"/>
        <v>20</v>
      </c>
      <c r="G153" s="10">
        <f t="shared" ca="1" si="308"/>
        <v>16</v>
      </c>
      <c r="H153" s="10">
        <f t="shared" ca="1" si="308"/>
        <v>11</v>
      </c>
      <c r="I153" s="10">
        <f t="shared" ca="1" si="308"/>
        <v>6</v>
      </c>
      <c r="J153" s="10">
        <f t="shared" ca="1" si="308"/>
        <v>5</v>
      </c>
      <c r="K153" s="10">
        <f t="shared" ca="1" si="308"/>
        <v>1</v>
      </c>
      <c r="L153" s="10">
        <f t="shared" ca="1" si="308"/>
        <v>0</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
      <c r="A154">
        <v>152</v>
      </c>
      <c r="B154" s="11">
        <f t="shared" ca="1" si="265"/>
        <v>8</v>
      </c>
      <c r="C154" s="12">
        <f t="shared" ca="1" si="262"/>
        <v>42151</v>
      </c>
      <c r="D1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54" s="10">
        <f t="shared" ref="E154:AJ154" ca="1" si="310">MAX(0,D154-(IF(SamplesOrEstimateFlag = "Data", INDEX(Samples,RANDBETWEEN(1, TotalCount), 0), RANDBETWEEN(ThroughputLowEstimate,ThroughputHighEstimate))))</f>
        <v>24</v>
      </c>
      <c r="F154" s="10">
        <f t="shared" ca="1" si="310"/>
        <v>22</v>
      </c>
      <c r="G154" s="10">
        <f t="shared" ca="1" si="310"/>
        <v>18</v>
      </c>
      <c r="H154" s="10">
        <f t="shared" ca="1" si="310"/>
        <v>13</v>
      </c>
      <c r="I154" s="10">
        <f t="shared" ca="1" si="310"/>
        <v>10</v>
      </c>
      <c r="J154" s="10">
        <f t="shared" ca="1" si="310"/>
        <v>5</v>
      </c>
      <c r="K154" s="10">
        <f t="shared" ca="1" si="310"/>
        <v>1</v>
      </c>
      <c r="L154" s="10">
        <f t="shared" ca="1" si="310"/>
        <v>0</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
      <c r="A155">
        <v>153</v>
      </c>
      <c r="B155" s="11">
        <f t="shared" ca="1" si="265"/>
        <v>8</v>
      </c>
      <c r="C155" s="12">
        <f t="shared" ca="1" si="262"/>
        <v>42151</v>
      </c>
      <c r="D1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55" s="10">
        <f t="shared" ref="E155:AJ155" ca="1" si="312">MAX(0,D155-(IF(SamplesOrEstimateFlag = "Data", INDEX(Samples,RANDBETWEEN(1, TotalCount), 0), RANDBETWEEN(ThroughputLowEstimate,ThroughputHighEstimate))))</f>
        <v>20</v>
      </c>
      <c r="F155" s="10">
        <f t="shared" ca="1" si="312"/>
        <v>15</v>
      </c>
      <c r="G155" s="10">
        <f t="shared" ca="1" si="312"/>
        <v>12</v>
      </c>
      <c r="H155" s="10">
        <f t="shared" ca="1" si="312"/>
        <v>10</v>
      </c>
      <c r="I155" s="10">
        <f t="shared" ca="1" si="312"/>
        <v>7</v>
      </c>
      <c r="J155" s="10">
        <f t="shared" ca="1" si="312"/>
        <v>5</v>
      </c>
      <c r="K155" s="10">
        <f t="shared" ca="1" si="312"/>
        <v>3</v>
      </c>
      <c r="L155" s="10">
        <f t="shared" ca="1" si="312"/>
        <v>0</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
      <c r="A156">
        <v>154</v>
      </c>
      <c r="B156" s="11">
        <f t="shared" ca="1" si="265"/>
        <v>8</v>
      </c>
      <c r="C156" s="12">
        <f t="shared" ca="1" si="262"/>
        <v>42151</v>
      </c>
      <c r="D1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56" s="10">
        <f t="shared" ref="E156:AJ156" ca="1" si="314">MAX(0,D156-(IF(SamplesOrEstimateFlag = "Data", INDEX(Samples,RANDBETWEEN(1, TotalCount), 0), RANDBETWEEN(ThroughputLowEstimate,ThroughputHighEstimate))))</f>
        <v>18</v>
      </c>
      <c r="F156" s="10">
        <f t="shared" ca="1" si="314"/>
        <v>15</v>
      </c>
      <c r="G156" s="10">
        <f t="shared" ca="1" si="314"/>
        <v>14</v>
      </c>
      <c r="H156" s="10">
        <f t="shared" ca="1" si="314"/>
        <v>10</v>
      </c>
      <c r="I156" s="10">
        <f t="shared" ca="1" si="314"/>
        <v>8</v>
      </c>
      <c r="J156" s="10">
        <f t="shared" ca="1" si="314"/>
        <v>7</v>
      </c>
      <c r="K156" s="10">
        <f t="shared" ca="1" si="314"/>
        <v>3</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
      <c r="A157">
        <v>155</v>
      </c>
      <c r="B157" s="11">
        <f t="shared" ca="1" si="265"/>
        <v>9</v>
      </c>
      <c r="C157" s="12">
        <f t="shared" ca="1" si="262"/>
        <v>42158</v>
      </c>
      <c r="D1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57" s="10">
        <f t="shared" ref="E157:AJ157" ca="1" si="316">MAX(0,D157-(IF(SamplesOrEstimateFlag = "Data", INDEX(Samples,RANDBETWEEN(1, TotalCount), 0), RANDBETWEEN(ThroughputLowEstimate,ThroughputHighEstimate))))</f>
        <v>19</v>
      </c>
      <c r="F157" s="10">
        <f t="shared" ca="1" si="316"/>
        <v>18</v>
      </c>
      <c r="G157" s="10">
        <f t="shared" ca="1" si="316"/>
        <v>17</v>
      </c>
      <c r="H157" s="10">
        <f t="shared" ca="1" si="316"/>
        <v>15</v>
      </c>
      <c r="I157" s="10">
        <f t="shared" ca="1" si="316"/>
        <v>12</v>
      </c>
      <c r="J157" s="10">
        <f t="shared" ca="1" si="316"/>
        <v>7</v>
      </c>
      <c r="K157" s="10">
        <f t="shared" ca="1" si="316"/>
        <v>6</v>
      </c>
      <c r="L157" s="10">
        <f t="shared" ca="1" si="316"/>
        <v>3</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
      <c r="A158">
        <v>156</v>
      </c>
      <c r="B158" s="11">
        <f t="shared" ca="1" si="265"/>
        <v>9</v>
      </c>
      <c r="C158" s="12">
        <f t="shared" ca="1" si="262"/>
        <v>42158</v>
      </c>
      <c r="D1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58" s="10">
        <f t="shared" ref="E158:AJ158" ca="1" si="318">MAX(0,D158-(IF(SamplesOrEstimateFlag = "Data", INDEX(Samples,RANDBETWEEN(1, TotalCount), 0), RANDBETWEEN(ThroughputLowEstimate,ThroughputHighEstimate))))</f>
        <v>28</v>
      </c>
      <c r="F158" s="10">
        <f t="shared" ca="1" si="318"/>
        <v>23</v>
      </c>
      <c r="G158" s="10">
        <f t="shared" ca="1" si="318"/>
        <v>19</v>
      </c>
      <c r="H158" s="10">
        <f t="shared" ca="1" si="318"/>
        <v>14</v>
      </c>
      <c r="I158" s="10">
        <f t="shared" ca="1" si="318"/>
        <v>9</v>
      </c>
      <c r="J158" s="10">
        <f t="shared" ca="1" si="318"/>
        <v>5</v>
      </c>
      <c r="K158" s="10">
        <f t="shared" ca="1" si="318"/>
        <v>2</v>
      </c>
      <c r="L158" s="10">
        <f t="shared" ca="1" si="318"/>
        <v>1</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
      <c r="A159">
        <v>157</v>
      </c>
      <c r="B159" s="11">
        <f t="shared" ca="1" si="265"/>
        <v>10</v>
      </c>
      <c r="C159" s="12">
        <f t="shared" ca="1" si="262"/>
        <v>42165</v>
      </c>
      <c r="D1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59" s="10">
        <f t="shared" ref="E159:AJ159" ca="1" si="320">MAX(0,D159-(IF(SamplesOrEstimateFlag = "Data", INDEX(Samples,RANDBETWEEN(1, TotalCount), 0), RANDBETWEEN(ThroughputLowEstimate,ThroughputHighEstimate))))</f>
        <v>25</v>
      </c>
      <c r="F159" s="10">
        <f t="shared" ca="1" si="320"/>
        <v>24</v>
      </c>
      <c r="G159" s="10">
        <f t="shared" ca="1" si="320"/>
        <v>21</v>
      </c>
      <c r="H159" s="10">
        <f t="shared" ca="1" si="320"/>
        <v>19</v>
      </c>
      <c r="I159" s="10">
        <f t="shared" ca="1" si="320"/>
        <v>17</v>
      </c>
      <c r="J159" s="10">
        <f t="shared" ca="1" si="320"/>
        <v>12</v>
      </c>
      <c r="K159" s="10">
        <f t="shared" ca="1" si="320"/>
        <v>9</v>
      </c>
      <c r="L159" s="10">
        <f t="shared" ca="1" si="320"/>
        <v>7</v>
      </c>
      <c r="M159" s="10">
        <f t="shared" ca="1" si="320"/>
        <v>3</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
      <c r="A160">
        <v>158</v>
      </c>
      <c r="B160" s="11">
        <f t="shared" ca="1" si="265"/>
        <v>8</v>
      </c>
      <c r="C160" s="12">
        <f t="shared" ca="1" si="262"/>
        <v>42151</v>
      </c>
      <c r="D1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60" s="10">
        <f t="shared" ref="E160:AJ160" ca="1" si="322">MAX(0,D160-(IF(SamplesOrEstimateFlag = "Data", INDEX(Samples,RANDBETWEEN(1, TotalCount), 0), RANDBETWEEN(ThroughputLowEstimate,ThroughputHighEstimate))))</f>
        <v>16</v>
      </c>
      <c r="F160" s="10">
        <f t="shared" ca="1" si="322"/>
        <v>15</v>
      </c>
      <c r="G160" s="10">
        <f t="shared" ca="1" si="322"/>
        <v>13</v>
      </c>
      <c r="H160" s="10">
        <f t="shared" ca="1" si="322"/>
        <v>9</v>
      </c>
      <c r="I160" s="10">
        <f t="shared" ca="1" si="322"/>
        <v>8</v>
      </c>
      <c r="J160" s="10">
        <f t="shared" ca="1" si="322"/>
        <v>7</v>
      </c>
      <c r="K160" s="10">
        <f t="shared" ca="1" si="322"/>
        <v>4</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
      <c r="A161">
        <v>159</v>
      </c>
      <c r="B161" s="11">
        <f t="shared" ca="1" si="265"/>
        <v>12</v>
      </c>
      <c r="C161" s="12">
        <f t="shared" ca="1" si="262"/>
        <v>42179</v>
      </c>
      <c r="D16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61" s="10">
        <f t="shared" ref="E161:AJ161" ca="1" si="324">MAX(0,D161-(IF(SamplesOrEstimateFlag = "Data", INDEX(Samples,RANDBETWEEN(1, TotalCount), 0), RANDBETWEEN(ThroughputLowEstimate,ThroughputHighEstimate))))</f>
        <v>28</v>
      </c>
      <c r="F161" s="10">
        <f t="shared" ca="1" si="324"/>
        <v>24</v>
      </c>
      <c r="G161" s="10">
        <f t="shared" ca="1" si="324"/>
        <v>22</v>
      </c>
      <c r="H161" s="10">
        <f t="shared" ca="1" si="324"/>
        <v>19</v>
      </c>
      <c r="I161" s="10">
        <f t="shared" ca="1" si="324"/>
        <v>15</v>
      </c>
      <c r="J161" s="10">
        <f t="shared" ca="1" si="324"/>
        <v>14</v>
      </c>
      <c r="K161" s="10">
        <f t="shared" ca="1" si="324"/>
        <v>13</v>
      </c>
      <c r="L161" s="10">
        <f t="shared" ca="1" si="324"/>
        <v>10</v>
      </c>
      <c r="M161" s="10">
        <f t="shared" ca="1" si="324"/>
        <v>8</v>
      </c>
      <c r="N161" s="10">
        <f t="shared" ca="1" si="324"/>
        <v>6</v>
      </c>
      <c r="O161" s="10">
        <f t="shared" ca="1" si="324"/>
        <v>2</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
      <c r="A162">
        <v>160</v>
      </c>
      <c r="B162" s="11">
        <f t="shared" ca="1" si="265"/>
        <v>8</v>
      </c>
      <c r="C162" s="12">
        <f t="shared" ca="1" si="262"/>
        <v>42151</v>
      </c>
      <c r="D1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62" s="10">
        <f t="shared" ref="E162:AJ162" ca="1" si="326">MAX(0,D162-(IF(SamplesOrEstimateFlag = "Data", INDEX(Samples,RANDBETWEEN(1, TotalCount), 0), RANDBETWEEN(ThroughputLowEstimate,ThroughputHighEstimate))))</f>
        <v>24</v>
      </c>
      <c r="F162" s="10">
        <f t="shared" ca="1" si="326"/>
        <v>20</v>
      </c>
      <c r="G162" s="10">
        <f t="shared" ca="1" si="326"/>
        <v>15</v>
      </c>
      <c r="H162" s="10">
        <f t="shared" ca="1" si="326"/>
        <v>11</v>
      </c>
      <c r="I162" s="10">
        <f t="shared" ca="1" si="326"/>
        <v>8</v>
      </c>
      <c r="J162" s="10">
        <f t="shared" ca="1" si="326"/>
        <v>4</v>
      </c>
      <c r="K162" s="10">
        <f t="shared" ca="1" si="326"/>
        <v>1</v>
      </c>
      <c r="L162" s="10">
        <f t="shared" ca="1" si="326"/>
        <v>0</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
      <c r="A163">
        <v>161</v>
      </c>
      <c r="B163" s="11">
        <f t="shared" ca="1" si="265"/>
        <v>7</v>
      </c>
      <c r="C163" s="12">
        <f t="shared" ca="1" si="262"/>
        <v>42144</v>
      </c>
      <c r="D1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63" s="10">
        <f t="shared" ref="E163:AJ163" ca="1" si="328">MAX(0,D163-(IF(SamplesOrEstimateFlag = "Data", INDEX(Samples,RANDBETWEEN(1, TotalCount), 0), RANDBETWEEN(ThroughputLowEstimate,ThroughputHighEstimate))))</f>
        <v>24</v>
      </c>
      <c r="F163" s="10">
        <f t="shared" ca="1" si="328"/>
        <v>19</v>
      </c>
      <c r="G163" s="10">
        <f t="shared" ca="1" si="328"/>
        <v>14</v>
      </c>
      <c r="H163" s="10">
        <f t="shared" ca="1" si="328"/>
        <v>10</v>
      </c>
      <c r="I163" s="10">
        <f t="shared" ca="1" si="328"/>
        <v>8</v>
      </c>
      <c r="J163" s="10">
        <f t="shared" ca="1" si="328"/>
        <v>4</v>
      </c>
      <c r="K163" s="10">
        <f t="shared" ca="1" si="328"/>
        <v>0</v>
      </c>
      <c r="L163" s="10">
        <f t="shared" ca="1" si="328"/>
        <v>0</v>
      </c>
      <c r="M163" s="10">
        <f t="shared" ca="1" si="328"/>
        <v>0</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
      <c r="A164">
        <v>162</v>
      </c>
      <c r="B164" s="11">
        <f t="shared" ca="1" si="265"/>
        <v>9</v>
      </c>
      <c r="C164" s="12">
        <f t="shared" ca="1" si="262"/>
        <v>42158</v>
      </c>
      <c r="D1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64" s="10">
        <f t="shared" ref="E164:AJ164" ca="1" si="330">MAX(0,D164-(IF(SamplesOrEstimateFlag = "Data", INDEX(Samples,RANDBETWEEN(1, TotalCount), 0), RANDBETWEEN(ThroughputLowEstimate,ThroughputHighEstimate))))</f>
        <v>21</v>
      </c>
      <c r="F164" s="10">
        <f t="shared" ca="1" si="330"/>
        <v>17</v>
      </c>
      <c r="G164" s="10">
        <f t="shared" ca="1" si="330"/>
        <v>14</v>
      </c>
      <c r="H164" s="10">
        <f t="shared" ca="1" si="330"/>
        <v>10</v>
      </c>
      <c r="I164" s="10">
        <f t="shared" ca="1" si="330"/>
        <v>9</v>
      </c>
      <c r="J164" s="10">
        <f t="shared" ca="1" si="330"/>
        <v>6</v>
      </c>
      <c r="K164" s="10">
        <f t="shared" ca="1" si="330"/>
        <v>5</v>
      </c>
      <c r="L164" s="10">
        <f t="shared" ca="1" si="330"/>
        <v>1</v>
      </c>
      <c r="M164" s="10">
        <f t="shared" ca="1" si="330"/>
        <v>0</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
      <c r="A165">
        <v>163</v>
      </c>
      <c r="B165" s="11">
        <f t="shared" ca="1" si="265"/>
        <v>8</v>
      </c>
      <c r="C165" s="12">
        <f t="shared" ca="1" si="262"/>
        <v>42151</v>
      </c>
      <c r="D1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65" s="10">
        <f t="shared" ref="E165:AJ165" ca="1" si="332">MAX(0,D165-(IF(SamplesOrEstimateFlag = "Data", INDEX(Samples,RANDBETWEEN(1, TotalCount), 0), RANDBETWEEN(ThroughputLowEstimate,ThroughputHighEstimate))))</f>
        <v>22</v>
      </c>
      <c r="F165" s="10">
        <f t="shared" ca="1" si="332"/>
        <v>20</v>
      </c>
      <c r="G165" s="10">
        <f t="shared" ca="1" si="332"/>
        <v>17</v>
      </c>
      <c r="H165" s="10">
        <f t="shared" ca="1" si="332"/>
        <v>13</v>
      </c>
      <c r="I165" s="10">
        <f t="shared" ca="1" si="332"/>
        <v>9</v>
      </c>
      <c r="J165" s="10">
        <f t="shared" ca="1" si="332"/>
        <v>6</v>
      </c>
      <c r="K165" s="10">
        <f t="shared" ca="1" si="332"/>
        <v>1</v>
      </c>
      <c r="L165" s="10">
        <f t="shared" ca="1" si="332"/>
        <v>0</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
      <c r="A166">
        <v>164</v>
      </c>
      <c r="B166" s="11">
        <f t="shared" ca="1" si="265"/>
        <v>10</v>
      </c>
      <c r="C166" s="12">
        <f t="shared" ca="1" si="262"/>
        <v>42165</v>
      </c>
      <c r="D1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66" s="10">
        <f t="shared" ref="E166:AJ166" ca="1" si="334">MAX(0,D166-(IF(SamplesOrEstimateFlag = "Data", INDEX(Samples,RANDBETWEEN(1, TotalCount), 0), RANDBETWEEN(ThroughputLowEstimate,ThroughputHighEstimate))))</f>
        <v>24</v>
      </c>
      <c r="F166" s="10">
        <f t="shared" ca="1" si="334"/>
        <v>20</v>
      </c>
      <c r="G166" s="10">
        <f t="shared" ca="1" si="334"/>
        <v>19</v>
      </c>
      <c r="H166" s="10">
        <f t="shared" ca="1" si="334"/>
        <v>16</v>
      </c>
      <c r="I166" s="10">
        <f t="shared" ca="1" si="334"/>
        <v>15</v>
      </c>
      <c r="J166" s="10">
        <f t="shared" ca="1" si="334"/>
        <v>12</v>
      </c>
      <c r="K166" s="10">
        <f t="shared" ca="1" si="334"/>
        <v>9</v>
      </c>
      <c r="L166" s="10">
        <f t="shared" ca="1" si="334"/>
        <v>6</v>
      </c>
      <c r="M166" s="10">
        <f t="shared" ca="1" si="334"/>
        <v>1</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
      <c r="A167">
        <v>165</v>
      </c>
      <c r="B167" s="11">
        <f t="shared" ca="1" si="265"/>
        <v>8</v>
      </c>
      <c r="C167" s="12">
        <f t="shared" ca="1" si="262"/>
        <v>42151</v>
      </c>
      <c r="D1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67" s="10">
        <f t="shared" ref="E167:AJ167" ca="1" si="336">MAX(0,D167-(IF(SamplesOrEstimateFlag = "Data", INDEX(Samples,RANDBETWEEN(1, TotalCount), 0), RANDBETWEEN(ThroughputLowEstimate,ThroughputHighEstimate))))</f>
        <v>17</v>
      </c>
      <c r="F167" s="10">
        <f t="shared" ca="1" si="336"/>
        <v>16</v>
      </c>
      <c r="G167" s="10">
        <f t="shared" ca="1" si="336"/>
        <v>15</v>
      </c>
      <c r="H167" s="10">
        <f t="shared" ca="1" si="336"/>
        <v>11</v>
      </c>
      <c r="I167" s="10">
        <f t="shared" ca="1" si="336"/>
        <v>10</v>
      </c>
      <c r="J167" s="10">
        <f t="shared" ca="1" si="336"/>
        <v>8</v>
      </c>
      <c r="K167" s="10">
        <f t="shared" ca="1" si="336"/>
        <v>3</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
      <c r="A168">
        <v>166</v>
      </c>
      <c r="B168" s="11">
        <f t="shared" ca="1" si="265"/>
        <v>7</v>
      </c>
      <c r="C168" s="12">
        <f t="shared" ca="1" si="262"/>
        <v>42144</v>
      </c>
      <c r="D1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68" s="10">
        <f t="shared" ref="E168:AJ168" ca="1" si="338">MAX(0,D168-(IF(SamplesOrEstimateFlag = "Data", INDEX(Samples,RANDBETWEEN(1, TotalCount), 0), RANDBETWEEN(ThroughputLowEstimate,ThroughputHighEstimate))))</f>
        <v>18</v>
      </c>
      <c r="F168" s="10">
        <f t="shared" ca="1" si="338"/>
        <v>15</v>
      </c>
      <c r="G168" s="10">
        <f t="shared" ca="1" si="338"/>
        <v>11</v>
      </c>
      <c r="H168" s="10">
        <f t="shared" ca="1" si="338"/>
        <v>9</v>
      </c>
      <c r="I168" s="10">
        <f t="shared" ca="1" si="338"/>
        <v>5</v>
      </c>
      <c r="J168" s="10">
        <f t="shared" ca="1" si="338"/>
        <v>3</v>
      </c>
      <c r="K168" s="10">
        <f t="shared" ca="1" si="338"/>
        <v>0</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
      <c r="A169">
        <v>167</v>
      </c>
      <c r="B169" s="11">
        <f t="shared" ca="1" si="265"/>
        <v>7</v>
      </c>
      <c r="C169" s="12">
        <f t="shared" ca="1" si="262"/>
        <v>42144</v>
      </c>
      <c r="D1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69" s="10">
        <f t="shared" ref="E169:AJ169" ca="1" si="340">MAX(0,D169-(IF(SamplesOrEstimateFlag = "Data", INDEX(Samples,RANDBETWEEN(1, TotalCount), 0), RANDBETWEEN(ThroughputLowEstimate,ThroughputHighEstimate))))</f>
        <v>19</v>
      </c>
      <c r="F169" s="10">
        <f t="shared" ca="1" si="340"/>
        <v>16</v>
      </c>
      <c r="G169" s="10">
        <f t="shared" ca="1" si="340"/>
        <v>11</v>
      </c>
      <c r="H169" s="10">
        <f t="shared" ca="1" si="340"/>
        <v>9</v>
      </c>
      <c r="I169" s="10">
        <f t="shared" ca="1" si="340"/>
        <v>8</v>
      </c>
      <c r="J169" s="10">
        <f t="shared" ca="1" si="340"/>
        <v>4</v>
      </c>
      <c r="K169" s="10">
        <f t="shared" ca="1" si="340"/>
        <v>0</v>
      </c>
      <c r="L169" s="10">
        <f t="shared" ca="1" si="340"/>
        <v>0</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
      <c r="A170">
        <v>168</v>
      </c>
      <c r="B170" s="11">
        <f t="shared" ca="1" si="265"/>
        <v>10</v>
      </c>
      <c r="C170" s="12">
        <f t="shared" ca="1" si="262"/>
        <v>42165</v>
      </c>
      <c r="D1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70" s="10">
        <f t="shared" ref="E170:AJ170" ca="1" si="342">MAX(0,D170-(IF(SamplesOrEstimateFlag = "Data", INDEX(Samples,RANDBETWEEN(1, TotalCount), 0), RANDBETWEEN(ThroughputLowEstimate,ThroughputHighEstimate))))</f>
        <v>25</v>
      </c>
      <c r="F170" s="10">
        <f t="shared" ca="1" si="342"/>
        <v>22</v>
      </c>
      <c r="G170" s="10">
        <f t="shared" ca="1" si="342"/>
        <v>20</v>
      </c>
      <c r="H170" s="10">
        <f t="shared" ca="1" si="342"/>
        <v>16</v>
      </c>
      <c r="I170" s="10">
        <f t="shared" ca="1" si="342"/>
        <v>15</v>
      </c>
      <c r="J170" s="10">
        <f t="shared" ca="1" si="342"/>
        <v>13</v>
      </c>
      <c r="K170" s="10">
        <f t="shared" ca="1" si="342"/>
        <v>8</v>
      </c>
      <c r="L170" s="10">
        <f t="shared" ca="1" si="342"/>
        <v>6</v>
      </c>
      <c r="M170" s="10">
        <f t="shared" ca="1" si="342"/>
        <v>5</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
      <c r="A171">
        <v>169</v>
      </c>
      <c r="B171" s="11">
        <f t="shared" ca="1" si="265"/>
        <v>8</v>
      </c>
      <c r="C171" s="12">
        <f t="shared" ca="1" si="262"/>
        <v>42151</v>
      </c>
      <c r="D17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71" s="10">
        <f t="shared" ref="E171:AJ171" ca="1" si="344">MAX(0,D171-(IF(SamplesOrEstimateFlag = "Data", INDEX(Samples,RANDBETWEEN(1, TotalCount), 0), RANDBETWEEN(ThroughputLowEstimate,ThroughputHighEstimate))))</f>
        <v>28</v>
      </c>
      <c r="F171" s="10">
        <f t="shared" ca="1" si="344"/>
        <v>23</v>
      </c>
      <c r="G171" s="10">
        <f t="shared" ca="1" si="344"/>
        <v>19</v>
      </c>
      <c r="H171" s="10">
        <f t="shared" ca="1" si="344"/>
        <v>14</v>
      </c>
      <c r="I171" s="10">
        <f t="shared" ca="1" si="344"/>
        <v>10</v>
      </c>
      <c r="J171" s="10">
        <f t="shared" ca="1" si="344"/>
        <v>6</v>
      </c>
      <c r="K171" s="10">
        <f t="shared" ca="1" si="344"/>
        <v>2</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
      <c r="A172">
        <v>170</v>
      </c>
      <c r="B172" s="11">
        <f t="shared" ca="1" si="265"/>
        <v>8</v>
      </c>
      <c r="C172" s="12">
        <f t="shared" ca="1" si="262"/>
        <v>42151</v>
      </c>
      <c r="D1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72" s="10">
        <f t="shared" ref="E172:AJ172" ca="1" si="346">MAX(0,D172-(IF(SamplesOrEstimateFlag = "Data", INDEX(Samples,RANDBETWEEN(1, TotalCount), 0), RANDBETWEEN(ThroughputLowEstimate,ThroughputHighEstimate))))</f>
        <v>26</v>
      </c>
      <c r="F172" s="10">
        <f t="shared" ca="1" si="346"/>
        <v>23</v>
      </c>
      <c r="G172" s="10">
        <f t="shared" ca="1" si="346"/>
        <v>18</v>
      </c>
      <c r="H172" s="10">
        <f t="shared" ca="1" si="346"/>
        <v>13</v>
      </c>
      <c r="I172" s="10">
        <f t="shared" ca="1" si="346"/>
        <v>9</v>
      </c>
      <c r="J172" s="10">
        <f t="shared" ca="1" si="346"/>
        <v>7</v>
      </c>
      <c r="K172" s="10">
        <f t="shared" ca="1" si="346"/>
        <v>2</v>
      </c>
      <c r="L172" s="10">
        <f t="shared" ca="1" si="346"/>
        <v>0</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
      <c r="A173">
        <v>171</v>
      </c>
      <c r="B173" s="11">
        <f t="shared" ca="1" si="265"/>
        <v>9</v>
      </c>
      <c r="C173" s="12">
        <f t="shared" ca="1" si="262"/>
        <v>42158</v>
      </c>
      <c r="D1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73" s="10">
        <f t="shared" ref="E173:AJ173" ca="1" si="348">MAX(0,D173-(IF(SamplesOrEstimateFlag = "Data", INDEX(Samples,RANDBETWEEN(1, TotalCount), 0), RANDBETWEEN(ThroughputLowEstimate,ThroughputHighEstimate))))</f>
        <v>23</v>
      </c>
      <c r="F173" s="10">
        <f t="shared" ca="1" si="348"/>
        <v>19</v>
      </c>
      <c r="G173" s="10">
        <f t="shared" ca="1" si="348"/>
        <v>18</v>
      </c>
      <c r="H173" s="10">
        <f t="shared" ca="1" si="348"/>
        <v>15</v>
      </c>
      <c r="I173" s="10">
        <f t="shared" ca="1" si="348"/>
        <v>10</v>
      </c>
      <c r="J173" s="10">
        <f t="shared" ca="1" si="348"/>
        <v>8</v>
      </c>
      <c r="K173" s="10">
        <f t="shared" ca="1" si="348"/>
        <v>5</v>
      </c>
      <c r="L173" s="10">
        <f t="shared" ca="1" si="348"/>
        <v>2</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
      <c r="A174">
        <v>172</v>
      </c>
      <c r="B174" s="11">
        <f t="shared" ca="1" si="265"/>
        <v>12</v>
      </c>
      <c r="C174" s="12">
        <f t="shared" ca="1" si="262"/>
        <v>42179</v>
      </c>
      <c r="D1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74" s="10">
        <f t="shared" ref="E174:AJ174" ca="1" si="350">MAX(0,D174-(IF(SamplesOrEstimateFlag = "Data", INDEX(Samples,RANDBETWEEN(1, TotalCount), 0), RANDBETWEEN(ThroughputLowEstimate,ThroughputHighEstimate))))</f>
        <v>26</v>
      </c>
      <c r="F174" s="10">
        <f t="shared" ca="1" si="350"/>
        <v>22</v>
      </c>
      <c r="G174" s="10">
        <f t="shared" ca="1" si="350"/>
        <v>19</v>
      </c>
      <c r="H174" s="10">
        <f t="shared" ca="1" si="350"/>
        <v>14</v>
      </c>
      <c r="I174" s="10">
        <f t="shared" ca="1" si="350"/>
        <v>12</v>
      </c>
      <c r="J174" s="10">
        <f t="shared" ca="1" si="350"/>
        <v>11</v>
      </c>
      <c r="K174" s="10">
        <f t="shared" ca="1" si="350"/>
        <v>9</v>
      </c>
      <c r="L174" s="10">
        <f t="shared" ca="1" si="350"/>
        <v>8</v>
      </c>
      <c r="M174" s="10">
        <f t="shared" ca="1" si="350"/>
        <v>5</v>
      </c>
      <c r="N174" s="10">
        <f t="shared" ca="1" si="350"/>
        <v>4</v>
      </c>
      <c r="O174" s="10">
        <f t="shared" ca="1" si="350"/>
        <v>1</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
      <c r="A175">
        <v>173</v>
      </c>
      <c r="B175" s="11">
        <f t="shared" ca="1" si="265"/>
        <v>7</v>
      </c>
      <c r="C175" s="12">
        <f t="shared" ca="1" si="262"/>
        <v>42144</v>
      </c>
      <c r="D1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75" s="10">
        <f t="shared" ref="E175:AJ175" ca="1" si="352">MAX(0,D175-(IF(SamplesOrEstimateFlag = "Data", INDEX(Samples,RANDBETWEEN(1, TotalCount), 0), RANDBETWEEN(ThroughputLowEstimate,ThroughputHighEstimate))))</f>
        <v>16</v>
      </c>
      <c r="F175" s="10">
        <f t="shared" ca="1" si="352"/>
        <v>11</v>
      </c>
      <c r="G175" s="10">
        <f t="shared" ca="1" si="352"/>
        <v>10</v>
      </c>
      <c r="H175" s="10">
        <f t="shared" ca="1" si="352"/>
        <v>5</v>
      </c>
      <c r="I175" s="10">
        <f t="shared" ca="1" si="352"/>
        <v>3</v>
      </c>
      <c r="J175" s="10">
        <f t="shared" ca="1" si="352"/>
        <v>1</v>
      </c>
      <c r="K175" s="10">
        <f t="shared" ca="1" si="352"/>
        <v>0</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
      <c r="A176">
        <v>174</v>
      </c>
      <c r="B176" s="11">
        <f t="shared" ca="1" si="265"/>
        <v>9</v>
      </c>
      <c r="C176" s="12">
        <f t="shared" ca="1" si="262"/>
        <v>42158</v>
      </c>
      <c r="D1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76" s="10">
        <f t="shared" ref="E176:AJ176" ca="1" si="354">MAX(0,D176-(IF(SamplesOrEstimateFlag = "Data", INDEX(Samples,RANDBETWEEN(1, TotalCount), 0), RANDBETWEEN(ThroughputLowEstimate,ThroughputHighEstimate))))</f>
        <v>21</v>
      </c>
      <c r="F176" s="10">
        <f t="shared" ca="1" si="354"/>
        <v>17</v>
      </c>
      <c r="G176" s="10">
        <f t="shared" ca="1" si="354"/>
        <v>16</v>
      </c>
      <c r="H176" s="10">
        <f t="shared" ca="1" si="354"/>
        <v>12</v>
      </c>
      <c r="I176" s="10">
        <f t="shared" ca="1" si="354"/>
        <v>11</v>
      </c>
      <c r="J176" s="10">
        <f t="shared" ca="1" si="354"/>
        <v>9</v>
      </c>
      <c r="K176" s="10">
        <f t="shared" ca="1" si="354"/>
        <v>6</v>
      </c>
      <c r="L176" s="10">
        <f t="shared" ca="1" si="354"/>
        <v>3</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
      <c r="A177">
        <v>175</v>
      </c>
      <c r="B177" s="11">
        <f t="shared" ca="1" si="265"/>
        <v>9</v>
      </c>
      <c r="C177" s="12">
        <f t="shared" ca="1" si="262"/>
        <v>42158</v>
      </c>
      <c r="D1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77" s="10">
        <f t="shared" ref="E177:AJ177" ca="1" si="356">MAX(0,D177-(IF(SamplesOrEstimateFlag = "Data", INDEX(Samples,RANDBETWEEN(1, TotalCount), 0), RANDBETWEEN(ThroughputLowEstimate,ThroughputHighEstimate))))</f>
        <v>25</v>
      </c>
      <c r="F177" s="10">
        <f t="shared" ca="1" si="356"/>
        <v>23</v>
      </c>
      <c r="G177" s="10">
        <f t="shared" ca="1" si="356"/>
        <v>18</v>
      </c>
      <c r="H177" s="10">
        <f t="shared" ca="1" si="356"/>
        <v>17</v>
      </c>
      <c r="I177" s="10">
        <f t="shared" ca="1" si="356"/>
        <v>15</v>
      </c>
      <c r="J177" s="10">
        <f t="shared" ca="1" si="356"/>
        <v>13</v>
      </c>
      <c r="K177" s="10">
        <f t="shared" ca="1" si="356"/>
        <v>10</v>
      </c>
      <c r="L177" s="10">
        <f t="shared" ca="1" si="356"/>
        <v>5</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
      <c r="A178">
        <v>176</v>
      </c>
      <c r="B178" s="11">
        <f t="shared" ca="1" si="265"/>
        <v>7</v>
      </c>
      <c r="C178" s="12">
        <f t="shared" ca="1" si="262"/>
        <v>42144</v>
      </c>
      <c r="D1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78" s="10">
        <f t="shared" ref="E178:AJ178" ca="1" si="358">MAX(0,D178-(IF(SamplesOrEstimateFlag = "Data", INDEX(Samples,RANDBETWEEN(1, TotalCount), 0), RANDBETWEEN(ThroughputLowEstimate,ThroughputHighEstimate))))</f>
        <v>19</v>
      </c>
      <c r="F178" s="10">
        <f t="shared" ca="1" si="358"/>
        <v>16</v>
      </c>
      <c r="G178" s="10">
        <f t="shared" ca="1" si="358"/>
        <v>13</v>
      </c>
      <c r="H178" s="10">
        <f t="shared" ca="1" si="358"/>
        <v>8</v>
      </c>
      <c r="I178" s="10">
        <f t="shared" ca="1" si="358"/>
        <v>6</v>
      </c>
      <c r="J178" s="10">
        <f t="shared" ca="1" si="358"/>
        <v>1</v>
      </c>
      <c r="K178" s="10">
        <f t="shared" ca="1" si="358"/>
        <v>0</v>
      </c>
      <c r="L178" s="10">
        <f t="shared" ca="1" si="358"/>
        <v>0</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
      <c r="A179">
        <v>177</v>
      </c>
      <c r="B179" s="11">
        <f t="shared" ca="1" si="265"/>
        <v>8</v>
      </c>
      <c r="C179" s="12">
        <f t="shared" ca="1" si="262"/>
        <v>42151</v>
      </c>
      <c r="D1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79" s="10">
        <f t="shared" ref="E179:AJ179" ca="1" si="360">MAX(0,D179-(IF(SamplesOrEstimateFlag = "Data", INDEX(Samples,RANDBETWEEN(1, TotalCount), 0), RANDBETWEEN(ThroughputLowEstimate,ThroughputHighEstimate))))</f>
        <v>19</v>
      </c>
      <c r="F179" s="10">
        <f t="shared" ca="1" si="360"/>
        <v>18</v>
      </c>
      <c r="G179" s="10">
        <f t="shared" ca="1" si="360"/>
        <v>14</v>
      </c>
      <c r="H179" s="10">
        <f t="shared" ca="1" si="360"/>
        <v>10</v>
      </c>
      <c r="I179" s="10">
        <f t="shared" ca="1" si="360"/>
        <v>7</v>
      </c>
      <c r="J179" s="10">
        <f t="shared" ca="1" si="360"/>
        <v>2</v>
      </c>
      <c r="K179" s="10">
        <f t="shared" ca="1" si="360"/>
        <v>1</v>
      </c>
      <c r="L179" s="10">
        <f t="shared" ca="1" si="360"/>
        <v>0</v>
      </c>
      <c r="M179" s="10">
        <f t="shared" ca="1" si="360"/>
        <v>0</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
      <c r="A180">
        <v>178</v>
      </c>
      <c r="B180" s="11">
        <f t="shared" ca="1" si="265"/>
        <v>9</v>
      </c>
      <c r="C180" s="12">
        <f t="shared" ca="1" si="262"/>
        <v>42158</v>
      </c>
      <c r="D1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80" s="10">
        <f t="shared" ref="E180:AJ180" ca="1" si="362">MAX(0,D180-(IF(SamplesOrEstimateFlag = "Data", INDEX(Samples,RANDBETWEEN(1, TotalCount), 0), RANDBETWEEN(ThroughputLowEstimate,ThroughputHighEstimate))))</f>
        <v>23</v>
      </c>
      <c r="F180" s="10">
        <f t="shared" ca="1" si="362"/>
        <v>22</v>
      </c>
      <c r="G180" s="10">
        <f t="shared" ca="1" si="362"/>
        <v>17</v>
      </c>
      <c r="H180" s="10">
        <f t="shared" ca="1" si="362"/>
        <v>16</v>
      </c>
      <c r="I180" s="10">
        <f t="shared" ca="1" si="362"/>
        <v>13</v>
      </c>
      <c r="J180" s="10">
        <f t="shared" ca="1" si="362"/>
        <v>8</v>
      </c>
      <c r="K180" s="10">
        <f t="shared" ca="1" si="362"/>
        <v>5</v>
      </c>
      <c r="L180" s="10">
        <f t="shared" ca="1" si="362"/>
        <v>2</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
      <c r="A181">
        <v>179</v>
      </c>
      <c r="B181" s="11">
        <f t="shared" ca="1" si="265"/>
        <v>11</v>
      </c>
      <c r="C181" s="12">
        <f t="shared" ca="1" si="262"/>
        <v>42172</v>
      </c>
      <c r="D1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81" s="10">
        <f t="shared" ref="E181:AJ181" ca="1" si="364">MAX(0,D181-(IF(SamplesOrEstimateFlag = "Data", INDEX(Samples,RANDBETWEEN(1, TotalCount), 0), RANDBETWEEN(ThroughputLowEstimate,ThroughputHighEstimate))))</f>
        <v>26</v>
      </c>
      <c r="F181" s="10">
        <f t="shared" ca="1" si="364"/>
        <v>25</v>
      </c>
      <c r="G181" s="10">
        <f t="shared" ca="1" si="364"/>
        <v>22</v>
      </c>
      <c r="H181" s="10">
        <f t="shared" ca="1" si="364"/>
        <v>18</v>
      </c>
      <c r="I181" s="10">
        <f t="shared" ca="1" si="364"/>
        <v>15</v>
      </c>
      <c r="J181" s="10">
        <f t="shared" ca="1" si="364"/>
        <v>11</v>
      </c>
      <c r="K181" s="10">
        <f t="shared" ca="1" si="364"/>
        <v>10</v>
      </c>
      <c r="L181" s="10">
        <f t="shared" ca="1" si="364"/>
        <v>9</v>
      </c>
      <c r="M181" s="10">
        <f t="shared" ca="1" si="364"/>
        <v>8</v>
      </c>
      <c r="N181" s="10">
        <f t="shared" ca="1" si="364"/>
        <v>3</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
      <c r="A182">
        <v>180</v>
      </c>
      <c r="B182" s="11">
        <f t="shared" ca="1" si="265"/>
        <v>9</v>
      </c>
      <c r="C182" s="12">
        <f t="shared" ca="1" si="262"/>
        <v>42158</v>
      </c>
      <c r="D1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82" s="10">
        <f t="shared" ref="E182:AJ182" ca="1" si="366">MAX(0,D182-(IF(SamplesOrEstimateFlag = "Data", INDEX(Samples,RANDBETWEEN(1, TotalCount), 0), RANDBETWEEN(ThroughputLowEstimate,ThroughputHighEstimate))))</f>
        <v>20</v>
      </c>
      <c r="F182" s="10">
        <f t="shared" ca="1" si="366"/>
        <v>17</v>
      </c>
      <c r="G182" s="10">
        <f t="shared" ca="1" si="366"/>
        <v>16</v>
      </c>
      <c r="H182" s="10">
        <f t="shared" ca="1" si="366"/>
        <v>11</v>
      </c>
      <c r="I182" s="10">
        <f t="shared" ca="1" si="366"/>
        <v>7</v>
      </c>
      <c r="J182" s="10">
        <f t="shared" ca="1" si="366"/>
        <v>5</v>
      </c>
      <c r="K182" s="10">
        <f t="shared" ca="1" si="366"/>
        <v>3</v>
      </c>
      <c r="L182" s="10">
        <f t="shared" ca="1" si="366"/>
        <v>1</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
      <c r="A183">
        <v>181</v>
      </c>
      <c r="B183" s="11">
        <f t="shared" ca="1" si="265"/>
        <v>9</v>
      </c>
      <c r="C183" s="12">
        <f t="shared" ca="1" si="262"/>
        <v>42158</v>
      </c>
      <c r="D18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83" s="10">
        <f t="shared" ref="E183:AJ183" ca="1" si="368">MAX(0,D183-(IF(SamplesOrEstimateFlag = "Data", INDEX(Samples,RANDBETWEEN(1, TotalCount), 0), RANDBETWEEN(ThroughputLowEstimate,ThroughputHighEstimate))))</f>
        <v>27</v>
      </c>
      <c r="F183" s="10">
        <f t="shared" ca="1" si="368"/>
        <v>22</v>
      </c>
      <c r="G183" s="10">
        <f t="shared" ca="1" si="368"/>
        <v>19</v>
      </c>
      <c r="H183" s="10">
        <f t="shared" ca="1" si="368"/>
        <v>14</v>
      </c>
      <c r="I183" s="10">
        <f t="shared" ca="1" si="368"/>
        <v>12</v>
      </c>
      <c r="J183" s="10">
        <f t="shared" ca="1" si="368"/>
        <v>10</v>
      </c>
      <c r="K183" s="10">
        <f t="shared" ca="1" si="368"/>
        <v>6</v>
      </c>
      <c r="L183" s="10">
        <f t="shared" ca="1" si="368"/>
        <v>2</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
      <c r="A184">
        <v>182</v>
      </c>
      <c r="B184" s="11">
        <f t="shared" ca="1" si="265"/>
        <v>11</v>
      </c>
      <c r="C184" s="12">
        <f t="shared" ca="1" si="262"/>
        <v>42172</v>
      </c>
      <c r="D1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84" s="10">
        <f t="shared" ref="E184:AJ184" ca="1" si="370">MAX(0,D184-(IF(SamplesOrEstimateFlag = "Data", INDEX(Samples,RANDBETWEEN(1, TotalCount), 0), RANDBETWEEN(ThroughputLowEstimate,ThroughputHighEstimate))))</f>
        <v>25</v>
      </c>
      <c r="F184" s="10">
        <f t="shared" ca="1" si="370"/>
        <v>22</v>
      </c>
      <c r="G184" s="10">
        <f t="shared" ca="1" si="370"/>
        <v>21</v>
      </c>
      <c r="H184" s="10">
        <f t="shared" ca="1" si="370"/>
        <v>19</v>
      </c>
      <c r="I184" s="10">
        <f t="shared" ca="1" si="370"/>
        <v>14</v>
      </c>
      <c r="J184" s="10">
        <f t="shared" ca="1" si="370"/>
        <v>13</v>
      </c>
      <c r="K184" s="10">
        <f t="shared" ca="1" si="370"/>
        <v>9</v>
      </c>
      <c r="L184" s="10">
        <f t="shared" ca="1" si="370"/>
        <v>8</v>
      </c>
      <c r="M184" s="10">
        <f t="shared" ca="1" si="370"/>
        <v>4</v>
      </c>
      <c r="N184" s="10">
        <f t="shared" ca="1" si="370"/>
        <v>3</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
      <c r="A185">
        <v>183</v>
      </c>
      <c r="B185" s="11">
        <f t="shared" ca="1" si="265"/>
        <v>7</v>
      </c>
      <c r="C185" s="12">
        <f t="shared" ca="1" si="262"/>
        <v>42144</v>
      </c>
      <c r="D1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85" s="10">
        <f t="shared" ref="E185:AJ185" ca="1" si="372">MAX(0,D185-(IF(SamplesOrEstimateFlag = "Data", INDEX(Samples,RANDBETWEEN(1, TotalCount), 0), RANDBETWEEN(ThroughputLowEstimate,ThroughputHighEstimate))))</f>
        <v>19</v>
      </c>
      <c r="F185" s="10">
        <f t="shared" ca="1" si="372"/>
        <v>17</v>
      </c>
      <c r="G185" s="10">
        <f t="shared" ca="1" si="372"/>
        <v>14</v>
      </c>
      <c r="H185" s="10">
        <f t="shared" ca="1" si="372"/>
        <v>9</v>
      </c>
      <c r="I185" s="10">
        <f t="shared" ca="1" si="372"/>
        <v>7</v>
      </c>
      <c r="J185" s="10">
        <f t="shared" ca="1" si="372"/>
        <v>4</v>
      </c>
      <c r="K185" s="10">
        <f t="shared" ca="1" si="372"/>
        <v>0</v>
      </c>
      <c r="L185" s="10">
        <f t="shared" ca="1" si="372"/>
        <v>0</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
      <c r="A186">
        <v>184</v>
      </c>
      <c r="B186" s="11">
        <f t="shared" ca="1" si="265"/>
        <v>9</v>
      </c>
      <c r="C186" s="12">
        <f t="shared" ca="1" si="262"/>
        <v>42158</v>
      </c>
      <c r="D1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86" s="10">
        <f t="shared" ref="E186:AJ186" ca="1" si="374">MAX(0,D186-(IF(SamplesOrEstimateFlag = "Data", INDEX(Samples,RANDBETWEEN(1, TotalCount), 0), RANDBETWEEN(ThroughputLowEstimate,ThroughputHighEstimate))))</f>
        <v>21</v>
      </c>
      <c r="F186" s="10">
        <f t="shared" ca="1" si="374"/>
        <v>19</v>
      </c>
      <c r="G186" s="10">
        <f t="shared" ca="1" si="374"/>
        <v>17</v>
      </c>
      <c r="H186" s="10">
        <f t="shared" ca="1" si="374"/>
        <v>15</v>
      </c>
      <c r="I186" s="10">
        <f t="shared" ca="1" si="374"/>
        <v>11</v>
      </c>
      <c r="J186" s="10">
        <f t="shared" ca="1" si="374"/>
        <v>7</v>
      </c>
      <c r="K186" s="10">
        <f t="shared" ca="1" si="374"/>
        <v>4</v>
      </c>
      <c r="L186" s="10">
        <f t="shared" ca="1" si="374"/>
        <v>3</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
      <c r="A187">
        <v>185</v>
      </c>
      <c r="B187" s="11">
        <f t="shared" ca="1" si="265"/>
        <v>12</v>
      </c>
      <c r="C187" s="12">
        <f t="shared" ca="1" si="262"/>
        <v>42179</v>
      </c>
      <c r="D1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87" s="10">
        <f t="shared" ref="E187:AJ187" ca="1" si="376">MAX(0,D187-(IF(SamplesOrEstimateFlag = "Data", INDEX(Samples,RANDBETWEEN(1, TotalCount), 0), RANDBETWEEN(ThroughputLowEstimate,ThroughputHighEstimate))))</f>
        <v>25</v>
      </c>
      <c r="F187" s="10">
        <f t="shared" ca="1" si="376"/>
        <v>21</v>
      </c>
      <c r="G187" s="10">
        <f t="shared" ca="1" si="376"/>
        <v>20</v>
      </c>
      <c r="H187" s="10">
        <f t="shared" ca="1" si="376"/>
        <v>19</v>
      </c>
      <c r="I187" s="10">
        <f t="shared" ca="1" si="376"/>
        <v>15</v>
      </c>
      <c r="J187" s="10">
        <f t="shared" ca="1" si="376"/>
        <v>14</v>
      </c>
      <c r="K187" s="10">
        <f t="shared" ca="1" si="376"/>
        <v>11</v>
      </c>
      <c r="L187" s="10">
        <f t="shared" ca="1" si="376"/>
        <v>9</v>
      </c>
      <c r="M187" s="10">
        <f t="shared" ca="1" si="376"/>
        <v>6</v>
      </c>
      <c r="N187" s="10">
        <f t="shared" ca="1" si="376"/>
        <v>4</v>
      </c>
      <c r="O187" s="10">
        <f t="shared" ca="1" si="376"/>
        <v>1</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
      <c r="A188">
        <v>186</v>
      </c>
      <c r="B188" s="11">
        <f t="shared" ca="1" si="265"/>
        <v>9</v>
      </c>
      <c r="C188" s="12">
        <f t="shared" ca="1" si="262"/>
        <v>42158</v>
      </c>
      <c r="D1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88" s="10">
        <f t="shared" ref="E188:AJ188" ca="1" si="378">MAX(0,D188-(IF(SamplesOrEstimateFlag = "Data", INDEX(Samples,RANDBETWEEN(1, TotalCount), 0), RANDBETWEEN(ThroughputLowEstimate,ThroughputHighEstimate))))</f>
        <v>23</v>
      </c>
      <c r="F188" s="10">
        <f t="shared" ca="1" si="378"/>
        <v>22</v>
      </c>
      <c r="G188" s="10">
        <f t="shared" ca="1" si="378"/>
        <v>18</v>
      </c>
      <c r="H188" s="10">
        <f t="shared" ca="1" si="378"/>
        <v>16</v>
      </c>
      <c r="I188" s="10">
        <f t="shared" ca="1" si="378"/>
        <v>12</v>
      </c>
      <c r="J188" s="10">
        <f t="shared" ca="1" si="378"/>
        <v>11</v>
      </c>
      <c r="K188" s="10">
        <f t="shared" ca="1" si="378"/>
        <v>9</v>
      </c>
      <c r="L188" s="10">
        <f t="shared" ca="1" si="378"/>
        <v>4</v>
      </c>
      <c r="M188" s="10">
        <f t="shared" ca="1" si="378"/>
        <v>0</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
      <c r="A189">
        <v>187</v>
      </c>
      <c r="B189" s="11">
        <f t="shared" ca="1" si="265"/>
        <v>11</v>
      </c>
      <c r="C189" s="12">
        <f t="shared" ca="1" si="262"/>
        <v>42172</v>
      </c>
      <c r="D1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89" s="10">
        <f t="shared" ref="E189:AJ189" ca="1" si="380">MAX(0,D189-(IF(SamplesOrEstimateFlag = "Data", INDEX(Samples,RANDBETWEEN(1, TotalCount), 0), RANDBETWEEN(ThroughputLowEstimate,ThroughputHighEstimate))))</f>
        <v>25</v>
      </c>
      <c r="F189" s="10">
        <f t="shared" ca="1" si="380"/>
        <v>22</v>
      </c>
      <c r="G189" s="10">
        <f t="shared" ca="1" si="380"/>
        <v>20</v>
      </c>
      <c r="H189" s="10">
        <f t="shared" ca="1" si="380"/>
        <v>18</v>
      </c>
      <c r="I189" s="10">
        <f t="shared" ca="1" si="380"/>
        <v>16</v>
      </c>
      <c r="J189" s="10">
        <f t="shared" ca="1" si="380"/>
        <v>15</v>
      </c>
      <c r="K189" s="10">
        <f t="shared" ca="1" si="380"/>
        <v>11</v>
      </c>
      <c r="L189" s="10">
        <f t="shared" ca="1" si="380"/>
        <v>6</v>
      </c>
      <c r="M189" s="10">
        <f t="shared" ca="1" si="380"/>
        <v>5</v>
      </c>
      <c r="N189" s="10">
        <f t="shared" ca="1" si="380"/>
        <v>1</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
      <c r="A190">
        <v>188</v>
      </c>
      <c r="B190" s="11">
        <f t="shared" ca="1" si="265"/>
        <v>10</v>
      </c>
      <c r="C190" s="12">
        <f t="shared" ca="1" si="262"/>
        <v>42165</v>
      </c>
      <c r="D1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90" s="10">
        <f t="shared" ref="E190:AJ190" ca="1" si="382">MAX(0,D190-(IF(SamplesOrEstimateFlag = "Data", INDEX(Samples,RANDBETWEEN(1, TotalCount), 0), RANDBETWEEN(ThroughputLowEstimate,ThroughputHighEstimate))))</f>
        <v>24</v>
      </c>
      <c r="F190" s="10">
        <f t="shared" ca="1" si="382"/>
        <v>20</v>
      </c>
      <c r="G190" s="10">
        <f t="shared" ca="1" si="382"/>
        <v>19</v>
      </c>
      <c r="H190" s="10">
        <f t="shared" ca="1" si="382"/>
        <v>14</v>
      </c>
      <c r="I190" s="10">
        <f t="shared" ca="1" si="382"/>
        <v>13</v>
      </c>
      <c r="J190" s="10">
        <f t="shared" ca="1" si="382"/>
        <v>8</v>
      </c>
      <c r="K190" s="10">
        <f t="shared" ca="1" si="382"/>
        <v>7</v>
      </c>
      <c r="L190" s="10">
        <f t="shared" ca="1" si="382"/>
        <v>6</v>
      </c>
      <c r="M190" s="10">
        <f t="shared" ca="1" si="382"/>
        <v>2</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
      <c r="A191">
        <v>189</v>
      </c>
      <c r="B191" s="11">
        <f t="shared" ca="1" si="265"/>
        <v>7</v>
      </c>
      <c r="C191" s="12">
        <f t="shared" ca="1" si="262"/>
        <v>42144</v>
      </c>
      <c r="D1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91" s="10">
        <f t="shared" ref="E191:AJ191" ca="1" si="384">MAX(0,D191-(IF(SamplesOrEstimateFlag = "Data", INDEX(Samples,RANDBETWEEN(1, TotalCount), 0), RANDBETWEEN(ThroughputLowEstimate,ThroughputHighEstimate))))</f>
        <v>18</v>
      </c>
      <c r="F191" s="10">
        <f t="shared" ca="1" si="384"/>
        <v>14</v>
      </c>
      <c r="G191" s="10">
        <f t="shared" ca="1" si="384"/>
        <v>11</v>
      </c>
      <c r="H191" s="10">
        <f t="shared" ca="1" si="384"/>
        <v>9</v>
      </c>
      <c r="I191" s="10">
        <f t="shared" ca="1" si="384"/>
        <v>5</v>
      </c>
      <c r="J191" s="10">
        <f t="shared" ca="1" si="384"/>
        <v>4</v>
      </c>
      <c r="K191" s="10">
        <f t="shared" ca="1" si="384"/>
        <v>0</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
      <c r="A192">
        <v>190</v>
      </c>
      <c r="B192" s="11">
        <f t="shared" ca="1" si="265"/>
        <v>10</v>
      </c>
      <c r="C192" s="12">
        <f t="shared" ca="1" si="262"/>
        <v>42165</v>
      </c>
      <c r="D1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92" s="10">
        <f t="shared" ref="E192:AJ192" ca="1" si="386">MAX(0,D192-(IF(SamplesOrEstimateFlag = "Data", INDEX(Samples,RANDBETWEEN(1, TotalCount), 0), RANDBETWEEN(ThroughputLowEstimate,ThroughputHighEstimate))))</f>
        <v>22</v>
      </c>
      <c r="F192" s="10">
        <f t="shared" ca="1" si="386"/>
        <v>18</v>
      </c>
      <c r="G192" s="10">
        <f t="shared" ca="1" si="386"/>
        <v>15</v>
      </c>
      <c r="H192" s="10">
        <f t="shared" ca="1" si="386"/>
        <v>14</v>
      </c>
      <c r="I192" s="10">
        <f t="shared" ca="1" si="386"/>
        <v>13</v>
      </c>
      <c r="J192" s="10">
        <f t="shared" ca="1" si="386"/>
        <v>10</v>
      </c>
      <c r="K192" s="10">
        <f t="shared" ca="1" si="386"/>
        <v>9</v>
      </c>
      <c r="L192" s="10">
        <f t="shared" ca="1" si="386"/>
        <v>5</v>
      </c>
      <c r="M192" s="10">
        <f t="shared" ca="1" si="386"/>
        <v>1</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
      <c r="A193">
        <v>191</v>
      </c>
      <c r="B193" s="11">
        <f t="shared" ca="1" si="265"/>
        <v>8</v>
      </c>
      <c r="C193" s="12">
        <f t="shared" ca="1" si="262"/>
        <v>42151</v>
      </c>
      <c r="D1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93" s="10">
        <f t="shared" ref="E193:AJ193" ca="1" si="388">MAX(0,D193-(IF(SamplesOrEstimateFlag = "Data", INDEX(Samples,RANDBETWEEN(1, TotalCount), 0), RANDBETWEEN(ThroughputLowEstimate,ThroughputHighEstimate))))</f>
        <v>20</v>
      </c>
      <c r="F193" s="10">
        <f t="shared" ca="1" si="388"/>
        <v>17</v>
      </c>
      <c r="G193" s="10">
        <f t="shared" ca="1" si="388"/>
        <v>12</v>
      </c>
      <c r="H193" s="10">
        <f t="shared" ca="1" si="388"/>
        <v>10</v>
      </c>
      <c r="I193" s="10">
        <f t="shared" ca="1" si="388"/>
        <v>8</v>
      </c>
      <c r="J193" s="10">
        <f t="shared" ca="1" si="388"/>
        <v>5</v>
      </c>
      <c r="K193" s="10">
        <f t="shared" ca="1" si="388"/>
        <v>3</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
      <c r="A194">
        <v>192</v>
      </c>
      <c r="B194" s="11">
        <f t="shared" ca="1" si="265"/>
        <v>7</v>
      </c>
      <c r="C194" s="12">
        <f t="shared" ca="1" si="262"/>
        <v>42144</v>
      </c>
      <c r="D1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94" s="10">
        <f t="shared" ref="E194:AJ194" ca="1" si="390">MAX(0,D194-(IF(SamplesOrEstimateFlag = "Data", INDEX(Samples,RANDBETWEEN(1, TotalCount), 0), RANDBETWEEN(ThroughputLowEstimate,ThroughputHighEstimate))))</f>
        <v>19</v>
      </c>
      <c r="F194" s="10">
        <f t="shared" ca="1" si="390"/>
        <v>15</v>
      </c>
      <c r="G194" s="10">
        <f t="shared" ca="1" si="390"/>
        <v>14</v>
      </c>
      <c r="H194" s="10">
        <f t="shared" ca="1" si="390"/>
        <v>12</v>
      </c>
      <c r="I194" s="10">
        <f t="shared" ca="1" si="390"/>
        <v>7</v>
      </c>
      <c r="J194" s="10">
        <f t="shared" ca="1" si="390"/>
        <v>2</v>
      </c>
      <c r="K194" s="10">
        <f t="shared" ca="1" si="390"/>
        <v>0</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
      <c r="A195">
        <v>193</v>
      </c>
      <c r="B195" s="11">
        <f t="shared" ca="1" si="265"/>
        <v>10</v>
      </c>
      <c r="C195" s="12">
        <f t="shared" ref="C195:C258" ca="1" si="392">INDEX(D$2:BD$2,1,B195+1)</f>
        <v>42165</v>
      </c>
      <c r="D1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95" s="10">
        <f t="shared" ref="E195:AJ195" ca="1" si="393">MAX(0,D195-(IF(SamplesOrEstimateFlag = "Data", INDEX(Samples,RANDBETWEEN(1, TotalCount), 0), RANDBETWEEN(ThroughputLowEstimate,ThroughputHighEstimate))))</f>
        <v>27</v>
      </c>
      <c r="F195" s="10">
        <f t="shared" ca="1" si="393"/>
        <v>23</v>
      </c>
      <c r="G195" s="10">
        <f t="shared" ca="1" si="393"/>
        <v>18</v>
      </c>
      <c r="H195" s="10">
        <f t="shared" ca="1" si="393"/>
        <v>17</v>
      </c>
      <c r="I195" s="10">
        <f t="shared" ca="1" si="393"/>
        <v>16</v>
      </c>
      <c r="J195" s="10">
        <f t="shared" ca="1" si="393"/>
        <v>14</v>
      </c>
      <c r="K195" s="10">
        <f t="shared" ca="1" si="393"/>
        <v>9</v>
      </c>
      <c r="L195" s="10">
        <f t="shared" ca="1" si="393"/>
        <v>5</v>
      </c>
      <c r="M195" s="10">
        <f t="shared" ca="1" si="393"/>
        <v>3</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
      <c r="A196">
        <v>194</v>
      </c>
      <c r="B196" s="11">
        <f t="shared" ref="B196:B259" ca="1" si="395">MATCH(0,D196:BD196,0)-1</f>
        <v>9</v>
      </c>
      <c r="C196" s="12">
        <f t="shared" ca="1" si="392"/>
        <v>42158</v>
      </c>
      <c r="D1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96" s="10">
        <f t="shared" ref="E196:AJ196" ca="1" si="396">MAX(0,D196-(IF(SamplesOrEstimateFlag = "Data", INDEX(Samples,RANDBETWEEN(1, TotalCount), 0), RANDBETWEEN(ThroughputLowEstimate,ThroughputHighEstimate))))</f>
        <v>19</v>
      </c>
      <c r="F196" s="10">
        <f t="shared" ca="1" si="396"/>
        <v>17</v>
      </c>
      <c r="G196" s="10">
        <f t="shared" ca="1" si="396"/>
        <v>12</v>
      </c>
      <c r="H196" s="10">
        <f t="shared" ca="1" si="396"/>
        <v>9</v>
      </c>
      <c r="I196" s="10">
        <f t="shared" ca="1" si="396"/>
        <v>8</v>
      </c>
      <c r="J196" s="10">
        <f t="shared" ca="1" si="396"/>
        <v>7</v>
      </c>
      <c r="K196" s="10">
        <f t="shared" ca="1" si="396"/>
        <v>4</v>
      </c>
      <c r="L196" s="10">
        <f t="shared" ca="1" si="396"/>
        <v>2</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
      <c r="A197">
        <v>195</v>
      </c>
      <c r="B197" s="11">
        <f t="shared" ca="1" si="395"/>
        <v>6</v>
      </c>
      <c r="C197" s="12">
        <f t="shared" ca="1" si="392"/>
        <v>42137</v>
      </c>
      <c r="D1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97" s="10">
        <f t="shared" ref="E197:AJ197" ca="1" si="398">MAX(0,D197-(IF(SamplesOrEstimateFlag = "Data", INDEX(Samples,RANDBETWEEN(1, TotalCount), 0), RANDBETWEEN(ThroughputLowEstimate,ThroughputHighEstimate))))</f>
        <v>18</v>
      </c>
      <c r="F197" s="10">
        <f t="shared" ca="1" si="398"/>
        <v>16</v>
      </c>
      <c r="G197" s="10">
        <f t="shared" ca="1" si="398"/>
        <v>11</v>
      </c>
      <c r="H197" s="10">
        <f t="shared" ca="1" si="398"/>
        <v>7</v>
      </c>
      <c r="I197" s="10">
        <f t="shared" ca="1" si="398"/>
        <v>4</v>
      </c>
      <c r="J197" s="10">
        <f t="shared" ca="1" si="398"/>
        <v>0</v>
      </c>
      <c r="K197" s="10">
        <f t="shared" ca="1" si="398"/>
        <v>0</v>
      </c>
      <c r="L197" s="10">
        <f t="shared" ca="1" si="398"/>
        <v>0</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
      <c r="A198">
        <v>196</v>
      </c>
      <c r="B198" s="11">
        <f t="shared" ca="1" si="395"/>
        <v>10</v>
      </c>
      <c r="C198" s="12">
        <f t="shared" ca="1" si="392"/>
        <v>42165</v>
      </c>
      <c r="D19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98" s="10">
        <f t="shared" ref="E198:AJ198" ca="1" si="400">MAX(0,D198-(IF(SamplesOrEstimateFlag = "Data", INDEX(Samples,RANDBETWEEN(1, TotalCount), 0), RANDBETWEEN(ThroughputLowEstimate,ThroughputHighEstimate))))</f>
        <v>28</v>
      </c>
      <c r="F198" s="10">
        <f t="shared" ca="1" si="400"/>
        <v>24</v>
      </c>
      <c r="G198" s="10">
        <f t="shared" ca="1" si="400"/>
        <v>20</v>
      </c>
      <c r="H198" s="10">
        <f t="shared" ca="1" si="400"/>
        <v>15</v>
      </c>
      <c r="I198" s="10">
        <f t="shared" ca="1" si="400"/>
        <v>14</v>
      </c>
      <c r="J198" s="10">
        <f t="shared" ca="1" si="400"/>
        <v>11</v>
      </c>
      <c r="K198" s="10">
        <f t="shared" ca="1" si="400"/>
        <v>9</v>
      </c>
      <c r="L198" s="10">
        <f t="shared" ca="1" si="400"/>
        <v>5</v>
      </c>
      <c r="M198" s="10">
        <f t="shared" ca="1" si="400"/>
        <v>4</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
      <c r="A199">
        <v>197</v>
      </c>
      <c r="B199" s="11">
        <f t="shared" ca="1" si="395"/>
        <v>13</v>
      </c>
      <c r="C199" s="12">
        <f t="shared" ca="1" si="392"/>
        <v>42186</v>
      </c>
      <c r="D1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99" s="10">
        <f t="shared" ref="E199:AJ199" ca="1" si="402">MAX(0,D199-(IF(SamplesOrEstimateFlag = "Data", INDEX(Samples,RANDBETWEEN(1, TotalCount), 0), RANDBETWEEN(ThroughputLowEstimate,ThroughputHighEstimate))))</f>
        <v>24</v>
      </c>
      <c r="F199" s="10">
        <f t="shared" ca="1" si="402"/>
        <v>23</v>
      </c>
      <c r="G199" s="10">
        <f t="shared" ca="1" si="402"/>
        <v>22</v>
      </c>
      <c r="H199" s="10">
        <f t="shared" ca="1" si="402"/>
        <v>21</v>
      </c>
      <c r="I199" s="10">
        <f t="shared" ca="1" si="402"/>
        <v>16</v>
      </c>
      <c r="J199" s="10">
        <f t="shared" ca="1" si="402"/>
        <v>14</v>
      </c>
      <c r="K199" s="10">
        <f t="shared" ca="1" si="402"/>
        <v>11</v>
      </c>
      <c r="L199" s="10">
        <f t="shared" ca="1" si="402"/>
        <v>8</v>
      </c>
      <c r="M199" s="10">
        <f t="shared" ca="1" si="402"/>
        <v>7</v>
      </c>
      <c r="N199" s="10">
        <f t="shared" ca="1" si="402"/>
        <v>5</v>
      </c>
      <c r="O199" s="10">
        <f t="shared" ca="1" si="402"/>
        <v>2</v>
      </c>
      <c r="P199" s="10">
        <f t="shared" ca="1" si="402"/>
        <v>1</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
      <c r="A200">
        <v>198</v>
      </c>
      <c r="B200" s="11">
        <f t="shared" ca="1" si="395"/>
        <v>9</v>
      </c>
      <c r="C200" s="12">
        <f t="shared" ca="1" si="392"/>
        <v>42158</v>
      </c>
      <c r="D2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00" s="10">
        <f t="shared" ref="E200:AJ200" ca="1" si="404">MAX(0,D200-(IF(SamplesOrEstimateFlag = "Data", INDEX(Samples,RANDBETWEEN(1, TotalCount), 0), RANDBETWEEN(ThroughputLowEstimate,ThroughputHighEstimate))))</f>
        <v>23</v>
      </c>
      <c r="F200" s="10">
        <f t="shared" ca="1" si="404"/>
        <v>22</v>
      </c>
      <c r="G200" s="10">
        <f t="shared" ca="1" si="404"/>
        <v>18</v>
      </c>
      <c r="H200" s="10">
        <f t="shared" ca="1" si="404"/>
        <v>17</v>
      </c>
      <c r="I200" s="10">
        <f t="shared" ca="1" si="404"/>
        <v>12</v>
      </c>
      <c r="J200" s="10">
        <f t="shared" ca="1" si="404"/>
        <v>8</v>
      </c>
      <c r="K200" s="10">
        <f t="shared" ca="1" si="404"/>
        <v>6</v>
      </c>
      <c r="L200" s="10">
        <f t="shared" ca="1" si="404"/>
        <v>1</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
      <c r="A201">
        <v>199</v>
      </c>
      <c r="B201" s="11">
        <f t="shared" ca="1" si="395"/>
        <v>7</v>
      </c>
      <c r="C201" s="12">
        <f t="shared" ca="1" si="392"/>
        <v>42144</v>
      </c>
      <c r="D2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01" s="10">
        <f t="shared" ref="E201:AJ201" ca="1" si="406">MAX(0,D201-(IF(SamplesOrEstimateFlag = "Data", INDEX(Samples,RANDBETWEEN(1, TotalCount), 0), RANDBETWEEN(ThroughputLowEstimate,ThroughputHighEstimate))))</f>
        <v>22</v>
      </c>
      <c r="F201" s="10">
        <f t="shared" ca="1" si="406"/>
        <v>21</v>
      </c>
      <c r="G201" s="10">
        <f t="shared" ca="1" si="406"/>
        <v>18</v>
      </c>
      <c r="H201" s="10">
        <f t="shared" ca="1" si="406"/>
        <v>14</v>
      </c>
      <c r="I201" s="10">
        <f t="shared" ca="1" si="406"/>
        <v>9</v>
      </c>
      <c r="J201" s="10">
        <f t="shared" ca="1" si="406"/>
        <v>4</v>
      </c>
      <c r="K201" s="10">
        <f t="shared" ca="1" si="406"/>
        <v>0</v>
      </c>
      <c r="L201" s="10">
        <f t="shared" ca="1" si="406"/>
        <v>0</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
      <c r="A202">
        <v>200</v>
      </c>
      <c r="B202" s="11">
        <f t="shared" ca="1" si="395"/>
        <v>10</v>
      </c>
      <c r="C202" s="12">
        <f t="shared" ca="1" si="392"/>
        <v>42165</v>
      </c>
      <c r="D2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02" s="10">
        <f t="shared" ref="E202:AJ202" ca="1" si="408">MAX(0,D202-(IF(SamplesOrEstimateFlag = "Data", INDEX(Samples,RANDBETWEEN(1, TotalCount), 0), RANDBETWEEN(ThroughputLowEstimate,ThroughputHighEstimate))))</f>
        <v>22</v>
      </c>
      <c r="F202" s="10">
        <f t="shared" ca="1" si="408"/>
        <v>21</v>
      </c>
      <c r="G202" s="10">
        <f t="shared" ca="1" si="408"/>
        <v>20</v>
      </c>
      <c r="H202" s="10">
        <f t="shared" ca="1" si="408"/>
        <v>18</v>
      </c>
      <c r="I202" s="10">
        <f t="shared" ca="1" si="408"/>
        <v>13</v>
      </c>
      <c r="J202" s="10">
        <f t="shared" ca="1" si="408"/>
        <v>8</v>
      </c>
      <c r="K202" s="10">
        <f t="shared" ca="1" si="408"/>
        <v>6</v>
      </c>
      <c r="L202" s="10">
        <f t="shared" ca="1" si="408"/>
        <v>5</v>
      </c>
      <c r="M202" s="10">
        <f t="shared" ca="1" si="408"/>
        <v>1</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
      <c r="A203">
        <v>201</v>
      </c>
      <c r="B203" s="11">
        <f t="shared" ca="1" si="395"/>
        <v>9</v>
      </c>
      <c r="C203" s="12">
        <f t="shared" ca="1" si="392"/>
        <v>42158</v>
      </c>
      <c r="D2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03" s="10">
        <f t="shared" ref="E203:AJ203" ca="1" si="410">MAX(0,D203-(IF(SamplesOrEstimateFlag = "Data", INDEX(Samples,RANDBETWEEN(1, TotalCount), 0), RANDBETWEEN(ThroughputLowEstimate,ThroughputHighEstimate))))</f>
        <v>24</v>
      </c>
      <c r="F203" s="10">
        <f t="shared" ca="1" si="410"/>
        <v>22</v>
      </c>
      <c r="G203" s="10">
        <f t="shared" ca="1" si="410"/>
        <v>17</v>
      </c>
      <c r="H203" s="10">
        <f t="shared" ca="1" si="410"/>
        <v>12</v>
      </c>
      <c r="I203" s="10">
        <f t="shared" ca="1" si="410"/>
        <v>9</v>
      </c>
      <c r="J203" s="10">
        <f t="shared" ca="1" si="410"/>
        <v>6</v>
      </c>
      <c r="K203" s="10">
        <f t="shared" ca="1" si="410"/>
        <v>4</v>
      </c>
      <c r="L203" s="10">
        <f t="shared" ca="1" si="410"/>
        <v>1</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
      <c r="A204">
        <v>202</v>
      </c>
      <c r="B204" s="11">
        <f t="shared" ca="1" si="395"/>
        <v>8</v>
      </c>
      <c r="C204" s="12">
        <f t="shared" ca="1" si="392"/>
        <v>42151</v>
      </c>
      <c r="D2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04" s="10">
        <f t="shared" ref="E204:AJ204" ca="1" si="412">MAX(0,D204-(IF(SamplesOrEstimateFlag = "Data", INDEX(Samples,RANDBETWEEN(1, TotalCount), 0), RANDBETWEEN(ThroughputLowEstimate,ThroughputHighEstimate))))</f>
        <v>23</v>
      </c>
      <c r="F204" s="10">
        <f t="shared" ca="1" si="412"/>
        <v>18</v>
      </c>
      <c r="G204" s="10">
        <f t="shared" ca="1" si="412"/>
        <v>13</v>
      </c>
      <c r="H204" s="10">
        <f t="shared" ca="1" si="412"/>
        <v>11</v>
      </c>
      <c r="I204" s="10">
        <f t="shared" ca="1" si="412"/>
        <v>7</v>
      </c>
      <c r="J204" s="10">
        <f t="shared" ca="1" si="412"/>
        <v>5</v>
      </c>
      <c r="K204" s="10">
        <f t="shared" ca="1" si="412"/>
        <v>2</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
      <c r="A205">
        <v>203</v>
      </c>
      <c r="B205" s="11">
        <f t="shared" ca="1" si="395"/>
        <v>7</v>
      </c>
      <c r="C205" s="12">
        <f t="shared" ca="1" si="392"/>
        <v>42144</v>
      </c>
      <c r="D2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05" s="10">
        <f t="shared" ref="E205:AJ205" ca="1" si="414">MAX(0,D205-(IF(SamplesOrEstimateFlag = "Data", INDEX(Samples,RANDBETWEEN(1, TotalCount), 0), RANDBETWEEN(ThroughputLowEstimate,ThroughputHighEstimate))))</f>
        <v>19</v>
      </c>
      <c r="F205" s="10">
        <f t="shared" ca="1" si="414"/>
        <v>15</v>
      </c>
      <c r="G205" s="10">
        <f t="shared" ca="1" si="414"/>
        <v>12</v>
      </c>
      <c r="H205" s="10">
        <f t="shared" ca="1" si="414"/>
        <v>8</v>
      </c>
      <c r="I205" s="10">
        <f t="shared" ca="1" si="414"/>
        <v>6</v>
      </c>
      <c r="J205" s="10">
        <f t="shared" ca="1" si="414"/>
        <v>1</v>
      </c>
      <c r="K205" s="10">
        <f t="shared" ca="1" si="414"/>
        <v>0</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
      <c r="A206">
        <v>204</v>
      </c>
      <c r="B206" s="11">
        <f t="shared" ca="1" si="395"/>
        <v>6</v>
      </c>
      <c r="C206" s="12">
        <f t="shared" ca="1" si="392"/>
        <v>42137</v>
      </c>
      <c r="D2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06" s="10">
        <f t="shared" ref="E206:AJ206" ca="1" si="416">MAX(0,D206-(IF(SamplesOrEstimateFlag = "Data", INDEX(Samples,RANDBETWEEN(1, TotalCount), 0), RANDBETWEEN(ThroughputLowEstimate,ThroughputHighEstimate))))</f>
        <v>18</v>
      </c>
      <c r="F206" s="10">
        <f t="shared" ca="1" si="416"/>
        <v>17</v>
      </c>
      <c r="G206" s="10">
        <f t="shared" ca="1" si="416"/>
        <v>12</v>
      </c>
      <c r="H206" s="10">
        <f t="shared" ca="1" si="416"/>
        <v>8</v>
      </c>
      <c r="I206" s="10">
        <f t="shared" ca="1" si="416"/>
        <v>5</v>
      </c>
      <c r="J206" s="10">
        <f t="shared" ca="1" si="416"/>
        <v>0</v>
      </c>
      <c r="K206" s="10">
        <f t="shared" ca="1" si="416"/>
        <v>0</v>
      </c>
      <c r="L206" s="10">
        <f t="shared" ca="1" si="416"/>
        <v>0</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
      <c r="A207">
        <v>205</v>
      </c>
      <c r="B207" s="11">
        <f t="shared" ca="1" si="395"/>
        <v>8</v>
      </c>
      <c r="C207" s="12">
        <f t="shared" ca="1" si="392"/>
        <v>42151</v>
      </c>
      <c r="D2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07" s="10">
        <f t="shared" ref="E207:AJ207" ca="1" si="418">MAX(0,D207-(IF(SamplesOrEstimateFlag = "Data", INDEX(Samples,RANDBETWEEN(1, TotalCount), 0), RANDBETWEEN(ThroughputLowEstimate,ThroughputHighEstimate))))</f>
        <v>25</v>
      </c>
      <c r="F207" s="10">
        <f t="shared" ca="1" si="418"/>
        <v>20</v>
      </c>
      <c r="G207" s="10">
        <f t="shared" ca="1" si="418"/>
        <v>18</v>
      </c>
      <c r="H207" s="10">
        <f t="shared" ca="1" si="418"/>
        <v>14</v>
      </c>
      <c r="I207" s="10">
        <f t="shared" ca="1" si="418"/>
        <v>9</v>
      </c>
      <c r="J207" s="10">
        <f t="shared" ca="1" si="418"/>
        <v>4</v>
      </c>
      <c r="K207" s="10">
        <f t="shared" ca="1" si="418"/>
        <v>2</v>
      </c>
      <c r="L207" s="10">
        <f t="shared" ca="1" si="418"/>
        <v>0</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
      <c r="A208">
        <v>206</v>
      </c>
      <c r="B208" s="11">
        <f t="shared" ca="1" si="395"/>
        <v>9</v>
      </c>
      <c r="C208" s="12">
        <f t="shared" ca="1" si="392"/>
        <v>42158</v>
      </c>
      <c r="D2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08" s="10">
        <f t="shared" ref="E208:AJ208" ca="1" si="420">MAX(0,D208-(IF(SamplesOrEstimateFlag = "Data", INDEX(Samples,RANDBETWEEN(1, TotalCount), 0), RANDBETWEEN(ThroughputLowEstimate,ThroughputHighEstimate))))</f>
        <v>24</v>
      </c>
      <c r="F208" s="10">
        <f t="shared" ca="1" si="420"/>
        <v>21</v>
      </c>
      <c r="G208" s="10">
        <f t="shared" ca="1" si="420"/>
        <v>19</v>
      </c>
      <c r="H208" s="10">
        <f t="shared" ca="1" si="420"/>
        <v>15</v>
      </c>
      <c r="I208" s="10">
        <f t="shared" ca="1" si="420"/>
        <v>12</v>
      </c>
      <c r="J208" s="10">
        <f t="shared" ca="1" si="420"/>
        <v>8</v>
      </c>
      <c r="K208" s="10">
        <f t="shared" ca="1" si="420"/>
        <v>3</v>
      </c>
      <c r="L208" s="10">
        <f t="shared" ca="1" si="420"/>
        <v>1</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
      <c r="A209">
        <v>207</v>
      </c>
      <c r="B209" s="11">
        <f t="shared" ca="1" si="395"/>
        <v>9</v>
      </c>
      <c r="C209" s="12">
        <f t="shared" ca="1" si="392"/>
        <v>42158</v>
      </c>
      <c r="D2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09" s="10">
        <f t="shared" ref="E209:AJ209" ca="1" si="422">MAX(0,D209-(IF(SamplesOrEstimateFlag = "Data", INDEX(Samples,RANDBETWEEN(1, TotalCount), 0), RANDBETWEEN(ThroughputLowEstimate,ThroughputHighEstimate))))</f>
        <v>20</v>
      </c>
      <c r="F209" s="10">
        <f t="shared" ca="1" si="422"/>
        <v>17</v>
      </c>
      <c r="G209" s="10">
        <f t="shared" ca="1" si="422"/>
        <v>16</v>
      </c>
      <c r="H209" s="10">
        <f t="shared" ca="1" si="422"/>
        <v>15</v>
      </c>
      <c r="I209" s="10">
        <f t="shared" ca="1" si="422"/>
        <v>10</v>
      </c>
      <c r="J209" s="10">
        <f t="shared" ca="1" si="422"/>
        <v>7</v>
      </c>
      <c r="K209" s="10">
        <f t="shared" ca="1" si="422"/>
        <v>5</v>
      </c>
      <c r="L209" s="10">
        <f t="shared" ca="1" si="422"/>
        <v>4</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
      <c r="A210">
        <v>208</v>
      </c>
      <c r="B210" s="11">
        <f t="shared" ca="1" si="395"/>
        <v>9</v>
      </c>
      <c r="C210" s="12">
        <f t="shared" ca="1" si="392"/>
        <v>42158</v>
      </c>
      <c r="D2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10" s="10">
        <f t="shared" ref="E210:AJ210" ca="1" si="424">MAX(0,D210-(IF(SamplesOrEstimateFlag = "Data", INDEX(Samples,RANDBETWEEN(1, TotalCount), 0), RANDBETWEEN(ThroughputLowEstimate,ThroughputHighEstimate))))</f>
        <v>25</v>
      </c>
      <c r="F210" s="10">
        <f t="shared" ca="1" si="424"/>
        <v>21</v>
      </c>
      <c r="G210" s="10">
        <f t="shared" ca="1" si="424"/>
        <v>20</v>
      </c>
      <c r="H210" s="10">
        <f t="shared" ca="1" si="424"/>
        <v>16</v>
      </c>
      <c r="I210" s="10">
        <f t="shared" ca="1" si="424"/>
        <v>11</v>
      </c>
      <c r="J210" s="10">
        <f t="shared" ca="1" si="424"/>
        <v>7</v>
      </c>
      <c r="K210" s="10">
        <f t="shared" ca="1" si="424"/>
        <v>3</v>
      </c>
      <c r="L210" s="10">
        <f t="shared" ca="1" si="424"/>
        <v>2</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
      <c r="A211">
        <v>209</v>
      </c>
      <c r="B211" s="11">
        <f t="shared" ca="1" si="395"/>
        <v>10</v>
      </c>
      <c r="C211" s="12">
        <f t="shared" ca="1" si="392"/>
        <v>42165</v>
      </c>
      <c r="D2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11" s="10">
        <f t="shared" ref="E211:AJ211" ca="1" si="426">MAX(0,D211-(IF(SamplesOrEstimateFlag = "Data", INDEX(Samples,RANDBETWEEN(1, TotalCount), 0), RANDBETWEEN(ThroughputLowEstimate,ThroughputHighEstimate))))</f>
        <v>25</v>
      </c>
      <c r="F211" s="10">
        <f t="shared" ca="1" si="426"/>
        <v>24</v>
      </c>
      <c r="G211" s="10">
        <f t="shared" ca="1" si="426"/>
        <v>20</v>
      </c>
      <c r="H211" s="10">
        <f t="shared" ca="1" si="426"/>
        <v>15</v>
      </c>
      <c r="I211" s="10">
        <f t="shared" ca="1" si="426"/>
        <v>10</v>
      </c>
      <c r="J211" s="10">
        <f t="shared" ca="1" si="426"/>
        <v>7</v>
      </c>
      <c r="K211" s="10">
        <f t="shared" ca="1" si="426"/>
        <v>6</v>
      </c>
      <c r="L211" s="10">
        <f t="shared" ca="1" si="426"/>
        <v>3</v>
      </c>
      <c r="M211" s="10">
        <f t="shared" ca="1" si="426"/>
        <v>2</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
      <c r="A212">
        <v>210</v>
      </c>
      <c r="B212" s="11">
        <f t="shared" ca="1" si="395"/>
        <v>9</v>
      </c>
      <c r="C212" s="12">
        <f t="shared" ca="1" si="392"/>
        <v>42158</v>
      </c>
      <c r="D2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12" s="10">
        <f t="shared" ref="E212:AJ212" ca="1" si="428">MAX(0,D212-(IF(SamplesOrEstimateFlag = "Data", INDEX(Samples,RANDBETWEEN(1, TotalCount), 0), RANDBETWEEN(ThroughputLowEstimate,ThroughputHighEstimate))))</f>
        <v>24</v>
      </c>
      <c r="F212" s="10">
        <f t="shared" ca="1" si="428"/>
        <v>22</v>
      </c>
      <c r="G212" s="10">
        <f t="shared" ca="1" si="428"/>
        <v>18</v>
      </c>
      <c r="H212" s="10">
        <f t="shared" ca="1" si="428"/>
        <v>16</v>
      </c>
      <c r="I212" s="10">
        <f t="shared" ca="1" si="428"/>
        <v>11</v>
      </c>
      <c r="J212" s="10">
        <f t="shared" ca="1" si="428"/>
        <v>6</v>
      </c>
      <c r="K212" s="10">
        <f t="shared" ca="1" si="428"/>
        <v>5</v>
      </c>
      <c r="L212" s="10">
        <f t="shared" ca="1" si="428"/>
        <v>2</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
      <c r="A213">
        <v>211</v>
      </c>
      <c r="B213" s="11">
        <f t="shared" ca="1" si="395"/>
        <v>12</v>
      </c>
      <c r="C213" s="12">
        <f t="shared" ca="1" si="392"/>
        <v>42179</v>
      </c>
      <c r="D2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13" s="10">
        <f t="shared" ref="E213:AJ213" ca="1" si="430">MAX(0,D213-(IF(SamplesOrEstimateFlag = "Data", INDEX(Samples,RANDBETWEEN(1, TotalCount), 0), RANDBETWEEN(ThroughputLowEstimate,ThroughputHighEstimate))))</f>
        <v>24</v>
      </c>
      <c r="F213" s="10">
        <f t="shared" ca="1" si="430"/>
        <v>22</v>
      </c>
      <c r="G213" s="10">
        <f t="shared" ca="1" si="430"/>
        <v>19</v>
      </c>
      <c r="H213" s="10">
        <f t="shared" ca="1" si="430"/>
        <v>17</v>
      </c>
      <c r="I213" s="10">
        <f t="shared" ca="1" si="430"/>
        <v>16</v>
      </c>
      <c r="J213" s="10">
        <f t="shared" ca="1" si="430"/>
        <v>11</v>
      </c>
      <c r="K213" s="10">
        <f t="shared" ca="1" si="430"/>
        <v>10</v>
      </c>
      <c r="L213" s="10">
        <f t="shared" ca="1" si="430"/>
        <v>9</v>
      </c>
      <c r="M213" s="10">
        <f t="shared" ca="1" si="430"/>
        <v>4</v>
      </c>
      <c r="N213" s="10">
        <f t="shared" ca="1" si="430"/>
        <v>3</v>
      </c>
      <c r="O213" s="10">
        <f t="shared" ca="1" si="430"/>
        <v>1</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
      <c r="A214">
        <v>212</v>
      </c>
      <c r="B214" s="11">
        <f t="shared" ca="1" si="395"/>
        <v>9</v>
      </c>
      <c r="C214" s="12">
        <f t="shared" ca="1" si="392"/>
        <v>42158</v>
      </c>
      <c r="D2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14" s="10">
        <f t="shared" ref="E214:AJ214" ca="1" si="432">MAX(0,D214-(IF(SamplesOrEstimateFlag = "Data", INDEX(Samples,RANDBETWEEN(1, TotalCount), 0), RANDBETWEEN(ThroughputLowEstimate,ThroughputHighEstimate))))</f>
        <v>19</v>
      </c>
      <c r="F214" s="10">
        <f t="shared" ca="1" si="432"/>
        <v>17</v>
      </c>
      <c r="G214" s="10">
        <f t="shared" ca="1" si="432"/>
        <v>14</v>
      </c>
      <c r="H214" s="10">
        <f t="shared" ca="1" si="432"/>
        <v>13</v>
      </c>
      <c r="I214" s="10">
        <f t="shared" ca="1" si="432"/>
        <v>10</v>
      </c>
      <c r="J214" s="10">
        <f t="shared" ca="1" si="432"/>
        <v>7</v>
      </c>
      <c r="K214" s="10">
        <f t="shared" ca="1" si="432"/>
        <v>4</v>
      </c>
      <c r="L214" s="10">
        <f t="shared" ca="1" si="432"/>
        <v>2</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
      <c r="A215">
        <v>213</v>
      </c>
      <c r="B215" s="11">
        <f t="shared" ca="1" si="395"/>
        <v>12</v>
      </c>
      <c r="C215" s="12">
        <f t="shared" ca="1" si="392"/>
        <v>42179</v>
      </c>
      <c r="D2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15" s="10">
        <f t="shared" ref="E215:AJ215" ca="1" si="434">MAX(0,D215-(IF(SamplesOrEstimateFlag = "Data", INDEX(Samples,RANDBETWEEN(1, TotalCount), 0), RANDBETWEEN(ThroughputLowEstimate,ThroughputHighEstimate))))</f>
        <v>24</v>
      </c>
      <c r="F215" s="10">
        <f t="shared" ca="1" si="434"/>
        <v>21</v>
      </c>
      <c r="G215" s="10">
        <f t="shared" ca="1" si="434"/>
        <v>17</v>
      </c>
      <c r="H215" s="10">
        <f t="shared" ca="1" si="434"/>
        <v>15</v>
      </c>
      <c r="I215" s="10">
        <f t="shared" ca="1" si="434"/>
        <v>13</v>
      </c>
      <c r="J215" s="10">
        <f t="shared" ca="1" si="434"/>
        <v>12</v>
      </c>
      <c r="K215" s="10">
        <f t="shared" ca="1" si="434"/>
        <v>11</v>
      </c>
      <c r="L215" s="10">
        <f t="shared" ca="1" si="434"/>
        <v>10</v>
      </c>
      <c r="M215" s="10">
        <f t="shared" ca="1" si="434"/>
        <v>8</v>
      </c>
      <c r="N215" s="10">
        <f t="shared" ca="1" si="434"/>
        <v>6</v>
      </c>
      <c r="O215" s="10">
        <f t="shared" ca="1" si="434"/>
        <v>3</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
      <c r="A216">
        <v>214</v>
      </c>
      <c r="B216" s="11">
        <f t="shared" ca="1" si="395"/>
        <v>7</v>
      </c>
      <c r="C216" s="12">
        <f t="shared" ca="1" si="392"/>
        <v>42144</v>
      </c>
      <c r="D2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16" s="10">
        <f t="shared" ref="E216:AJ216" ca="1" si="436">MAX(0,D216-(IF(SamplesOrEstimateFlag = "Data", INDEX(Samples,RANDBETWEEN(1, TotalCount), 0), RANDBETWEEN(ThroughputLowEstimate,ThroughputHighEstimate))))</f>
        <v>19</v>
      </c>
      <c r="F216" s="10">
        <f t="shared" ca="1" si="436"/>
        <v>14</v>
      </c>
      <c r="G216" s="10">
        <f t="shared" ca="1" si="436"/>
        <v>10</v>
      </c>
      <c r="H216" s="10">
        <f t="shared" ca="1" si="436"/>
        <v>9</v>
      </c>
      <c r="I216" s="10">
        <f t="shared" ca="1" si="436"/>
        <v>4</v>
      </c>
      <c r="J216" s="10">
        <f t="shared" ca="1" si="436"/>
        <v>1</v>
      </c>
      <c r="K216" s="10">
        <f t="shared" ca="1" si="436"/>
        <v>0</v>
      </c>
      <c r="L216" s="10">
        <f t="shared" ca="1" si="436"/>
        <v>0</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
      <c r="A217">
        <v>215</v>
      </c>
      <c r="B217" s="11">
        <f t="shared" ca="1" si="395"/>
        <v>7</v>
      </c>
      <c r="C217" s="12">
        <f t="shared" ca="1" si="392"/>
        <v>42144</v>
      </c>
      <c r="D2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17" s="10">
        <f t="shared" ref="E217:AJ217" ca="1" si="438">MAX(0,D217-(IF(SamplesOrEstimateFlag = "Data", INDEX(Samples,RANDBETWEEN(1, TotalCount), 0), RANDBETWEEN(ThroughputLowEstimate,ThroughputHighEstimate))))</f>
        <v>20</v>
      </c>
      <c r="F217" s="10">
        <f t="shared" ca="1" si="438"/>
        <v>17</v>
      </c>
      <c r="G217" s="10">
        <f t="shared" ca="1" si="438"/>
        <v>13</v>
      </c>
      <c r="H217" s="10">
        <f t="shared" ca="1" si="438"/>
        <v>12</v>
      </c>
      <c r="I217" s="10">
        <f t="shared" ca="1" si="438"/>
        <v>8</v>
      </c>
      <c r="J217" s="10">
        <f t="shared" ca="1" si="438"/>
        <v>5</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
      <c r="A218">
        <v>216</v>
      </c>
      <c r="B218" s="11">
        <f t="shared" ca="1" si="395"/>
        <v>9</v>
      </c>
      <c r="C218" s="12">
        <f t="shared" ca="1" si="392"/>
        <v>42158</v>
      </c>
      <c r="D2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18" s="10">
        <f t="shared" ref="E218:AJ218" ca="1" si="440">MAX(0,D218-(IF(SamplesOrEstimateFlag = "Data", INDEX(Samples,RANDBETWEEN(1, TotalCount), 0), RANDBETWEEN(ThroughputLowEstimate,ThroughputHighEstimate))))</f>
        <v>24</v>
      </c>
      <c r="F218" s="10">
        <f t="shared" ca="1" si="440"/>
        <v>23</v>
      </c>
      <c r="G218" s="10">
        <f t="shared" ca="1" si="440"/>
        <v>18</v>
      </c>
      <c r="H218" s="10">
        <f t="shared" ca="1" si="440"/>
        <v>14</v>
      </c>
      <c r="I218" s="10">
        <f t="shared" ca="1" si="440"/>
        <v>11</v>
      </c>
      <c r="J218" s="10">
        <f t="shared" ca="1" si="440"/>
        <v>8</v>
      </c>
      <c r="K218" s="10">
        <f t="shared" ca="1" si="440"/>
        <v>6</v>
      </c>
      <c r="L218" s="10">
        <f t="shared" ca="1" si="440"/>
        <v>4</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
      <c r="A219">
        <v>217</v>
      </c>
      <c r="B219" s="11">
        <f t="shared" ca="1" si="395"/>
        <v>8</v>
      </c>
      <c r="C219" s="12">
        <f t="shared" ca="1" si="392"/>
        <v>42151</v>
      </c>
      <c r="D2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19" s="10">
        <f t="shared" ref="E219:AJ219" ca="1" si="442">MAX(0,D219-(IF(SamplesOrEstimateFlag = "Data", INDEX(Samples,RANDBETWEEN(1, TotalCount), 0), RANDBETWEEN(ThroughputLowEstimate,ThroughputHighEstimate))))</f>
        <v>19</v>
      </c>
      <c r="F219" s="10">
        <f t="shared" ca="1" si="442"/>
        <v>17</v>
      </c>
      <c r="G219" s="10">
        <f t="shared" ca="1" si="442"/>
        <v>14</v>
      </c>
      <c r="H219" s="10">
        <f t="shared" ca="1" si="442"/>
        <v>12</v>
      </c>
      <c r="I219" s="10">
        <f t="shared" ca="1" si="442"/>
        <v>8</v>
      </c>
      <c r="J219" s="10">
        <f t="shared" ca="1" si="442"/>
        <v>3</v>
      </c>
      <c r="K219" s="10">
        <f t="shared" ca="1" si="442"/>
        <v>1</v>
      </c>
      <c r="L219" s="10">
        <f t="shared" ca="1" si="442"/>
        <v>0</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
      <c r="A220">
        <v>218</v>
      </c>
      <c r="B220" s="11">
        <f t="shared" ca="1" si="395"/>
        <v>7</v>
      </c>
      <c r="C220" s="12">
        <f t="shared" ca="1" si="392"/>
        <v>42144</v>
      </c>
      <c r="D2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20" s="10">
        <f t="shared" ref="E220:AJ220" ca="1" si="444">MAX(0,D220-(IF(SamplesOrEstimateFlag = "Data", INDEX(Samples,RANDBETWEEN(1, TotalCount), 0), RANDBETWEEN(ThroughputLowEstimate,ThroughputHighEstimate))))</f>
        <v>20</v>
      </c>
      <c r="F220" s="10">
        <f t="shared" ca="1" si="444"/>
        <v>16</v>
      </c>
      <c r="G220" s="10">
        <f t="shared" ca="1" si="444"/>
        <v>12</v>
      </c>
      <c r="H220" s="10">
        <f t="shared" ca="1" si="444"/>
        <v>11</v>
      </c>
      <c r="I220" s="10">
        <f t="shared" ca="1" si="444"/>
        <v>6</v>
      </c>
      <c r="J220" s="10">
        <f t="shared" ca="1" si="444"/>
        <v>1</v>
      </c>
      <c r="K220" s="10">
        <f t="shared" ca="1" si="444"/>
        <v>0</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
      <c r="A221">
        <v>219</v>
      </c>
      <c r="B221" s="11">
        <f t="shared" ca="1" si="395"/>
        <v>9</v>
      </c>
      <c r="C221" s="12">
        <f t="shared" ca="1" si="392"/>
        <v>42158</v>
      </c>
      <c r="D2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21" s="10">
        <f t="shared" ref="E221:AJ221" ca="1" si="446">MAX(0,D221-(IF(SamplesOrEstimateFlag = "Data", INDEX(Samples,RANDBETWEEN(1, TotalCount), 0), RANDBETWEEN(ThroughputLowEstimate,ThroughputHighEstimate))))</f>
        <v>21</v>
      </c>
      <c r="F221" s="10">
        <f t="shared" ca="1" si="446"/>
        <v>20</v>
      </c>
      <c r="G221" s="10">
        <f t="shared" ca="1" si="446"/>
        <v>18</v>
      </c>
      <c r="H221" s="10">
        <f t="shared" ca="1" si="446"/>
        <v>13</v>
      </c>
      <c r="I221" s="10">
        <f t="shared" ca="1" si="446"/>
        <v>12</v>
      </c>
      <c r="J221" s="10">
        <f t="shared" ca="1" si="446"/>
        <v>7</v>
      </c>
      <c r="K221" s="10">
        <f t="shared" ca="1" si="446"/>
        <v>3</v>
      </c>
      <c r="L221" s="10">
        <f t="shared" ca="1" si="446"/>
        <v>1</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
      <c r="A222">
        <v>220</v>
      </c>
      <c r="B222" s="11">
        <f t="shared" ca="1" si="395"/>
        <v>9</v>
      </c>
      <c r="C222" s="12">
        <f t="shared" ca="1" si="392"/>
        <v>42158</v>
      </c>
      <c r="D2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2" s="10">
        <f t="shared" ref="E222:AJ222" ca="1" si="448">MAX(0,D222-(IF(SamplesOrEstimateFlag = "Data", INDEX(Samples,RANDBETWEEN(1, TotalCount), 0), RANDBETWEEN(ThroughputLowEstimate,ThroughputHighEstimate))))</f>
        <v>26</v>
      </c>
      <c r="F222" s="10">
        <f t="shared" ca="1" si="448"/>
        <v>25</v>
      </c>
      <c r="G222" s="10">
        <f t="shared" ca="1" si="448"/>
        <v>20</v>
      </c>
      <c r="H222" s="10">
        <f t="shared" ca="1" si="448"/>
        <v>18</v>
      </c>
      <c r="I222" s="10">
        <f t="shared" ca="1" si="448"/>
        <v>14</v>
      </c>
      <c r="J222" s="10">
        <f t="shared" ca="1" si="448"/>
        <v>9</v>
      </c>
      <c r="K222" s="10">
        <f t="shared" ca="1" si="448"/>
        <v>5</v>
      </c>
      <c r="L222" s="10">
        <f t="shared" ca="1" si="448"/>
        <v>2</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
      <c r="A223">
        <v>221</v>
      </c>
      <c r="B223" s="11">
        <f t="shared" ca="1" si="395"/>
        <v>13</v>
      </c>
      <c r="C223" s="12">
        <f t="shared" ca="1" si="392"/>
        <v>42186</v>
      </c>
      <c r="D22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23" s="10">
        <f t="shared" ref="E223:AJ223" ca="1" si="450">MAX(0,D223-(IF(SamplesOrEstimateFlag = "Data", INDEX(Samples,RANDBETWEEN(1, TotalCount), 0), RANDBETWEEN(ThroughputLowEstimate,ThroughputHighEstimate))))</f>
        <v>29</v>
      </c>
      <c r="F223" s="10">
        <f t="shared" ca="1" si="450"/>
        <v>26</v>
      </c>
      <c r="G223" s="10">
        <f t="shared" ca="1" si="450"/>
        <v>21</v>
      </c>
      <c r="H223" s="10">
        <f t="shared" ca="1" si="450"/>
        <v>20</v>
      </c>
      <c r="I223" s="10">
        <f t="shared" ca="1" si="450"/>
        <v>18</v>
      </c>
      <c r="J223" s="10">
        <f t="shared" ca="1" si="450"/>
        <v>17</v>
      </c>
      <c r="K223" s="10">
        <f t="shared" ca="1" si="450"/>
        <v>14</v>
      </c>
      <c r="L223" s="10">
        <f t="shared" ca="1" si="450"/>
        <v>13</v>
      </c>
      <c r="M223" s="10">
        <f t="shared" ca="1" si="450"/>
        <v>9</v>
      </c>
      <c r="N223" s="10">
        <f t="shared" ca="1" si="450"/>
        <v>8</v>
      </c>
      <c r="O223" s="10">
        <f t="shared" ca="1" si="450"/>
        <v>3</v>
      </c>
      <c r="P223" s="10">
        <f t="shared" ca="1" si="450"/>
        <v>1</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
      <c r="A224">
        <v>222</v>
      </c>
      <c r="B224" s="11">
        <f t="shared" ca="1" si="395"/>
        <v>12</v>
      </c>
      <c r="C224" s="12">
        <f t="shared" ca="1" si="392"/>
        <v>42179</v>
      </c>
      <c r="D22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24" s="10">
        <f t="shared" ref="E224:AJ224" ca="1" si="452">MAX(0,D224-(IF(SamplesOrEstimateFlag = "Data", INDEX(Samples,RANDBETWEEN(1, TotalCount), 0), RANDBETWEEN(ThroughputLowEstimate,ThroughputHighEstimate))))</f>
        <v>26</v>
      </c>
      <c r="F224" s="10">
        <f t="shared" ca="1" si="452"/>
        <v>24</v>
      </c>
      <c r="G224" s="10">
        <f t="shared" ca="1" si="452"/>
        <v>19</v>
      </c>
      <c r="H224" s="10">
        <f t="shared" ca="1" si="452"/>
        <v>16</v>
      </c>
      <c r="I224" s="10">
        <f t="shared" ca="1" si="452"/>
        <v>15</v>
      </c>
      <c r="J224" s="10">
        <f t="shared" ca="1" si="452"/>
        <v>14</v>
      </c>
      <c r="K224" s="10">
        <f t="shared" ca="1" si="452"/>
        <v>13</v>
      </c>
      <c r="L224" s="10">
        <f t="shared" ca="1" si="452"/>
        <v>10</v>
      </c>
      <c r="M224" s="10">
        <f t="shared" ca="1" si="452"/>
        <v>8</v>
      </c>
      <c r="N224" s="10">
        <f t="shared" ca="1" si="452"/>
        <v>6</v>
      </c>
      <c r="O224" s="10">
        <f t="shared" ca="1" si="452"/>
        <v>2</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
      <c r="A225">
        <v>223</v>
      </c>
      <c r="B225" s="11">
        <f t="shared" ca="1" si="395"/>
        <v>10</v>
      </c>
      <c r="C225" s="12">
        <f t="shared" ca="1" si="392"/>
        <v>42165</v>
      </c>
      <c r="D2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25" s="10">
        <f t="shared" ref="E225:AJ225" ca="1" si="454">MAX(0,D225-(IF(SamplesOrEstimateFlag = "Data", INDEX(Samples,RANDBETWEEN(1, TotalCount), 0), RANDBETWEEN(ThroughputLowEstimate,ThroughputHighEstimate))))</f>
        <v>21</v>
      </c>
      <c r="F225" s="10">
        <f t="shared" ca="1" si="454"/>
        <v>19</v>
      </c>
      <c r="G225" s="10">
        <f t="shared" ca="1" si="454"/>
        <v>18</v>
      </c>
      <c r="H225" s="10">
        <f t="shared" ca="1" si="454"/>
        <v>17</v>
      </c>
      <c r="I225" s="10">
        <f t="shared" ca="1" si="454"/>
        <v>14</v>
      </c>
      <c r="J225" s="10">
        <f t="shared" ca="1" si="454"/>
        <v>11</v>
      </c>
      <c r="K225" s="10">
        <f t="shared" ca="1" si="454"/>
        <v>10</v>
      </c>
      <c r="L225" s="10">
        <f t="shared" ca="1" si="454"/>
        <v>5</v>
      </c>
      <c r="M225" s="10">
        <f t="shared" ca="1" si="454"/>
        <v>2</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
      <c r="A226">
        <v>224</v>
      </c>
      <c r="B226" s="11">
        <f t="shared" ca="1" si="395"/>
        <v>9</v>
      </c>
      <c r="C226" s="12">
        <f t="shared" ca="1" si="392"/>
        <v>42158</v>
      </c>
      <c r="D2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26" s="10">
        <f t="shared" ref="E226:AJ226" ca="1" si="456">MAX(0,D226-(IF(SamplesOrEstimateFlag = "Data", INDEX(Samples,RANDBETWEEN(1, TotalCount), 0), RANDBETWEEN(ThroughputLowEstimate,ThroughputHighEstimate))))</f>
        <v>23</v>
      </c>
      <c r="F226" s="10">
        <f t="shared" ca="1" si="456"/>
        <v>20</v>
      </c>
      <c r="G226" s="10">
        <f t="shared" ca="1" si="456"/>
        <v>15</v>
      </c>
      <c r="H226" s="10">
        <f t="shared" ca="1" si="456"/>
        <v>11</v>
      </c>
      <c r="I226" s="10">
        <f t="shared" ca="1" si="456"/>
        <v>10</v>
      </c>
      <c r="J226" s="10">
        <f t="shared" ca="1" si="456"/>
        <v>6</v>
      </c>
      <c r="K226" s="10">
        <f t="shared" ca="1" si="456"/>
        <v>3</v>
      </c>
      <c r="L226" s="10">
        <f t="shared" ca="1" si="456"/>
        <v>2</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
      <c r="A227">
        <v>225</v>
      </c>
      <c r="B227" s="11">
        <f t="shared" ca="1" si="395"/>
        <v>10</v>
      </c>
      <c r="C227" s="12">
        <f t="shared" ca="1" si="392"/>
        <v>42165</v>
      </c>
      <c r="D2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27" s="10">
        <f t="shared" ref="E227:AJ227" ca="1" si="458">MAX(0,D227-(IF(SamplesOrEstimateFlag = "Data", INDEX(Samples,RANDBETWEEN(1, TotalCount), 0), RANDBETWEEN(ThroughputLowEstimate,ThroughputHighEstimate))))</f>
        <v>22</v>
      </c>
      <c r="F227" s="10">
        <f t="shared" ca="1" si="458"/>
        <v>21</v>
      </c>
      <c r="G227" s="10">
        <f t="shared" ca="1" si="458"/>
        <v>18</v>
      </c>
      <c r="H227" s="10">
        <f t="shared" ca="1" si="458"/>
        <v>17</v>
      </c>
      <c r="I227" s="10">
        <f t="shared" ca="1" si="458"/>
        <v>14</v>
      </c>
      <c r="J227" s="10">
        <f t="shared" ca="1" si="458"/>
        <v>12</v>
      </c>
      <c r="K227" s="10">
        <f t="shared" ca="1" si="458"/>
        <v>10</v>
      </c>
      <c r="L227" s="10">
        <f t="shared" ca="1" si="458"/>
        <v>8</v>
      </c>
      <c r="M227" s="10">
        <f t="shared" ca="1" si="458"/>
        <v>3</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
      <c r="A228">
        <v>226</v>
      </c>
      <c r="B228" s="11">
        <f t="shared" ca="1" si="395"/>
        <v>9</v>
      </c>
      <c r="C228" s="12">
        <f t="shared" ca="1" si="392"/>
        <v>42158</v>
      </c>
      <c r="D2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28" s="10">
        <f t="shared" ref="E228:AJ228" ca="1" si="460">MAX(0,D228-(IF(SamplesOrEstimateFlag = "Data", INDEX(Samples,RANDBETWEEN(1, TotalCount), 0), RANDBETWEEN(ThroughputLowEstimate,ThroughputHighEstimate))))</f>
        <v>20</v>
      </c>
      <c r="F228" s="10">
        <f t="shared" ca="1" si="460"/>
        <v>18</v>
      </c>
      <c r="G228" s="10">
        <f t="shared" ca="1" si="460"/>
        <v>14</v>
      </c>
      <c r="H228" s="10">
        <f t="shared" ca="1" si="460"/>
        <v>10</v>
      </c>
      <c r="I228" s="10">
        <f t="shared" ca="1" si="460"/>
        <v>8</v>
      </c>
      <c r="J228" s="10">
        <f t="shared" ca="1" si="460"/>
        <v>5</v>
      </c>
      <c r="K228" s="10">
        <f t="shared" ca="1" si="460"/>
        <v>3</v>
      </c>
      <c r="L228" s="10">
        <f t="shared" ca="1" si="460"/>
        <v>1</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
      <c r="A229">
        <v>227</v>
      </c>
      <c r="B229" s="11">
        <f t="shared" ca="1" si="395"/>
        <v>11</v>
      </c>
      <c r="C229" s="12">
        <f t="shared" ca="1" si="392"/>
        <v>42172</v>
      </c>
      <c r="D2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29" s="10">
        <f t="shared" ref="E229:AJ229" ca="1" si="462">MAX(0,D229-(IF(SamplesOrEstimateFlag = "Data", INDEX(Samples,RANDBETWEEN(1, TotalCount), 0), RANDBETWEEN(ThroughputLowEstimate,ThroughputHighEstimate))))</f>
        <v>23</v>
      </c>
      <c r="F229" s="10">
        <f t="shared" ca="1" si="462"/>
        <v>19</v>
      </c>
      <c r="G229" s="10">
        <f t="shared" ca="1" si="462"/>
        <v>17</v>
      </c>
      <c r="H229" s="10">
        <f t="shared" ca="1" si="462"/>
        <v>16</v>
      </c>
      <c r="I229" s="10">
        <f t="shared" ca="1" si="462"/>
        <v>13</v>
      </c>
      <c r="J229" s="10">
        <f t="shared" ca="1" si="462"/>
        <v>11</v>
      </c>
      <c r="K229" s="10">
        <f t="shared" ca="1" si="462"/>
        <v>10</v>
      </c>
      <c r="L229" s="10">
        <f t="shared" ca="1" si="462"/>
        <v>9</v>
      </c>
      <c r="M229" s="10">
        <f t="shared" ca="1" si="462"/>
        <v>7</v>
      </c>
      <c r="N229" s="10">
        <f t="shared" ca="1" si="462"/>
        <v>2</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
      <c r="A230">
        <v>228</v>
      </c>
      <c r="B230" s="11">
        <f t="shared" ca="1" si="395"/>
        <v>15</v>
      </c>
      <c r="C230" s="12">
        <f t="shared" ca="1" si="392"/>
        <v>42200</v>
      </c>
      <c r="D23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30" s="10">
        <f t="shared" ref="E230:AJ230" ca="1" si="464">MAX(0,D230-(IF(SamplesOrEstimateFlag = "Data", INDEX(Samples,RANDBETWEEN(1, TotalCount), 0), RANDBETWEEN(ThroughputLowEstimate,ThroughputHighEstimate))))</f>
        <v>26</v>
      </c>
      <c r="F230" s="10">
        <f t="shared" ca="1" si="464"/>
        <v>22</v>
      </c>
      <c r="G230" s="10">
        <f t="shared" ca="1" si="464"/>
        <v>21</v>
      </c>
      <c r="H230" s="10">
        <f t="shared" ca="1" si="464"/>
        <v>20</v>
      </c>
      <c r="I230" s="10">
        <f t="shared" ca="1" si="464"/>
        <v>18</v>
      </c>
      <c r="J230" s="10">
        <f t="shared" ca="1" si="464"/>
        <v>17</v>
      </c>
      <c r="K230" s="10">
        <f t="shared" ca="1" si="464"/>
        <v>15</v>
      </c>
      <c r="L230" s="10">
        <f t="shared" ca="1" si="464"/>
        <v>14</v>
      </c>
      <c r="M230" s="10">
        <f t="shared" ca="1" si="464"/>
        <v>12</v>
      </c>
      <c r="N230" s="10">
        <f t="shared" ca="1" si="464"/>
        <v>7</v>
      </c>
      <c r="O230" s="10">
        <f t="shared" ca="1" si="464"/>
        <v>5</v>
      </c>
      <c r="P230" s="10">
        <f t="shared" ca="1" si="464"/>
        <v>4</v>
      </c>
      <c r="Q230" s="10">
        <f t="shared" ca="1" si="464"/>
        <v>3</v>
      </c>
      <c r="R230" s="10">
        <f t="shared" ca="1" si="464"/>
        <v>1</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
      <c r="A231">
        <v>229</v>
      </c>
      <c r="B231" s="11">
        <f t="shared" ca="1" si="395"/>
        <v>9</v>
      </c>
      <c r="C231" s="12">
        <f t="shared" ca="1" si="392"/>
        <v>42158</v>
      </c>
      <c r="D2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31" s="10">
        <f t="shared" ref="E231:AJ231" ca="1" si="466">MAX(0,D231-(IF(SamplesOrEstimateFlag = "Data", INDEX(Samples,RANDBETWEEN(1, TotalCount), 0), RANDBETWEEN(ThroughputLowEstimate,ThroughputHighEstimate))))</f>
        <v>23</v>
      </c>
      <c r="F231" s="10">
        <f t="shared" ca="1" si="466"/>
        <v>22</v>
      </c>
      <c r="G231" s="10">
        <f t="shared" ca="1" si="466"/>
        <v>19</v>
      </c>
      <c r="H231" s="10">
        <f t="shared" ca="1" si="466"/>
        <v>18</v>
      </c>
      <c r="I231" s="10">
        <f t="shared" ca="1" si="466"/>
        <v>13</v>
      </c>
      <c r="J231" s="10">
        <f t="shared" ca="1" si="466"/>
        <v>10</v>
      </c>
      <c r="K231" s="10">
        <f t="shared" ca="1" si="466"/>
        <v>6</v>
      </c>
      <c r="L231" s="10">
        <f t="shared" ca="1" si="466"/>
        <v>5</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
      <c r="A232">
        <v>230</v>
      </c>
      <c r="B232" s="11">
        <f t="shared" ca="1" si="395"/>
        <v>12</v>
      </c>
      <c r="C232" s="12">
        <f t="shared" ca="1" si="392"/>
        <v>42179</v>
      </c>
      <c r="D2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32" s="10">
        <f t="shared" ref="E232:AJ232" ca="1" si="468">MAX(0,D232-(IF(SamplesOrEstimateFlag = "Data", INDEX(Samples,RANDBETWEEN(1, TotalCount), 0), RANDBETWEEN(ThroughputLowEstimate,ThroughputHighEstimate))))</f>
        <v>28</v>
      </c>
      <c r="F232" s="10">
        <f t="shared" ca="1" si="468"/>
        <v>25</v>
      </c>
      <c r="G232" s="10">
        <f t="shared" ca="1" si="468"/>
        <v>23</v>
      </c>
      <c r="H232" s="10">
        <f t="shared" ca="1" si="468"/>
        <v>19</v>
      </c>
      <c r="I232" s="10">
        <f t="shared" ca="1" si="468"/>
        <v>18</v>
      </c>
      <c r="J232" s="10">
        <f t="shared" ca="1" si="468"/>
        <v>15</v>
      </c>
      <c r="K232" s="10">
        <f t="shared" ca="1" si="468"/>
        <v>14</v>
      </c>
      <c r="L232" s="10">
        <f t="shared" ca="1" si="468"/>
        <v>10</v>
      </c>
      <c r="M232" s="10">
        <f t="shared" ca="1" si="468"/>
        <v>7</v>
      </c>
      <c r="N232" s="10">
        <f t="shared" ca="1" si="468"/>
        <v>4</v>
      </c>
      <c r="O232" s="10">
        <f t="shared" ca="1" si="468"/>
        <v>1</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
      <c r="A233">
        <v>231</v>
      </c>
      <c r="B233" s="11">
        <f t="shared" ca="1" si="395"/>
        <v>8</v>
      </c>
      <c r="C233" s="12">
        <f t="shared" ca="1" si="392"/>
        <v>42151</v>
      </c>
      <c r="D2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33" s="10">
        <f t="shared" ref="E233:AJ233" ca="1" si="470">MAX(0,D233-(IF(SamplesOrEstimateFlag = "Data", INDEX(Samples,RANDBETWEEN(1, TotalCount), 0), RANDBETWEEN(ThroughputLowEstimate,ThroughputHighEstimate))))</f>
        <v>22</v>
      </c>
      <c r="F233" s="10">
        <f t="shared" ca="1" si="470"/>
        <v>17</v>
      </c>
      <c r="G233" s="10">
        <f t="shared" ca="1" si="470"/>
        <v>14</v>
      </c>
      <c r="H233" s="10">
        <f t="shared" ca="1" si="470"/>
        <v>9</v>
      </c>
      <c r="I233" s="10">
        <f t="shared" ca="1" si="470"/>
        <v>6</v>
      </c>
      <c r="J233" s="10">
        <f t="shared" ca="1" si="470"/>
        <v>4</v>
      </c>
      <c r="K233" s="10">
        <f t="shared" ca="1" si="470"/>
        <v>2</v>
      </c>
      <c r="L233" s="10">
        <f t="shared" ca="1" si="470"/>
        <v>0</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
      <c r="A234">
        <v>232</v>
      </c>
      <c r="B234" s="11">
        <f t="shared" ca="1" si="395"/>
        <v>9</v>
      </c>
      <c r="C234" s="12">
        <f t="shared" ca="1" si="392"/>
        <v>42158</v>
      </c>
      <c r="D2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34" s="10">
        <f t="shared" ref="E234:AJ234" ca="1" si="472">MAX(0,D234-(IF(SamplesOrEstimateFlag = "Data", INDEX(Samples,RANDBETWEEN(1, TotalCount), 0), RANDBETWEEN(ThroughputLowEstimate,ThroughputHighEstimate))))</f>
        <v>23</v>
      </c>
      <c r="F234" s="10">
        <f t="shared" ca="1" si="472"/>
        <v>18</v>
      </c>
      <c r="G234" s="10">
        <f t="shared" ca="1" si="472"/>
        <v>17</v>
      </c>
      <c r="H234" s="10">
        <f t="shared" ca="1" si="472"/>
        <v>13</v>
      </c>
      <c r="I234" s="10">
        <f t="shared" ca="1" si="472"/>
        <v>11</v>
      </c>
      <c r="J234" s="10">
        <f t="shared" ca="1" si="472"/>
        <v>9</v>
      </c>
      <c r="K234" s="10">
        <f t="shared" ca="1" si="472"/>
        <v>5</v>
      </c>
      <c r="L234" s="10">
        <f t="shared" ca="1" si="472"/>
        <v>1</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
      <c r="A235">
        <v>233</v>
      </c>
      <c r="B235" s="11">
        <f t="shared" ca="1" si="395"/>
        <v>10</v>
      </c>
      <c r="C235" s="12">
        <f t="shared" ca="1" si="392"/>
        <v>42165</v>
      </c>
      <c r="D2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35" s="10">
        <f t="shared" ref="E235:AJ235" ca="1" si="474">MAX(0,D235-(IF(SamplesOrEstimateFlag = "Data", INDEX(Samples,RANDBETWEEN(1, TotalCount), 0), RANDBETWEEN(ThroughputLowEstimate,ThroughputHighEstimate))))</f>
        <v>18</v>
      </c>
      <c r="F235" s="10">
        <f t="shared" ca="1" si="474"/>
        <v>14</v>
      </c>
      <c r="G235" s="10">
        <f t="shared" ca="1" si="474"/>
        <v>13</v>
      </c>
      <c r="H235" s="10">
        <f t="shared" ca="1" si="474"/>
        <v>10</v>
      </c>
      <c r="I235" s="10">
        <f t="shared" ca="1" si="474"/>
        <v>9</v>
      </c>
      <c r="J235" s="10">
        <f t="shared" ca="1" si="474"/>
        <v>7</v>
      </c>
      <c r="K235" s="10">
        <f t="shared" ca="1" si="474"/>
        <v>6</v>
      </c>
      <c r="L235" s="10">
        <f t="shared" ca="1" si="474"/>
        <v>5</v>
      </c>
      <c r="M235" s="10">
        <f t="shared" ca="1" si="474"/>
        <v>4</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
      <c r="A236">
        <v>234</v>
      </c>
      <c r="B236" s="11">
        <f t="shared" ca="1" si="395"/>
        <v>10</v>
      </c>
      <c r="C236" s="12">
        <f t="shared" ca="1" si="392"/>
        <v>42165</v>
      </c>
      <c r="D23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36" s="10">
        <f t="shared" ref="E236:AJ236" ca="1" si="476">MAX(0,D236-(IF(SamplesOrEstimateFlag = "Data", INDEX(Samples,RANDBETWEEN(1, TotalCount), 0), RANDBETWEEN(ThroughputLowEstimate,ThroughputHighEstimate))))</f>
        <v>27</v>
      </c>
      <c r="F236" s="10">
        <f t="shared" ca="1" si="476"/>
        <v>26</v>
      </c>
      <c r="G236" s="10">
        <f t="shared" ca="1" si="476"/>
        <v>25</v>
      </c>
      <c r="H236" s="10">
        <f t="shared" ca="1" si="476"/>
        <v>22</v>
      </c>
      <c r="I236" s="10">
        <f t="shared" ca="1" si="476"/>
        <v>17</v>
      </c>
      <c r="J236" s="10">
        <f t="shared" ca="1" si="476"/>
        <v>13</v>
      </c>
      <c r="K236" s="10">
        <f t="shared" ca="1" si="476"/>
        <v>8</v>
      </c>
      <c r="L236" s="10">
        <f t="shared" ca="1" si="476"/>
        <v>6</v>
      </c>
      <c r="M236" s="10">
        <f t="shared" ca="1" si="476"/>
        <v>1</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
      <c r="A237">
        <v>235</v>
      </c>
      <c r="B237" s="11">
        <f t="shared" ca="1" si="395"/>
        <v>11</v>
      </c>
      <c r="C237" s="12">
        <f t="shared" ca="1" si="392"/>
        <v>42172</v>
      </c>
      <c r="D2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37" s="10">
        <f t="shared" ref="E237:AJ237" ca="1" si="478">MAX(0,D237-(IF(SamplesOrEstimateFlag = "Data", INDEX(Samples,RANDBETWEEN(1, TotalCount), 0), RANDBETWEEN(ThroughputLowEstimate,ThroughputHighEstimate))))</f>
        <v>21</v>
      </c>
      <c r="F237" s="10">
        <f t="shared" ca="1" si="478"/>
        <v>18</v>
      </c>
      <c r="G237" s="10">
        <f t="shared" ca="1" si="478"/>
        <v>17</v>
      </c>
      <c r="H237" s="10">
        <f t="shared" ca="1" si="478"/>
        <v>15</v>
      </c>
      <c r="I237" s="10">
        <f t="shared" ca="1" si="478"/>
        <v>14</v>
      </c>
      <c r="J237" s="10">
        <f t="shared" ca="1" si="478"/>
        <v>9</v>
      </c>
      <c r="K237" s="10">
        <f t="shared" ca="1" si="478"/>
        <v>8</v>
      </c>
      <c r="L237" s="10">
        <f t="shared" ca="1" si="478"/>
        <v>7</v>
      </c>
      <c r="M237" s="10">
        <f t="shared" ca="1" si="478"/>
        <v>5</v>
      </c>
      <c r="N237" s="10">
        <f t="shared" ca="1" si="478"/>
        <v>4</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
      <c r="A238">
        <v>236</v>
      </c>
      <c r="B238" s="11">
        <f t="shared" ca="1" si="395"/>
        <v>9</v>
      </c>
      <c r="C238" s="12">
        <f t="shared" ca="1" si="392"/>
        <v>42158</v>
      </c>
      <c r="D2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38" s="10">
        <f t="shared" ref="E238:AJ238" ca="1" si="480">MAX(0,D238-(IF(SamplesOrEstimateFlag = "Data", INDEX(Samples,RANDBETWEEN(1, TotalCount), 0), RANDBETWEEN(ThroughputLowEstimate,ThroughputHighEstimate))))</f>
        <v>27</v>
      </c>
      <c r="F238" s="10">
        <f t="shared" ca="1" si="480"/>
        <v>24</v>
      </c>
      <c r="G238" s="10">
        <f t="shared" ca="1" si="480"/>
        <v>22</v>
      </c>
      <c r="H238" s="10">
        <f t="shared" ca="1" si="480"/>
        <v>19</v>
      </c>
      <c r="I238" s="10">
        <f t="shared" ca="1" si="480"/>
        <v>16</v>
      </c>
      <c r="J238" s="10">
        <f t="shared" ca="1" si="480"/>
        <v>12</v>
      </c>
      <c r="K238" s="10">
        <f t="shared" ca="1" si="480"/>
        <v>8</v>
      </c>
      <c r="L238" s="10">
        <f t="shared" ca="1" si="480"/>
        <v>3</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
      <c r="A239">
        <v>237</v>
      </c>
      <c r="B239" s="11">
        <f t="shared" ca="1" si="395"/>
        <v>8</v>
      </c>
      <c r="C239" s="12">
        <f t="shared" ca="1" si="392"/>
        <v>42151</v>
      </c>
      <c r="D2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39" s="10">
        <f t="shared" ref="E239:AJ239" ca="1" si="482">MAX(0,D239-(IF(SamplesOrEstimateFlag = "Data", INDEX(Samples,RANDBETWEEN(1, TotalCount), 0), RANDBETWEEN(ThroughputLowEstimate,ThroughputHighEstimate))))</f>
        <v>18</v>
      </c>
      <c r="F239" s="10">
        <f t="shared" ca="1" si="482"/>
        <v>15</v>
      </c>
      <c r="G239" s="10">
        <f t="shared" ca="1" si="482"/>
        <v>13</v>
      </c>
      <c r="H239" s="10">
        <f t="shared" ca="1" si="482"/>
        <v>11</v>
      </c>
      <c r="I239" s="10">
        <f t="shared" ca="1" si="482"/>
        <v>9</v>
      </c>
      <c r="J239" s="10">
        <f t="shared" ca="1" si="482"/>
        <v>6</v>
      </c>
      <c r="K239" s="10">
        <f t="shared" ca="1" si="482"/>
        <v>3</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
      <c r="A240">
        <v>238</v>
      </c>
      <c r="B240" s="11">
        <f t="shared" ca="1" si="395"/>
        <v>10</v>
      </c>
      <c r="C240" s="12">
        <f t="shared" ca="1" si="392"/>
        <v>42165</v>
      </c>
      <c r="D2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40" s="10">
        <f t="shared" ref="E240:AJ240" ca="1" si="484">MAX(0,D240-(IF(SamplesOrEstimateFlag = "Data", INDEX(Samples,RANDBETWEEN(1, TotalCount), 0), RANDBETWEEN(ThroughputLowEstimate,ThroughputHighEstimate))))</f>
        <v>19</v>
      </c>
      <c r="F240" s="10">
        <f t="shared" ca="1" si="484"/>
        <v>15</v>
      </c>
      <c r="G240" s="10">
        <f t="shared" ca="1" si="484"/>
        <v>14</v>
      </c>
      <c r="H240" s="10">
        <f t="shared" ca="1" si="484"/>
        <v>12</v>
      </c>
      <c r="I240" s="10">
        <f t="shared" ca="1" si="484"/>
        <v>7</v>
      </c>
      <c r="J240" s="10">
        <f t="shared" ca="1" si="484"/>
        <v>6</v>
      </c>
      <c r="K240" s="10">
        <f t="shared" ca="1" si="484"/>
        <v>5</v>
      </c>
      <c r="L240" s="10">
        <f t="shared" ca="1" si="484"/>
        <v>4</v>
      </c>
      <c r="M240" s="10">
        <f t="shared" ca="1" si="484"/>
        <v>1</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
      <c r="A241">
        <v>239</v>
      </c>
      <c r="B241" s="11">
        <f t="shared" ca="1" si="395"/>
        <v>9</v>
      </c>
      <c r="C241" s="12">
        <f t="shared" ca="1" si="392"/>
        <v>42158</v>
      </c>
      <c r="D2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41" s="10">
        <f t="shared" ref="E241:AJ241" ca="1" si="486">MAX(0,D241-(IF(SamplesOrEstimateFlag = "Data", INDEX(Samples,RANDBETWEEN(1, TotalCount), 0), RANDBETWEEN(ThroughputLowEstimate,ThroughputHighEstimate))))</f>
        <v>19</v>
      </c>
      <c r="F241" s="10">
        <f t="shared" ca="1" si="486"/>
        <v>17</v>
      </c>
      <c r="G241" s="10">
        <f t="shared" ca="1" si="486"/>
        <v>14</v>
      </c>
      <c r="H241" s="10">
        <f t="shared" ca="1" si="486"/>
        <v>12</v>
      </c>
      <c r="I241" s="10">
        <f t="shared" ca="1" si="486"/>
        <v>9</v>
      </c>
      <c r="J241" s="10">
        <f t="shared" ca="1" si="486"/>
        <v>7</v>
      </c>
      <c r="K241" s="10">
        <f t="shared" ca="1" si="486"/>
        <v>5</v>
      </c>
      <c r="L241" s="10">
        <f t="shared" ca="1" si="486"/>
        <v>4</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
      <c r="A242">
        <v>240</v>
      </c>
      <c r="B242" s="11">
        <f t="shared" ca="1" si="395"/>
        <v>13</v>
      </c>
      <c r="C242" s="12">
        <f t="shared" ca="1" si="392"/>
        <v>42186</v>
      </c>
      <c r="D2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42" s="10">
        <f t="shared" ref="E242:AJ242" ca="1" si="488">MAX(0,D242-(IF(SamplesOrEstimateFlag = "Data", INDEX(Samples,RANDBETWEEN(1, TotalCount), 0), RANDBETWEEN(ThroughputLowEstimate,ThroughputHighEstimate))))</f>
        <v>22</v>
      </c>
      <c r="F242" s="10">
        <f t="shared" ca="1" si="488"/>
        <v>21</v>
      </c>
      <c r="G242" s="10">
        <f t="shared" ca="1" si="488"/>
        <v>18</v>
      </c>
      <c r="H242" s="10">
        <f t="shared" ca="1" si="488"/>
        <v>15</v>
      </c>
      <c r="I242" s="10">
        <f t="shared" ca="1" si="488"/>
        <v>14</v>
      </c>
      <c r="J242" s="10">
        <f t="shared" ca="1" si="488"/>
        <v>13</v>
      </c>
      <c r="K242" s="10">
        <f t="shared" ca="1" si="488"/>
        <v>11</v>
      </c>
      <c r="L242" s="10">
        <f t="shared" ca="1" si="488"/>
        <v>9</v>
      </c>
      <c r="M242" s="10">
        <f t="shared" ca="1" si="488"/>
        <v>8</v>
      </c>
      <c r="N242" s="10">
        <f t="shared" ca="1" si="488"/>
        <v>5</v>
      </c>
      <c r="O242" s="10">
        <f t="shared" ca="1" si="488"/>
        <v>4</v>
      </c>
      <c r="P242" s="10">
        <f t="shared" ca="1" si="488"/>
        <v>1</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
      <c r="A243">
        <v>241</v>
      </c>
      <c r="B243" s="11">
        <f t="shared" ca="1" si="395"/>
        <v>9</v>
      </c>
      <c r="C243" s="12">
        <f t="shared" ca="1" si="392"/>
        <v>42158</v>
      </c>
      <c r="D2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43" s="10">
        <f t="shared" ref="E243:AJ243" ca="1" si="490">MAX(0,D243-(IF(SamplesOrEstimateFlag = "Data", INDEX(Samples,RANDBETWEEN(1, TotalCount), 0), RANDBETWEEN(ThroughputLowEstimate,ThroughputHighEstimate))))</f>
        <v>22</v>
      </c>
      <c r="F243" s="10">
        <f t="shared" ca="1" si="490"/>
        <v>18</v>
      </c>
      <c r="G243" s="10">
        <f t="shared" ca="1" si="490"/>
        <v>15</v>
      </c>
      <c r="H243" s="10">
        <f t="shared" ca="1" si="490"/>
        <v>14</v>
      </c>
      <c r="I243" s="10">
        <f t="shared" ca="1" si="490"/>
        <v>10</v>
      </c>
      <c r="J243" s="10">
        <f t="shared" ca="1" si="490"/>
        <v>7</v>
      </c>
      <c r="K243" s="10">
        <f t="shared" ca="1" si="490"/>
        <v>5</v>
      </c>
      <c r="L243" s="10">
        <f t="shared" ca="1" si="490"/>
        <v>1</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
      <c r="A244">
        <v>242</v>
      </c>
      <c r="B244" s="11">
        <f t="shared" ca="1" si="395"/>
        <v>8</v>
      </c>
      <c r="C244" s="12">
        <f t="shared" ca="1" si="392"/>
        <v>42151</v>
      </c>
      <c r="D2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44" s="10">
        <f t="shared" ref="E244:AJ244" ca="1" si="492">MAX(0,D244-(IF(SamplesOrEstimateFlag = "Data", INDEX(Samples,RANDBETWEEN(1, TotalCount), 0), RANDBETWEEN(ThroughputLowEstimate,ThroughputHighEstimate))))</f>
        <v>19</v>
      </c>
      <c r="F244" s="10">
        <f t="shared" ca="1" si="492"/>
        <v>16</v>
      </c>
      <c r="G244" s="10">
        <f t="shared" ca="1" si="492"/>
        <v>15</v>
      </c>
      <c r="H244" s="10">
        <f t="shared" ca="1" si="492"/>
        <v>11</v>
      </c>
      <c r="I244" s="10">
        <f t="shared" ca="1" si="492"/>
        <v>10</v>
      </c>
      <c r="J244" s="10">
        <f t="shared" ca="1" si="492"/>
        <v>9</v>
      </c>
      <c r="K244" s="10">
        <f t="shared" ca="1" si="492"/>
        <v>4</v>
      </c>
      <c r="L244" s="10">
        <f t="shared" ca="1" si="492"/>
        <v>0</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
      <c r="A245">
        <v>243</v>
      </c>
      <c r="B245" s="11">
        <f t="shared" ca="1" si="395"/>
        <v>10</v>
      </c>
      <c r="C245" s="12">
        <f t="shared" ca="1" si="392"/>
        <v>42165</v>
      </c>
      <c r="D2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45" s="10">
        <f t="shared" ref="E245:AJ245" ca="1" si="494">MAX(0,D245-(IF(SamplesOrEstimateFlag = "Data", INDEX(Samples,RANDBETWEEN(1, TotalCount), 0), RANDBETWEEN(ThroughputLowEstimate,ThroughputHighEstimate))))</f>
        <v>27</v>
      </c>
      <c r="F245" s="10">
        <f t="shared" ca="1" si="494"/>
        <v>23</v>
      </c>
      <c r="G245" s="10">
        <f t="shared" ca="1" si="494"/>
        <v>20</v>
      </c>
      <c r="H245" s="10">
        <f t="shared" ca="1" si="494"/>
        <v>17</v>
      </c>
      <c r="I245" s="10">
        <f t="shared" ca="1" si="494"/>
        <v>14</v>
      </c>
      <c r="J245" s="10">
        <f t="shared" ca="1" si="494"/>
        <v>10</v>
      </c>
      <c r="K245" s="10">
        <f t="shared" ca="1" si="494"/>
        <v>9</v>
      </c>
      <c r="L245" s="10">
        <f t="shared" ca="1" si="494"/>
        <v>8</v>
      </c>
      <c r="M245" s="10">
        <f t="shared" ca="1" si="494"/>
        <v>4</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
      <c r="A246">
        <v>244</v>
      </c>
      <c r="B246" s="11">
        <f t="shared" ca="1" si="395"/>
        <v>9</v>
      </c>
      <c r="C246" s="12">
        <f t="shared" ca="1" si="392"/>
        <v>42158</v>
      </c>
      <c r="D2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46" s="10">
        <f t="shared" ref="E246:AJ246" ca="1" si="496">MAX(0,D246-(IF(SamplesOrEstimateFlag = "Data", INDEX(Samples,RANDBETWEEN(1, TotalCount), 0), RANDBETWEEN(ThroughputLowEstimate,ThroughputHighEstimate))))</f>
        <v>24</v>
      </c>
      <c r="F246" s="10">
        <f t="shared" ca="1" si="496"/>
        <v>20</v>
      </c>
      <c r="G246" s="10">
        <f t="shared" ca="1" si="496"/>
        <v>15</v>
      </c>
      <c r="H246" s="10">
        <f t="shared" ca="1" si="496"/>
        <v>14</v>
      </c>
      <c r="I246" s="10">
        <f t="shared" ca="1" si="496"/>
        <v>12</v>
      </c>
      <c r="J246" s="10">
        <f t="shared" ca="1" si="496"/>
        <v>10</v>
      </c>
      <c r="K246" s="10">
        <f t="shared" ca="1" si="496"/>
        <v>6</v>
      </c>
      <c r="L246" s="10">
        <f t="shared" ca="1" si="496"/>
        <v>3</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
      <c r="A247">
        <v>245</v>
      </c>
      <c r="B247" s="11">
        <f t="shared" ca="1" si="395"/>
        <v>10</v>
      </c>
      <c r="C247" s="12">
        <f t="shared" ca="1" si="392"/>
        <v>42165</v>
      </c>
      <c r="D24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47" s="10">
        <f t="shared" ref="E247:AJ247" ca="1" si="498">MAX(0,D247-(IF(SamplesOrEstimateFlag = "Data", INDEX(Samples,RANDBETWEEN(1, TotalCount), 0), RANDBETWEEN(ThroughputLowEstimate,ThroughputHighEstimate))))</f>
        <v>28</v>
      </c>
      <c r="F247" s="10">
        <f t="shared" ca="1" si="498"/>
        <v>25</v>
      </c>
      <c r="G247" s="10">
        <f t="shared" ca="1" si="498"/>
        <v>20</v>
      </c>
      <c r="H247" s="10">
        <f t="shared" ca="1" si="498"/>
        <v>19</v>
      </c>
      <c r="I247" s="10">
        <f t="shared" ca="1" si="498"/>
        <v>16</v>
      </c>
      <c r="J247" s="10">
        <f t="shared" ca="1" si="498"/>
        <v>12</v>
      </c>
      <c r="K247" s="10">
        <f t="shared" ca="1" si="498"/>
        <v>10</v>
      </c>
      <c r="L247" s="10">
        <f t="shared" ca="1" si="498"/>
        <v>6</v>
      </c>
      <c r="M247" s="10">
        <f t="shared" ca="1" si="498"/>
        <v>1</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
      <c r="A248">
        <v>246</v>
      </c>
      <c r="B248" s="11">
        <f t="shared" ca="1" si="395"/>
        <v>6</v>
      </c>
      <c r="C248" s="12">
        <f t="shared" ca="1" si="392"/>
        <v>42137</v>
      </c>
      <c r="D2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48" s="10">
        <f t="shared" ref="E248:AJ248" ca="1" si="500">MAX(0,D248-(IF(SamplesOrEstimateFlag = "Data", INDEX(Samples,RANDBETWEEN(1, TotalCount), 0), RANDBETWEEN(ThroughputLowEstimate,ThroughputHighEstimate))))</f>
        <v>18</v>
      </c>
      <c r="F248" s="10">
        <f t="shared" ca="1" si="500"/>
        <v>15</v>
      </c>
      <c r="G248" s="10">
        <f t="shared" ca="1" si="500"/>
        <v>10</v>
      </c>
      <c r="H248" s="10">
        <f t="shared" ca="1" si="500"/>
        <v>8</v>
      </c>
      <c r="I248" s="10">
        <f t="shared" ca="1" si="500"/>
        <v>5</v>
      </c>
      <c r="J248" s="10">
        <f t="shared" ca="1" si="500"/>
        <v>0</v>
      </c>
      <c r="K248" s="10">
        <f t="shared" ca="1" si="500"/>
        <v>0</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
      <c r="A249">
        <v>247</v>
      </c>
      <c r="B249" s="11">
        <f t="shared" ca="1" si="395"/>
        <v>9</v>
      </c>
      <c r="C249" s="12">
        <f t="shared" ca="1" si="392"/>
        <v>42158</v>
      </c>
      <c r="D2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49" s="10">
        <f t="shared" ref="E249:AJ249" ca="1" si="502">MAX(0,D249-(IF(SamplesOrEstimateFlag = "Data", INDEX(Samples,RANDBETWEEN(1, TotalCount), 0), RANDBETWEEN(ThroughputLowEstimate,ThroughputHighEstimate))))</f>
        <v>18</v>
      </c>
      <c r="F249" s="10">
        <f t="shared" ca="1" si="502"/>
        <v>14</v>
      </c>
      <c r="G249" s="10">
        <f t="shared" ca="1" si="502"/>
        <v>11</v>
      </c>
      <c r="H249" s="10">
        <f t="shared" ca="1" si="502"/>
        <v>8</v>
      </c>
      <c r="I249" s="10">
        <f t="shared" ca="1" si="502"/>
        <v>7</v>
      </c>
      <c r="J249" s="10">
        <f t="shared" ca="1" si="502"/>
        <v>6</v>
      </c>
      <c r="K249" s="10">
        <f t="shared" ca="1" si="502"/>
        <v>4</v>
      </c>
      <c r="L249" s="10">
        <f t="shared" ca="1" si="502"/>
        <v>2</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
      <c r="A250">
        <v>248</v>
      </c>
      <c r="B250" s="11">
        <f t="shared" ca="1" si="395"/>
        <v>10</v>
      </c>
      <c r="C250" s="12">
        <f t="shared" ca="1" si="392"/>
        <v>42165</v>
      </c>
      <c r="D2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50" s="10">
        <f t="shared" ref="E250:AJ250" ca="1" si="504">MAX(0,D250-(IF(SamplesOrEstimateFlag = "Data", INDEX(Samples,RANDBETWEEN(1, TotalCount), 0), RANDBETWEEN(ThroughputLowEstimate,ThroughputHighEstimate))))</f>
        <v>25</v>
      </c>
      <c r="F250" s="10">
        <f t="shared" ca="1" si="504"/>
        <v>24</v>
      </c>
      <c r="G250" s="10">
        <f t="shared" ca="1" si="504"/>
        <v>21</v>
      </c>
      <c r="H250" s="10">
        <f t="shared" ca="1" si="504"/>
        <v>18</v>
      </c>
      <c r="I250" s="10">
        <f t="shared" ca="1" si="504"/>
        <v>15</v>
      </c>
      <c r="J250" s="10">
        <f t="shared" ca="1" si="504"/>
        <v>10</v>
      </c>
      <c r="K250" s="10">
        <f t="shared" ca="1" si="504"/>
        <v>8</v>
      </c>
      <c r="L250" s="10">
        <f t="shared" ca="1" si="504"/>
        <v>5</v>
      </c>
      <c r="M250" s="10">
        <f t="shared" ca="1" si="504"/>
        <v>1</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
      <c r="A251">
        <v>249</v>
      </c>
      <c r="B251" s="11">
        <f t="shared" ca="1" si="395"/>
        <v>11</v>
      </c>
      <c r="C251" s="12">
        <f t="shared" ca="1" si="392"/>
        <v>42172</v>
      </c>
      <c r="D2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51" s="10">
        <f t="shared" ref="E251:AJ251" ca="1" si="506">MAX(0,D251-(IF(SamplesOrEstimateFlag = "Data", INDEX(Samples,RANDBETWEEN(1, TotalCount), 0), RANDBETWEEN(ThroughputLowEstimate,ThroughputHighEstimate))))</f>
        <v>26</v>
      </c>
      <c r="F251" s="10">
        <f t="shared" ca="1" si="506"/>
        <v>21</v>
      </c>
      <c r="G251" s="10">
        <f t="shared" ca="1" si="506"/>
        <v>19</v>
      </c>
      <c r="H251" s="10">
        <f t="shared" ca="1" si="506"/>
        <v>15</v>
      </c>
      <c r="I251" s="10">
        <f t="shared" ca="1" si="506"/>
        <v>13</v>
      </c>
      <c r="J251" s="10">
        <f t="shared" ca="1" si="506"/>
        <v>12</v>
      </c>
      <c r="K251" s="10">
        <f t="shared" ca="1" si="506"/>
        <v>11</v>
      </c>
      <c r="L251" s="10">
        <f t="shared" ca="1" si="506"/>
        <v>10</v>
      </c>
      <c r="M251" s="10">
        <f t="shared" ca="1" si="506"/>
        <v>5</v>
      </c>
      <c r="N251" s="10">
        <f t="shared" ca="1" si="506"/>
        <v>1</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
      <c r="A252">
        <v>250</v>
      </c>
      <c r="B252" s="11">
        <f t="shared" ca="1" si="395"/>
        <v>9</v>
      </c>
      <c r="C252" s="12">
        <f t="shared" ca="1" si="392"/>
        <v>42158</v>
      </c>
      <c r="D2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52" s="10">
        <f t="shared" ref="E252:AJ252" ca="1" si="508">MAX(0,D252-(IF(SamplesOrEstimateFlag = "Data", INDEX(Samples,RANDBETWEEN(1, TotalCount), 0), RANDBETWEEN(ThroughputLowEstimate,ThroughputHighEstimate))))</f>
        <v>17</v>
      </c>
      <c r="F252" s="10">
        <f t="shared" ca="1" si="508"/>
        <v>16</v>
      </c>
      <c r="G252" s="10">
        <f t="shared" ca="1" si="508"/>
        <v>15</v>
      </c>
      <c r="H252" s="10">
        <f t="shared" ca="1" si="508"/>
        <v>11</v>
      </c>
      <c r="I252" s="10">
        <f t="shared" ca="1" si="508"/>
        <v>10</v>
      </c>
      <c r="J252" s="10">
        <f t="shared" ca="1" si="508"/>
        <v>7</v>
      </c>
      <c r="K252" s="10">
        <f t="shared" ca="1" si="508"/>
        <v>3</v>
      </c>
      <c r="L252" s="10">
        <f t="shared" ca="1" si="508"/>
        <v>1</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
      <c r="A253">
        <v>251</v>
      </c>
      <c r="B253" s="11">
        <f t="shared" ca="1" si="395"/>
        <v>7</v>
      </c>
      <c r="C253" s="12">
        <f t="shared" ca="1" si="392"/>
        <v>42144</v>
      </c>
      <c r="D2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53" s="10">
        <f t="shared" ref="E253:AJ253" ca="1" si="510">MAX(0,D253-(IF(SamplesOrEstimateFlag = "Data", INDEX(Samples,RANDBETWEEN(1, TotalCount), 0), RANDBETWEEN(ThroughputLowEstimate,ThroughputHighEstimate))))</f>
        <v>20</v>
      </c>
      <c r="F253" s="10">
        <f t="shared" ca="1" si="510"/>
        <v>17</v>
      </c>
      <c r="G253" s="10">
        <f t="shared" ca="1" si="510"/>
        <v>14</v>
      </c>
      <c r="H253" s="10">
        <f t="shared" ca="1" si="510"/>
        <v>12</v>
      </c>
      <c r="I253" s="10">
        <f t="shared" ca="1" si="510"/>
        <v>7</v>
      </c>
      <c r="J253" s="10">
        <f t="shared" ca="1" si="510"/>
        <v>4</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
      <c r="A254">
        <v>252</v>
      </c>
      <c r="B254" s="11">
        <f t="shared" ca="1" si="395"/>
        <v>9</v>
      </c>
      <c r="C254" s="12">
        <f t="shared" ca="1" si="392"/>
        <v>42158</v>
      </c>
      <c r="D2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54" s="10">
        <f t="shared" ref="E254:AJ254" ca="1" si="512">MAX(0,D254-(IF(SamplesOrEstimateFlag = "Data", INDEX(Samples,RANDBETWEEN(1, TotalCount), 0), RANDBETWEEN(ThroughputLowEstimate,ThroughputHighEstimate))))</f>
        <v>20</v>
      </c>
      <c r="F254" s="10">
        <f t="shared" ca="1" si="512"/>
        <v>19</v>
      </c>
      <c r="G254" s="10">
        <f t="shared" ca="1" si="512"/>
        <v>17</v>
      </c>
      <c r="H254" s="10">
        <f t="shared" ca="1" si="512"/>
        <v>14</v>
      </c>
      <c r="I254" s="10">
        <f t="shared" ca="1" si="512"/>
        <v>11</v>
      </c>
      <c r="J254" s="10">
        <f t="shared" ca="1" si="512"/>
        <v>7</v>
      </c>
      <c r="K254" s="10">
        <f t="shared" ca="1" si="512"/>
        <v>3</v>
      </c>
      <c r="L254" s="10">
        <f t="shared" ca="1" si="512"/>
        <v>1</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
      <c r="A255">
        <v>253</v>
      </c>
      <c r="B255" s="11">
        <f t="shared" ca="1" si="395"/>
        <v>8</v>
      </c>
      <c r="C255" s="12">
        <f t="shared" ca="1" si="392"/>
        <v>42151</v>
      </c>
      <c r="D2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55" s="10">
        <f t="shared" ref="E255:AJ255" ca="1" si="514">MAX(0,D255-(IF(SamplesOrEstimateFlag = "Data", INDEX(Samples,RANDBETWEEN(1, TotalCount), 0), RANDBETWEEN(ThroughputLowEstimate,ThroughputHighEstimate))))</f>
        <v>24</v>
      </c>
      <c r="F255" s="10">
        <f t="shared" ca="1" si="514"/>
        <v>21</v>
      </c>
      <c r="G255" s="10">
        <f t="shared" ca="1" si="514"/>
        <v>18</v>
      </c>
      <c r="H255" s="10">
        <f t="shared" ca="1" si="514"/>
        <v>15</v>
      </c>
      <c r="I255" s="10">
        <f t="shared" ca="1" si="514"/>
        <v>10</v>
      </c>
      <c r="J255" s="10">
        <f t="shared" ca="1" si="514"/>
        <v>5</v>
      </c>
      <c r="K255" s="10">
        <f t="shared" ca="1" si="514"/>
        <v>3</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
      <c r="A256">
        <v>254</v>
      </c>
      <c r="B256" s="11">
        <f t="shared" ca="1" si="395"/>
        <v>9</v>
      </c>
      <c r="C256" s="12">
        <f t="shared" ca="1" si="392"/>
        <v>42158</v>
      </c>
      <c r="D2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56" s="10">
        <f t="shared" ref="E256:AJ256" ca="1" si="516">MAX(0,D256-(IF(SamplesOrEstimateFlag = "Data", INDEX(Samples,RANDBETWEEN(1, TotalCount), 0), RANDBETWEEN(ThroughputLowEstimate,ThroughputHighEstimate))))</f>
        <v>28</v>
      </c>
      <c r="F256" s="10">
        <f t="shared" ca="1" si="516"/>
        <v>24</v>
      </c>
      <c r="G256" s="10">
        <f t="shared" ca="1" si="516"/>
        <v>19</v>
      </c>
      <c r="H256" s="10">
        <f t="shared" ca="1" si="516"/>
        <v>16</v>
      </c>
      <c r="I256" s="10">
        <f t="shared" ca="1" si="516"/>
        <v>13</v>
      </c>
      <c r="J256" s="10">
        <f t="shared" ca="1" si="516"/>
        <v>9</v>
      </c>
      <c r="K256" s="10">
        <f t="shared" ca="1" si="516"/>
        <v>5</v>
      </c>
      <c r="L256" s="10">
        <f t="shared" ca="1" si="516"/>
        <v>3</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
      <c r="A257">
        <v>255</v>
      </c>
      <c r="B257" s="11">
        <f t="shared" ca="1" si="395"/>
        <v>9</v>
      </c>
      <c r="C257" s="12">
        <f t="shared" ca="1" si="392"/>
        <v>42158</v>
      </c>
      <c r="D2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57" s="10">
        <f t="shared" ref="E257:AJ257" ca="1" si="518">MAX(0,D257-(IF(SamplesOrEstimateFlag = "Data", INDEX(Samples,RANDBETWEEN(1, TotalCount), 0), RANDBETWEEN(ThroughputLowEstimate,ThroughputHighEstimate))))</f>
        <v>20</v>
      </c>
      <c r="F257" s="10">
        <f t="shared" ca="1" si="518"/>
        <v>17</v>
      </c>
      <c r="G257" s="10">
        <f t="shared" ca="1" si="518"/>
        <v>15</v>
      </c>
      <c r="H257" s="10">
        <f t="shared" ca="1" si="518"/>
        <v>12</v>
      </c>
      <c r="I257" s="10">
        <f t="shared" ca="1" si="518"/>
        <v>10</v>
      </c>
      <c r="J257" s="10">
        <f t="shared" ca="1" si="518"/>
        <v>8</v>
      </c>
      <c r="K257" s="10">
        <f t="shared" ca="1" si="518"/>
        <v>4</v>
      </c>
      <c r="L257" s="10">
        <f t="shared" ca="1" si="518"/>
        <v>2</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
      <c r="A258">
        <v>256</v>
      </c>
      <c r="B258" s="11">
        <f t="shared" ca="1" si="395"/>
        <v>14</v>
      </c>
      <c r="C258" s="12">
        <f t="shared" ca="1" si="392"/>
        <v>42193</v>
      </c>
      <c r="D2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58" s="10">
        <f t="shared" ref="E258:AJ258" ca="1" si="520">MAX(0,D258-(IF(SamplesOrEstimateFlag = "Data", INDEX(Samples,RANDBETWEEN(1, TotalCount), 0), RANDBETWEEN(ThroughputLowEstimate,ThroughputHighEstimate))))</f>
        <v>28</v>
      </c>
      <c r="F258" s="10">
        <f t="shared" ca="1" si="520"/>
        <v>27</v>
      </c>
      <c r="G258" s="10">
        <f t="shared" ca="1" si="520"/>
        <v>26</v>
      </c>
      <c r="H258" s="10">
        <f t="shared" ca="1" si="520"/>
        <v>25</v>
      </c>
      <c r="I258" s="10">
        <f t="shared" ca="1" si="520"/>
        <v>23</v>
      </c>
      <c r="J258" s="10">
        <f t="shared" ca="1" si="520"/>
        <v>21</v>
      </c>
      <c r="K258" s="10">
        <f t="shared" ca="1" si="520"/>
        <v>18</v>
      </c>
      <c r="L258" s="10">
        <f t="shared" ca="1" si="520"/>
        <v>13</v>
      </c>
      <c r="M258" s="10">
        <f t="shared" ca="1" si="520"/>
        <v>11</v>
      </c>
      <c r="N258" s="10">
        <f t="shared" ca="1" si="520"/>
        <v>10</v>
      </c>
      <c r="O258" s="10">
        <f t="shared" ca="1" si="520"/>
        <v>7</v>
      </c>
      <c r="P258" s="10">
        <f t="shared" ca="1" si="520"/>
        <v>4</v>
      </c>
      <c r="Q258" s="10">
        <f t="shared" ca="1" si="520"/>
        <v>2</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
      <c r="A259">
        <v>257</v>
      </c>
      <c r="B259" s="11">
        <f t="shared" ca="1" si="395"/>
        <v>9</v>
      </c>
      <c r="C259" s="12">
        <f t="shared" ref="C259:C322" ca="1" si="522">INDEX(D$2:BD$2,1,B259+1)</f>
        <v>42158</v>
      </c>
      <c r="D2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59" s="10">
        <f t="shared" ref="E259:AJ259" ca="1" si="523">MAX(0,D259-(IF(SamplesOrEstimateFlag = "Data", INDEX(Samples,RANDBETWEEN(1, TotalCount), 0), RANDBETWEEN(ThroughputLowEstimate,ThroughputHighEstimate))))</f>
        <v>26</v>
      </c>
      <c r="F259" s="10">
        <f t="shared" ca="1" si="523"/>
        <v>21</v>
      </c>
      <c r="G259" s="10">
        <f t="shared" ca="1" si="523"/>
        <v>17</v>
      </c>
      <c r="H259" s="10">
        <f t="shared" ca="1" si="523"/>
        <v>13</v>
      </c>
      <c r="I259" s="10">
        <f t="shared" ca="1" si="523"/>
        <v>11</v>
      </c>
      <c r="J259" s="10">
        <f t="shared" ca="1" si="523"/>
        <v>9</v>
      </c>
      <c r="K259" s="10">
        <f t="shared" ca="1" si="523"/>
        <v>4</v>
      </c>
      <c r="L259" s="10">
        <f t="shared" ca="1" si="523"/>
        <v>1</v>
      </c>
      <c r="M259" s="10">
        <f t="shared" ca="1" si="523"/>
        <v>0</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
      <c r="A260">
        <v>258</v>
      </c>
      <c r="B260" s="11">
        <f t="shared" ref="B260:B323" ca="1" si="525">MATCH(0,D260:BD260,0)-1</f>
        <v>10</v>
      </c>
      <c r="C260" s="12">
        <f t="shared" ca="1" si="522"/>
        <v>42165</v>
      </c>
      <c r="D2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60" s="10">
        <f t="shared" ref="E260:AJ260" ca="1" si="526">MAX(0,D260-(IF(SamplesOrEstimateFlag = "Data", INDEX(Samples,RANDBETWEEN(1, TotalCount), 0), RANDBETWEEN(ThroughputLowEstimate,ThroughputHighEstimate))))</f>
        <v>27</v>
      </c>
      <c r="F260" s="10">
        <f t="shared" ca="1" si="526"/>
        <v>26</v>
      </c>
      <c r="G260" s="10">
        <f t="shared" ca="1" si="526"/>
        <v>24</v>
      </c>
      <c r="H260" s="10">
        <f t="shared" ca="1" si="526"/>
        <v>20</v>
      </c>
      <c r="I260" s="10">
        <f t="shared" ca="1" si="526"/>
        <v>15</v>
      </c>
      <c r="J260" s="10">
        <f t="shared" ca="1" si="526"/>
        <v>13</v>
      </c>
      <c r="K260" s="10">
        <f t="shared" ca="1" si="526"/>
        <v>10</v>
      </c>
      <c r="L260" s="10">
        <f t="shared" ca="1" si="526"/>
        <v>5</v>
      </c>
      <c r="M260" s="10">
        <f t="shared" ca="1" si="526"/>
        <v>4</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
      <c r="A261">
        <v>259</v>
      </c>
      <c r="B261" s="11">
        <f t="shared" ca="1" si="525"/>
        <v>9</v>
      </c>
      <c r="C261" s="12">
        <f t="shared" ca="1" si="522"/>
        <v>42158</v>
      </c>
      <c r="D2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61" s="10">
        <f t="shared" ref="E261:AJ261" ca="1" si="528">MAX(0,D261-(IF(SamplesOrEstimateFlag = "Data", INDEX(Samples,RANDBETWEEN(1, TotalCount), 0), RANDBETWEEN(ThroughputLowEstimate,ThroughputHighEstimate))))</f>
        <v>27</v>
      </c>
      <c r="F261" s="10">
        <f t="shared" ca="1" si="528"/>
        <v>23</v>
      </c>
      <c r="G261" s="10">
        <f t="shared" ca="1" si="528"/>
        <v>20</v>
      </c>
      <c r="H261" s="10">
        <f t="shared" ca="1" si="528"/>
        <v>16</v>
      </c>
      <c r="I261" s="10">
        <f t="shared" ca="1" si="528"/>
        <v>13</v>
      </c>
      <c r="J261" s="10">
        <f t="shared" ca="1" si="528"/>
        <v>10</v>
      </c>
      <c r="K261" s="10">
        <f t="shared" ca="1" si="528"/>
        <v>5</v>
      </c>
      <c r="L261" s="10">
        <f t="shared" ca="1" si="528"/>
        <v>3</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
      <c r="A262">
        <v>260</v>
      </c>
      <c r="B262" s="11">
        <f t="shared" ca="1" si="525"/>
        <v>7</v>
      </c>
      <c r="C262" s="12">
        <f t="shared" ca="1" si="522"/>
        <v>42144</v>
      </c>
      <c r="D2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62" s="10">
        <f t="shared" ref="E262:AJ262" ca="1" si="530">MAX(0,D262-(IF(SamplesOrEstimateFlag = "Data", INDEX(Samples,RANDBETWEEN(1, TotalCount), 0), RANDBETWEEN(ThroughputLowEstimate,ThroughputHighEstimate))))</f>
        <v>18</v>
      </c>
      <c r="F262" s="10">
        <f t="shared" ca="1" si="530"/>
        <v>14</v>
      </c>
      <c r="G262" s="10">
        <f t="shared" ca="1" si="530"/>
        <v>9</v>
      </c>
      <c r="H262" s="10">
        <f t="shared" ca="1" si="530"/>
        <v>8</v>
      </c>
      <c r="I262" s="10">
        <f t="shared" ca="1" si="530"/>
        <v>7</v>
      </c>
      <c r="J262" s="10">
        <f t="shared" ca="1" si="530"/>
        <v>2</v>
      </c>
      <c r="K262" s="10">
        <f t="shared" ca="1" si="530"/>
        <v>0</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
      <c r="A263">
        <v>261</v>
      </c>
      <c r="B263" s="11">
        <f t="shared" ca="1" si="525"/>
        <v>6</v>
      </c>
      <c r="C263" s="12">
        <f t="shared" ca="1" si="522"/>
        <v>42137</v>
      </c>
      <c r="D2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63" s="10">
        <f t="shared" ref="E263:AJ263" ca="1" si="532">MAX(0,D263-(IF(SamplesOrEstimateFlag = "Data", INDEX(Samples,RANDBETWEEN(1, TotalCount), 0), RANDBETWEEN(ThroughputLowEstimate,ThroughputHighEstimate))))</f>
        <v>20</v>
      </c>
      <c r="F263" s="10">
        <f t="shared" ca="1" si="532"/>
        <v>15</v>
      </c>
      <c r="G263" s="10">
        <f t="shared" ca="1" si="532"/>
        <v>11</v>
      </c>
      <c r="H263" s="10">
        <f t="shared" ca="1" si="532"/>
        <v>6</v>
      </c>
      <c r="I263" s="10">
        <f t="shared" ca="1" si="532"/>
        <v>3</v>
      </c>
      <c r="J263" s="10">
        <f t="shared" ca="1" si="532"/>
        <v>0</v>
      </c>
      <c r="K263" s="10">
        <f t="shared" ca="1" si="532"/>
        <v>0</v>
      </c>
      <c r="L263" s="10">
        <f t="shared" ca="1" si="532"/>
        <v>0</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
      <c r="A264">
        <v>262</v>
      </c>
      <c r="B264" s="11">
        <f t="shared" ca="1" si="525"/>
        <v>9</v>
      </c>
      <c r="C264" s="12">
        <f t="shared" ca="1" si="522"/>
        <v>42158</v>
      </c>
      <c r="D2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4" s="10">
        <f t="shared" ref="E264:AJ264" ca="1" si="534">MAX(0,D264-(IF(SamplesOrEstimateFlag = "Data", INDEX(Samples,RANDBETWEEN(1, TotalCount), 0), RANDBETWEEN(ThroughputLowEstimate,ThroughputHighEstimate))))</f>
        <v>22</v>
      </c>
      <c r="F264" s="10">
        <f t="shared" ca="1" si="534"/>
        <v>17</v>
      </c>
      <c r="G264" s="10">
        <f t="shared" ca="1" si="534"/>
        <v>15</v>
      </c>
      <c r="H264" s="10">
        <f t="shared" ca="1" si="534"/>
        <v>14</v>
      </c>
      <c r="I264" s="10">
        <f t="shared" ca="1" si="534"/>
        <v>12</v>
      </c>
      <c r="J264" s="10">
        <f t="shared" ca="1" si="534"/>
        <v>9</v>
      </c>
      <c r="K264" s="10">
        <f t="shared" ca="1" si="534"/>
        <v>4</v>
      </c>
      <c r="L264" s="10">
        <f t="shared" ca="1" si="534"/>
        <v>2</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
      <c r="A265">
        <v>263</v>
      </c>
      <c r="B265" s="11">
        <f t="shared" ca="1" si="525"/>
        <v>9</v>
      </c>
      <c r="C265" s="12">
        <f t="shared" ca="1" si="522"/>
        <v>42158</v>
      </c>
      <c r="D2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65" s="10">
        <f t="shared" ref="E265:AJ265" ca="1" si="536">MAX(0,D265-(IF(SamplesOrEstimateFlag = "Data", INDEX(Samples,RANDBETWEEN(1, TotalCount), 0), RANDBETWEEN(ThroughputLowEstimate,ThroughputHighEstimate))))</f>
        <v>22</v>
      </c>
      <c r="F265" s="10">
        <f t="shared" ca="1" si="536"/>
        <v>18</v>
      </c>
      <c r="G265" s="10">
        <f t="shared" ca="1" si="536"/>
        <v>14</v>
      </c>
      <c r="H265" s="10">
        <f t="shared" ca="1" si="536"/>
        <v>12</v>
      </c>
      <c r="I265" s="10">
        <f t="shared" ca="1" si="536"/>
        <v>9</v>
      </c>
      <c r="J265" s="10">
        <f t="shared" ca="1" si="536"/>
        <v>6</v>
      </c>
      <c r="K265" s="10">
        <f t="shared" ca="1" si="536"/>
        <v>4</v>
      </c>
      <c r="L265" s="10">
        <f t="shared" ca="1" si="536"/>
        <v>2</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
      <c r="A266">
        <v>264</v>
      </c>
      <c r="B266" s="11">
        <f t="shared" ca="1" si="525"/>
        <v>11</v>
      </c>
      <c r="C266" s="12">
        <f t="shared" ca="1" si="522"/>
        <v>42172</v>
      </c>
      <c r="D2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6" s="10">
        <f t="shared" ref="E266:AJ266" ca="1" si="538">MAX(0,D266-(IF(SamplesOrEstimateFlag = "Data", INDEX(Samples,RANDBETWEEN(1, TotalCount), 0), RANDBETWEEN(ThroughputLowEstimate,ThroughputHighEstimate))))</f>
        <v>25</v>
      </c>
      <c r="F266" s="10">
        <f t="shared" ca="1" si="538"/>
        <v>23</v>
      </c>
      <c r="G266" s="10">
        <f t="shared" ca="1" si="538"/>
        <v>22</v>
      </c>
      <c r="H266" s="10">
        <f t="shared" ca="1" si="538"/>
        <v>20</v>
      </c>
      <c r="I266" s="10">
        <f t="shared" ca="1" si="538"/>
        <v>18</v>
      </c>
      <c r="J266" s="10">
        <f t="shared" ca="1" si="538"/>
        <v>13</v>
      </c>
      <c r="K266" s="10">
        <f t="shared" ca="1" si="538"/>
        <v>10</v>
      </c>
      <c r="L266" s="10">
        <f t="shared" ca="1" si="538"/>
        <v>5</v>
      </c>
      <c r="M266" s="10">
        <f t="shared" ca="1" si="538"/>
        <v>3</v>
      </c>
      <c r="N266" s="10">
        <f t="shared" ca="1" si="538"/>
        <v>1</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
      <c r="A267">
        <v>265</v>
      </c>
      <c r="B267" s="11">
        <f t="shared" ca="1" si="525"/>
        <v>9</v>
      </c>
      <c r="C267" s="12">
        <f t="shared" ca="1" si="522"/>
        <v>42158</v>
      </c>
      <c r="D2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67" s="10">
        <f t="shared" ref="E267:AJ267" ca="1" si="540">MAX(0,D267-(IF(SamplesOrEstimateFlag = "Data", INDEX(Samples,RANDBETWEEN(1, TotalCount), 0), RANDBETWEEN(ThroughputLowEstimate,ThroughputHighEstimate))))</f>
        <v>26</v>
      </c>
      <c r="F267" s="10">
        <f t="shared" ca="1" si="540"/>
        <v>23</v>
      </c>
      <c r="G267" s="10">
        <f t="shared" ca="1" si="540"/>
        <v>22</v>
      </c>
      <c r="H267" s="10">
        <f t="shared" ca="1" si="540"/>
        <v>18</v>
      </c>
      <c r="I267" s="10">
        <f t="shared" ca="1" si="540"/>
        <v>14</v>
      </c>
      <c r="J267" s="10">
        <f t="shared" ca="1" si="540"/>
        <v>12</v>
      </c>
      <c r="K267" s="10">
        <f t="shared" ca="1" si="540"/>
        <v>9</v>
      </c>
      <c r="L267" s="10">
        <f t="shared" ca="1" si="540"/>
        <v>4</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
      <c r="A268">
        <v>266</v>
      </c>
      <c r="B268" s="11">
        <f t="shared" ca="1" si="525"/>
        <v>10</v>
      </c>
      <c r="C268" s="12">
        <f t="shared" ca="1" si="522"/>
        <v>42165</v>
      </c>
      <c r="D2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68" s="10">
        <f t="shared" ref="E268:AJ268" ca="1" si="542">MAX(0,D268-(IF(SamplesOrEstimateFlag = "Data", INDEX(Samples,RANDBETWEEN(1, TotalCount), 0), RANDBETWEEN(ThroughputLowEstimate,ThroughputHighEstimate))))</f>
        <v>22</v>
      </c>
      <c r="F268" s="10">
        <f t="shared" ca="1" si="542"/>
        <v>21</v>
      </c>
      <c r="G268" s="10">
        <f t="shared" ca="1" si="542"/>
        <v>18</v>
      </c>
      <c r="H268" s="10">
        <f t="shared" ca="1" si="542"/>
        <v>17</v>
      </c>
      <c r="I268" s="10">
        <f t="shared" ca="1" si="542"/>
        <v>15</v>
      </c>
      <c r="J268" s="10">
        <f t="shared" ca="1" si="542"/>
        <v>10</v>
      </c>
      <c r="K268" s="10">
        <f t="shared" ca="1" si="542"/>
        <v>8</v>
      </c>
      <c r="L268" s="10">
        <f t="shared" ca="1" si="542"/>
        <v>7</v>
      </c>
      <c r="M268" s="10">
        <f t="shared" ca="1" si="542"/>
        <v>2</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
      <c r="A269">
        <v>267</v>
      </c>
      <c r="B269" s="11">
        <f t="shared" ca="1" si="525"/>
        <v>10</v>
      </c>
      <c r="C269" s="12">
        <f t="shared" ca="1" si="522"/>
        <v>42165</v>
      </c>
      <c r="D2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69" s="10">
        <f t="shared" ref="E269:AJ269" ca="1" si="544">MAX(0,D269-(IF(SamplesOrEstimateFlag = "Data", INDEX(Samples,RANDBETWEEN(1, TotalCount), 0), RANDBETWEEN(ThroughputLowEstimate,ThroughputHighEstimate))))</f>
        <v>22</v>
      </c>
      <c r="F269" s="10">
        <f t="shared" ca="1" si="544"/>
        <v>19</v>
      </c>
      <c r="G269" s="10">
        <f t="shared" ca="1" si="544"/>
        <v>17</v>
      </c>
      <c r="H269" s="10">
        <f t="shared" ca="1" si="544"/>
        <v>15</v>
      </c>
      <c r="I269" s="10">
        <f t="shared" ca="1" si="544"/>
        <v>14</v>
      </c>
      <c r="J269" s="10">
        <f t="shared" ca="1" si="544"/>
        <v>9</v>
      </c>
      <c r="K269" s="10">
        <f t="shared" ca="1" si="544"/>
        <v>7</v>
      </c>
      <c r="L269" s="10">
        <f t="shared" ca="1" si="544"/>
        <v>5</v>
      </c>
      <c r="M269" s="10">
        <f t="shared" ca="1" si="544"/>
        <v>2</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
      <c r="A270">
        <v>268</v>
      </c>
      <c r="B270" s="11">
        <f t="shared" ca="1" si="525"/>
        <v>8</v>
      </c>
      <c r="C270" s="12">
        <f t="shared" ca="1" si="522"/>
        <v>42151</v>
      </c>
      <c r="D2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0" s="10">
        <f t="shared" ref="E270:AJ270" ca="1" si="546">MAX(0,D270-(IF(SamplesOrEstimateFlag = "Data", INDEX(Samples,RANDBETWEEN(1, TotalCount), 0), RANDBETWEEN(ThroughputLowEstimate,ThroughputHighEstimate))))</f>
        <v>25</v>
      </c>
      <c r="F270" s="10">
        <f t="shared" ca="1" si="546"/>
        <v>23</v>
      </c>
      <c r="G270" s="10">
        <f t="shared" ca="1" si="546"/>
        <v>18</v>
      </c>
      <c r="H270" s="10">
        <f t="shared" ca="1" si="546"/>
        <v>14</v>
      </c>
      <c r="I270" s="10">
        <f t="shared" ca="1" si="546"/>
        <v>10</v>
      </c>
      <c r="J270" s="10">
        <f t="shared" ca="1" si="546"/>
        <v>9</v>
      </c>
      <c r="K270" s="10">
        <f t="shared" ca="1" si="546"/>
        <v>4</v>
      </c>
      <c r="L270" s="10">
        <f t="shared" ca="1" si="546"/>
        <v>0</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
      <c r="A271">
        <v>269</v>
      </c>
      <c r="B271" s="11">
        <f t="shared" ca="1" si="525"/>
        <v>12</v>
      </c>
      <c r="C271" s="12">
        <f t="shared" ca="1" si="522"/>
        <v>42179</v>
      </c>
      <c r="D2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71" s="10">
        <f t="shared" ref="E271:AJ271" ca="1" si="548">MAX(0,D271-(IF(SamplesOrEstimateFlag = "Data", INDEX(Samples,RANDBETWEEN(1, TotalCount), 0), RANDBETWEEN(ThroughputLowEstimate,ThroughputHighEstimate))))</f>
        <v>27</v>
      </c>
      <c r="F271" s="10">
        <f t="shared" ca="1" si="548"/>
        <v>24</v>
      </c>
      <c r="G271" s="10">
        <f t="shared" ca="1" si="548"/>
        <v>23</v>
      </c>
      <c r="H271" s="10">
        <f t="shared" ca="1" si="548"/>
        <v>22</v>
      </c>
      <c r="I271" s="10">
        <f t="shared" ca="1" si="548"/>
        <v>21</v>
      </c>
      <c r="J271" s="10">
        <f t="shared" ca="1" si="548"/>
        <v>20</v>
      </c>
      <c r="K271" s="10">
        <f t="shared" ca="1" si="548"/>
        <v>16</v>
      </c>
      <c r="L271" s="10">
        <f t="shared" ca="1" si="548"/>
        <v>12</v>
      </c>
      <c r="M271" s="10">
        <f t="shared" ca="1" si="548"/>
        <v>11</v>
      </c>
      <c r="N271" s="10">
        <f t="shared" ca="1" si="548"/>
        <v>6</v>
      </c>
      <c r="O271" s="10">
        <f t="shared" ca="1" si="548"/>
        <v>2</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
      <c r="A272">
        <v>270</v>
      </c>
      <c r="B272" s="11">
        <f t="shared" ca="1" si="525"/>
        <v>10</v>
      </c>
      <c r="C272" s="12">
        <f t="shared" ca="1" si="522"/>
        <v>42165</v>
      </c>
      <c r="D2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72" s="10">
        <f t="shared" ref="E272:AJ272" ca="1" si="550">MAX(0,D272-(IF(SamplesOrEstimateFlag = "Data", INDEX(Samples,RANDBETWEEN(1, TotalCount), 0), RANDBETWEEN(ThroughputLowEstimate,ThroughputHighEstimate))))</f>
        <v>28</v>
      </c>
      <c r="F272" s="10">
        <f t="shared" ca="1" si="550"/>
        <v>26</v>
      </c>
      <c r="G272" s="10">
        <f t="shared" ca="1" si="550"/>
        <v>21</v>
      </c>
      <c r="H272" s="10">
        <f t="shared" ca="1" si="550"/>
        <v>20</v>
      </c>
      <c r="I272" s="10">
        <f t="shared" ca="1" si="550"/>
        <v>18</v>
      </c>
      <c r="J272" s="10">
        <f t="shared" ca="1" si="550"/>
        <v>13</v>
      </c>
      <c r="K272" s="10">
        <f t="shared" ca="1" si="550"/>
        <v>9</v>
      </c>
      <c r="L272" s="10">
        <f t="shared" ca="1" si="550"/>
        <v>5</v>
      </c>
      <c r="M272" s="10">
        <f t="shared" ca="1" si="550"/>
        <v>4</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
      <c r="A273">
        <v>271</v>
      </c>
      <c r="B273" s="11">
        <f t="shared" ca="1" si="525"/>
        <v>9</v>
      </c>
      <c r="C273" s="12">
        <f t="shared" ca="1" si="522"/>
        <v>42158</v>
      </c>
      <c r="D2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73" s="10">
        <f t="shared" ref="E273:AJ273" ca="1" si="552">MAX(0,D273-(IF(SamplesOrEstimateFlag = "Data", INDEX(Samples,RANDBETWEEN(1, TotalCount), 0), RANDBETWEEN(ThroughputLowEstimate,ThroughputHighEstimate))))</f>
        <v>21</v>
      </c>
      <c r="F273" s="10">
        <f t="shared" ca="1" si="552"/>
        <v>18</v>
      </c>
      <c r="G273" s="10">
        <f t="shared" ca="1" si="552"/>
        <v>14</v>
      </c>
      <c r="H273" s="10">
        <f t="shared" ca="1" si="552"/>
        <v>10</v>
      </c>
      <c r="I273" s="10">
        <f t="shared" ca="1" si="552"/>
        <v>7</v>
      </c>
      <c r="J273" s="10">
        <f t="shared" ca="1" si="552"/>
        <v>6</v>
      </c>
      <c r="K273" s="10">
        <f t="shared" ca="1" si="552"/>
        <v>4</v>
      </c>
      <c r="L273" s="10">
        <f t="shared" ca="1" si="552"/>
        <v>3</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
      <c r="A274">
        <v>272</v>
      </c>
      <c r="B274" s="11">
        <f t="shared" ca="1" si="525"/>
        <v>10</v>
      </c>
      <c r="C274" s="12">
        <f t="shared" ca="1" si="522"/>
        <v>42165</v>
      </c>
      <c r="D2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74" s="10">
        <f t="shared" ref="E274:AJ274" ca="1" si="554">MAX(0,D274-(IF(SamplesOrEstimateFlag = "Data", INDEX(Samples,RANDBETWEEN(1, TotalCount), 0), RANDBETWEEN(ThroughputLowEstimate,ThroughputHighEstimate))))</f>
        <v>20</v>
      </c>
      <c r="F274" s="10">
        <f t="shared" ca="1" si="554"/>
        <v>15</v>
      </c>
      <c r="G274" s="10">
        <f t="shared" ca="1" si="554"/>
        <v>12</v>
      </c>
      <c r="H274" s="10">
        <f t="shared" ca="1" si="554"/>
        <v>11</v>
      </c>
      <c r="I274" s="10">
        <f t="shared" ca="1" si="554"/>
        <v>9</v>
      </c>
      <c r="J274" s="10">
        <f t="shared" ca="1" si="554"/>
        <v>8</v>
      </c>
      <c r="K274" s="10">
        <f t="shared" ca="1" si="554"/>
        <v>7</v>
      </c>
      <c r="L274" s="10">
        <f t="shared" ca="1" si="554"/>
        <v>4</v>
      </c>
      <c r="M274" s="10">
        <f t="shared" ca="1" si="554"/>
        <v>1</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
      <c r="A275">
        <v>273</v>
      </c>
      <c r="B275" s="11">
        <f t="shared" ca="1" si="525"/>
        <v>12</v>
      </c>
      <c r="C275" s="12">
        <f t="shared" ca="1" si="522"/>
        <v>42179</v>
      </c>
      <c r="D27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75" s="10">
        <f t="shared" ref="E275:AJ275" ca="1" si="556">MAX(0,D275-(IF(SamplesOrEstimateFlag = "Data", INDEX(Samples,RANDBETWEEN(1, TotalCount), 0), RANDBETWEEN(ThroughputLowEstimate,ThroughputHighEstimate))))</f>
        <v>29</v>
      </c>
      <c r="F275" s="10">
        <f t="shared" ca="1" si="556"/>
        <v>28</v>
      </c>
      <c r="G275" s="10">
        <f t="shared" ca="1" si="556"/>
        <v>23</v>
      </c>
      <c r="H275" s="10">
        <f t="shared" ca="1" si="556"/>
        <v>22</v>
      </c>
      <c r="I275" s="10">
        <f t="shared" ca="1" si="556"/>
        <v>18</v>
      </c>
      <c r="J275" s="10">
        <f t="shared" ca="1" si="556"/>
        <v>13</v>
      </c>
      <c r="K275" s="10">
        <f t="shared" ca="1" si="556"/>
        <v>12</v>
      </c>
      <c r="L275" s="10">
        <f t="shared" ca="1" si="556"/>
        <v>7</v>
      </c>
      <c r="M275" s="10">
        <f t="shared" ca="1" si="556"/>
        <v>6</v>
      </c>
      <c r="N275" s="10">
        <f t="shared" ca="1" si="556"/>
        <v>3</v>
      </c>
      <c r="O275" s="10">
        <f t="shared" ca="1" si="556"/>
        <v>1</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
      <c r="A276">
        <v>274</v>
      </c>
      <c r="B276" s="11">
        <f t="shared" ca="1" si="525"/>
        <v>9</v>
      </c>
      <c r="C276" s="12">
        <f t="shared" ca="1" si="522"/>
        <v>42158</v>
      </c>
      <c r="D2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76" s="10">
        <f t="shared" ref="E276:AJ276" ca="1" si="558">MAX(0,D276-(IF(SamplesOrEstimateFlag = "Data", INDEX(Samples,RANDBETWEEN(1, TotalCount), 0), RANDBETWEEN(ThroughputLowEstimate,ThroughputHighEstimate))))</f>
        <v>19</v>
      </c>
      <c r="F276" s="10">
        <f t="shared" ca="1" si="558"/>
        <v>17</v>
      </c>
      <c r="G276" s="10">
        <f t="shared" ca="1" si="558"/>
        <v>14</v>
      </c>
      <c r="H276" s="10">
        <f t="shared" ca="1" si="558"/>
        <v>9</v>
      </c>
      <c r="I276" s="10">
        <f t="shared" ca="1" si="558"/>
        <v>8</v>
      </c>
      <c r="J276" s="10">
        <f t="shared" ca="1" si="558"/>
        <v>6</v>
      </c>
      <c r="K276" s="10">
        <f t="shared" ca="1" si="558"/>
        <v>2</v>
      </c>
      <c r="L276" s="10">
        <f t="shared" ca="1" si="558"/>
        <v>1</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
      <c r="A277">
        <v>275</v>
      </c>
      <c r="B277" s="11">
        <f t="shared" ca="1" si="525"/>
        <v>8</v>
      </c>
      <c r="C277" s="12">
        <f t="shared" ca="1" si="522"/>
        <v>42151</v>
      </c>
      <c r="D2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77" s="10">
        <f t="shared" ref="E277:AJ277" ca="1" si="560">MAX(0,D277-(IF(SamplesOrEstimateFlag = "Data", INDEX(Samples,RANDBETWEEN(1, TotalCount), 0), RANDBETWEEN(ThroughputLowEstimate,ThroughputHighEstimate))))</f>
        <v>19</v>
      </c>
      <c r="F277" s="10">
        <f t="shared" ca="1" si="560"/>
        <v>14</v>
      </c>
      <c r="G277" s="10">
        <f t="shared" ca="1" si="560"/>
        <v>13</v>
      </c>
      <c r="H277" s="10">
        <f t="shared" ca="1" si="560"/>
        <v>9</v>
      </c>
      <c r="I277" s="10">
        <f t="shared" ca="1" si="560"/>
        <v>7</v>
      </c>
      <c r="J277" s="10">
        <f t="shared" ca="1" si="560"/>
        <v>4</v>
      </c>
      <c r="K277" s="10">
        <f t="shared" ca="1" si="560"/>
        <v>1</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
      <c r="A278">
        <v>276</v>
      </c>
      <c r="B278" s="11">
        <f t="shared" ca="1" si="525"/>
        <v>10</v>
      </c>
      <c r="C278" s="12">
        <f t="shared" ca="1" si="522"/>
        <v>42165</v>
      </c>
      <c r="D2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78" s="10">
        <f t="shared" ref="E278:AJ278" ca="1" si="562">MAX(0,D278-(IF(SamplesOrEstimateFlag = "Data", INDEX(Samples,RANDBETWEEN(1, TotalCount), 0), RANDBETWEEN(ThroughputLowEstimate,ThroughputHighEstimate))))</f>
        <v>23</v>
      </c>
      <c r="F278" s="10">
        <f t="shared" ca="1" si="562"/>
        <v>20</v>
      </c>
      <c r="G278" s="10">
        <f t="shared" ca="1" si="562"/>
        <v>15</v>
      </c>
      <c r="H278" s="10">
        <f t="shared" ca="1" si="562"/>
        <v>12</v>
      </c>
      <c r="I278" s="10">
        <f t="shared" ca="1" si="562"/>
        <v>7</v>
      </c>
      <c r="J278" s="10">
        <f t="shared" ca="1" si="562"/>
        <v>6</v>
      </c>
      <c r="K278" s="10">
        <f t="shared" ca="1" si="562"/>
        <v>4</v>
      </c>
      <c r="L278" s="10">
        <f t="shared" ca="1" si="562"/>
        <v>3</v>
      </c>
      <c r="M278" s="10">
        <f t="shared" ca="1" si="562"/>
        <v>2</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
      <c r="A279">
        <v>277</v>
      </c>
      <c r="B279" s="11">
        <f t="shared" ca="1" si="525"/>
        <v>8</v>
      </c>
      <c r="C279" s="12">
        <f t="shared" ca="1" si="522"/>
        <v>42151</v>
      </c>
      <c r="D2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79" s="10">
        <f t="shared" ref="E279:AJ279" ca="1" si="564">MAX(0,D279-(IF(SamplesOrEstimateFlag = "Data", INDEX(Samples,RANDBETWEEN(1, TotalCount), 0), RANDBETWEEN(ThroughputLowEstimate,ThroughputHighEstimate))))</f>
        <v>20</v>
      </c>
      <c r="F279" s="10">
        <f t="shared" ca="1" si="564"/>
        <v>15</v>
      </c>
      <c r="G279" s="10">
        <f t="shared" ca="1" si="564"/>
        <v>12</v>
      </c>
      <c r="H279" s="10">
        <f t="shared" ca="1" si="564"/>
        <v>10</v>
      </c>
      <c r="I279" s="10">
        <f t="shared" ca="1" si="564"/>
        <v>5</v>
      </c>
      <c r="J279" s="10">
        <f t="shared" ca="1" si="564"/>
        <v>3</v>
      </c>
      <c r="K279" s="10">
        <f t="shared" ca="1" si="564"/>
        <v>1</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
      <c r="A280">
        <v>278</v>
      </c>
      <c r="B280" s="11">
        <f t="shared" ca="1" si="525"/>
        <v>8</v>
      </c>
      <c r="C280" s="12">
        <f t="shared" ca="1" si="522"/>
        <v>42151</v>
      </c>
      <c r="D2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80" s="10">
        <f t="shared" ref="E280:AJ280" ca="1" si="566">MAX(0,D280-(IF(SamplesOrEstimateFlag = "Data", INDEX(Samples,RANDBETWEEN(1, TotalCount), 0), RANDBETWEEN(ThroughputLowEstimate,ThroughputHighEstimate))))</f>
        <v>22</v>
      </c>
      <c r="F280" s="10">
        <f t="shared" ca="1" si="566"/>
        <v>19</v>
      </c>
      <c r="G280" s="10">
        <f t="shared" ca="1" si="566"/>
        <v>18</v>
      </c>
      <c r="H280" s="10">
        <f t="shared" ca="1" si="566"/>
        <v>14</v>
      </c>
      <c r="I280" s="10">
        <f t="shared" ca="1" si="566"/>
        <v>13</v>
      </c>
      <c r="J280" s="10">
        <f t="shared" ca="1" si="566"/>
        <v>8</v>
      </c>
      <c r="K280" s="10">
        <f t="shared" ca="1" si="566"/>
        <v>3</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
      <c r="A281">
        <v>279</v>
      </c>
      <c r="B281" s="11">
        <f t="shared" ca="1" si="525"/>
        <v>6</v>
      </c>
      <c r="C281" s="12">
        <f t="shared" ca="1" si="522"/>
        <v>42137</v>
      </c>
      <c r="D2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81" s="10">
        <f t="shared" ref="E281:AJ281" ca="1" si="568">MAX(0,D281-(IF(SamplesOrEstimateFlag = "Data", INDEX(Samples,RANDBETWEEN(1, TotalCount), 0), RANDBETWEEN(ThroughputLowEstimate,ThroughputHighEstimate))))</f>
        <v>16</v>
      </c>
      <c r="F281" s="10">
        <f t="shared" ca="1" si="568"/>
        <v>13</v>
      </c>
      <c r="G281" s="10">
        <f t="shared" ca="1" si="568"/>
        <v>11</v>
      </c>
      <c r="H281" s="10">
        <f t="shared" ca="1" si="568"/>
        <v>6</v>
      </c>
      <c r="I281" s="10">
        <f t="shared" ca="1" si="568"/>
        <v>3</v>
      </c>
      <c r="J281" s="10">
        <f t="shared" ca="1" si="568"/>
        <v>0</v>
      </c>
      <c r="K281" s="10">
        <f t="shared" ca="1" si="568"/>
        <v>0</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
      <c r="A282">
        <v>280</v>
      </c>
      <c r="B282" s="11">
        <f t="shared" ca="1" si="525"/>
        <v>6</v>
      </c>
      <c r="C282" s="12">
        <f t="shared" ca="1" si="522"/>
        <v>42137</v>
      </c>
      <c r="D2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82" s="10">
        <f t="shared" ref="E282:AJ282" ca="1" si="570">MAX(0,D282-(IF(SamplesOrEstimateFlag = "Data", INDEX(Samples,RANDBETWEEN(1, TotalCount), 0), RANDBETWEEN(ThroughputLowEstimate,ThroughputHighEstimate))))</f>
        <v>18</v>
      </c>
      <c r="F282" s="10">
        <f t="shared" ca="1" si="570"/>
        <v>13</v>
      </c>
      <c r="G282" s="10">
        <f t="shared" ca="1" si="570"/>
        <v>9</v>
      </c>
      <c r="H282" s="10">
        <f t="shared" ca="1" si="570"/>
        <v>7</v>
      </c>
      <c r="I282" s="10">
        <f t="shared" ca="1" si="570"/>
        <v>2</v>
      </c>
      <c r="J282" s="10">
        <f t="shared" ca="1" si="570"/>
        <v>0</v>
      </c>
      <c r="K282" s="10">
        <f t="shared" ca="1" si="570"/>
        <v>0</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
      <c r="A283">
        <v>281</v>
      </c>
      <c r="B283" s="11">
        <f t="shared" ca="1" si="525"/>
        <v>9</v>
      </c>
      <c r="C283" s="12">
        <f t="shared" ca="1" si="522"/>
        <v>42158</v>
      </c>
      <c r="D2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83" s="10">
        <f t="shared" ref="E283:AJ283" ca="1" si="572">MAX(0,D283-(IF(SamplesOrEstimateFlag = "Data", INDEX(Samples,RANDBETWEEN(1, TotalCount), 0), RANDBETWEEN(ThroughputLowEstimate,ThroughputHighEstimate))))</f>
        <v>20</v>
      </c>
      <c r="F283" s="10">
        <f t="shared" ca="1" si="572"/>
        <v>19</v>
      </c>
      <c r="G283" s="10">
        <f t="shared" ca="1" si="572"/>
        <v>17</v>
      </c>
      <c r="H283" s="10">
        <f t="shared" ca="1" si="572"/>
        <v>12</v>
      </c>
      <c r="I283" s="10">
        <f t="shared" ca="1" si="572"/>
        <v>11</v>
      </c>
      <c r="J283" s="10">
        <f t="shared" ca="1" si="572"/>
        <v>8</v>
      </c>
      <c r="K283" s="10">
        <f t="shared" ca="1" si="572"/>
        <v>5</v>
      </c>
      <c r="L283" s="10">
        <f t="shared" ca="1" si="572"/>
        <v>2</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
      <c r="A284">
        <v>282</v>
      </c>
      <c r="B284" s="11">
        <f t="shared" ca="1" si="525"/>
        <v>10</v>
      </c>
      <c r="C284" s="12">
        <f t="shared" ca="1" si="522"/>
        <v>42165</v>
      </c>
      <c r="D2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84" s="10">
        <f t="shared" ref="E284:AJ284" ca="1" si="574">MAX(0,D284-(IF(SamplesOrEstimateFlag = "Data", INDEX(Samples,RANDBETWEEN(1, TotalCount), 0), RANDBETWEEN(ThroughputLowEstimate,ThroughputHighEstimate))))</f>
        <v>21</v>
      </c>
      <c r="F284" s="10">
        <f t="shared" ca="1" si="574"/>
        <v>19</v>
      </c>
      <c r="G284" s="10">
        <f t="shared" ca="1" si="574"/>
        <v>18</v>
      </c>
      <c r="H284" s="10">
        <f t="shared" ca="1" si="574"/>
        <v>15</v>
      </c>
      <c r="I284" s="10">
        <f t="shared" ca="1" si="574"/>
        <v>11</v>
      </c>
      <c r="J284" s="10">
        <f t="shared" ca="1" si="574"/>
        <v>9</v>
      </c>
      <c r="K284" s="10">
        <f t="shared" ca="1" si="574"/>
        <v>8</v>
      </c>
      <c r="L284" s="10">
        <f t="shared" ca="1" si="574"/>
        <v>6</v>
      </c>
      <c r="M284" s="10">
        <f t="shared" ca="1" si="574"/>
        <v>4</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
      <c r="A285">
        <v>283</v>
      </c>
      <c r="B285" s="11">
        <f t="shared" ca="1" si="525"/>
        <v>11</v>
      </c>
      <c r="C285" s="12">
        <f t="shared" ca="1" si="522"/>
        <v>42172</v>
      </c>
      <c r="D2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85" s="10">
        <f t="shared" ref="E285:AJ285" ca="1" si="576">MAX(0,D285-(IF(SamplesOrEstimateFlag = "Data", INDEX(Samples,RANDBETWEEN(1, TotalCount), 0), RANDBETWEEN(ThroughputLowEstimate,ThroughputHighEstimate))))</f>
        <v>23</v>
      </c>
      <c r="F285" s="10">
        <f t="shared" ca="1" si="576"/>
        <v>19</v>
      </c>
      <c r="G285" s="10">
        <f t="shared" ca="1" si="576"/>
        <v>15</v>
      </c>
      <c r="H285" s="10">
        <f t="shared" ca="1" si="576"/>
        <v>14</v>
      </c>
      <c r="I285" s="10">
        <f t="shared" ca="1" si="576"/>
        <v>13</v>
      </c>
      <c r="J285" s="10">
        <f t="shared" ca="1" si="576"/>
        <v>10</v>
      </c>
      <c r="K285" s="10">
        <f t="shared" ca="1" si="576"/>
        <v>7</v>
      </c>
      <c r="L285" s="10">
        <f t="shared" ca="1" si="576"/>
        <v>6</v>
      </c>
      <c r="M285" s="10">
        <f t="shared" ca="1" si="576"/>
        <v>5</v>
      </c>
      <c r="N285" s="10">
        <f t="shared" ca="1" si="576"/>
        <v>2</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
      <c r="A286">
        <v>284</v>
      </c>
      <c r="B286" s="11">
        <f t="shared" ca="1" si="525"/>
        <v>7</v>
      </c>
      <c r="C286" s="12">
        <f t="shared" ca="1" si="522"/>
        <v>42144</v>
      </c>
      <c r="D2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86" s="10">
        <f t="shared" ref="E286:AJ286" ca="1" si="578">MAX(0,D286-(IF(SamplesOrEstimateFlag = "Data", INDEX(Samples,RANDBETWEEN(1, TotalCount), 0), RANDBETWEEN(ThroughputLowEstimate,ThroughputHighEstimate))))</f>
        <v>21</v>
      </c>
      <c r="F286" s="10">
        <f t="shared" ca="1" si="578"/>
        <v>16</v>
      </c>
      <c r="G286" s="10">
        <f t="shared" ca="1" si="578"/>
        <v>11</v>
      </c>
      <c r="H286" s="10">
        <f t="shared" ca="1" si="578"/>
        <v>9</v>
      </c>
      <c r="I286" s="10">
        <f t="shared" ca="1" si="578"/>
        <v>4</v>
      </c>
      <c r="J286" s="10">
        <f t="shared" ca="1" si="578"/>
        <v>2</v>
      </c>
      <c r="K286" s="10">
        <f t="shared" ca="1" si="578"/>
        <v>0</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
      <c r="A287">
        <v>285</v>
      </c>
      <c r="B287" s="11">
        <f t="shared" ca="1" si="525"/>
        <v>10</v>
      </c>
      <c r="C287" s="12">
        <f t="shared" ca="1" si="522"/>
        <v>42165</v>
      </c>
      <c r="D2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87" s="10">
        <f t="shared" ref="E287:AJ287" ca="1" si="580">MAX(0,D287-(IF(SamplesOrEstimateFlag = "Data", INDEX(Samples,RANDBETWEEN(1, TotalCount), 0), RANDBETWEEN(ThroughputLowEstimate,ThroughputHighEstimate))))</f>
        <v>24</v>
      </c>
      <c r="F287" s="10">
        <f t="shared" ca="1" si="580"/>
        <v>22</v>
      </c>
      <c r="G287" s="10">
        <f t="shared" ca="1" si="580"/>
        <v>19</v>
      </c>
      <c r="H287" s="10">
        <f t="shared" ca="1" si="580"/>
        <v>16</v>
      </c>
      <c r="I287" s="10">
        <f t="shared" ca="1" si="580"/>
        <v>12</v>
      </c>
      <c r="J287" s="10">
        <f t="shared" ca="1" si="580"/>
        <v>8</v>
      </c>
      <c r="K287" s="10">
        <f t="shared" ca="1" si="580"/>
        <v>5</v>
      </c>
      <c r="L287" s="10">
        <f t="shared" ca="1" si="580"/>
        <v>3</v>
      </c>
      <c r="M287" s="10">
        <f t="shared" ca="1" si="580"/>
        <v>2</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
      <c r="A288">
        <v>286</v>
      </c>
      <c r="B288" s="11">
        <f t="shared" ca="1" si="525"/>
        <v>7</v>
      </c>
      <c r="C288" s="12">
        <f t="shared" ca="1" si="522"/>
        <v>42144</v>
      </c>
      <c r="D2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88" s="10">
        <f t="shared" ref="E288:AJ288" ca="1" si="582">MAX(0,D288-(IF(SamplesOrEstimateFlag = "Data", INDEX(Samples,RANDBETWEEN(1, TotalCount), 0), RANDBETWEEN(ThroughputLowEstimate,ThroughputHighEstimate))))</f>
        <v>20</v>
      </c>
      <c r="F288" s="10">
        <f t="shared" ca="1" si="582"/>
        <v>19</v>
      </c>
      <c r="G288" s="10">
        <f t="shared" ca="1" si="582"/>
        <v>16</v>
      </c>
      <c r="H288" s="10">
        <f t="shared" ca="1" si="582"/>
        <v>13</v>
      </c>
      <c r="I288" s="10">
        <f t="shared" ca="1" si="582"/>
        <v>9</v>
      </c>
      <c r="J288" s="10">
        <f t="shared" ca="1" si="582"/>
        <v>4</v>
      </c>
      <c r="K288" s="10">
        <f t="shared" ca="1" si="582"/>
        <v>0</v>
      </c>
      <c r="L288" s="10">
        <f t="shared" ca="1" si="582"/>
        <v>0</v>
      </c>
      <c r="M288" s="10">
        <f t="shared" ca="1" si="582"/>
        <v>0</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
      <c r="A289">
        <v>287</v>
      </c>
      <c r="B289" s="11">
        <f t="shared" ca="1" si="525"/>
        <v>8</v>
      </c>
      <c r="C289" s="12">
        <f t="shared" ca="1" si="522"/>
        <v>42151</v>
      </c>
      <c r="D2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89" s="10">
        <f t="shared" ref="E289:AJ289" ca="1" si="584">MAX(0,D289-(IF(SamplesOrEstimateFlag = "Data", INDEX(Samples,RANDBETWEEN(1, TotalCount), 0), RANDBETWEEN(ThroughputLowEstimate,ThroughputHighEstimate))))</f>
        <v>20</v>
      </c>
      <c r="F289" s="10">
        <f t="shared" ca="1" si="584"/>
        <v>18</v>
      </c>
      <c r="G289" s="10">
        <f t="shared" ca="1" si="584"/>
        <v>16</v>
      </c>
      <c r="H289" s="10">
        <f t="shared" ca="1" si="584"/>
        <v>11</v>
      </c>
      <c r="I289" s="10">
        <f t="shared" ca="1" si="584"/>
        <v>6</v>
      </c>
      <c r="J289" s="10">
        <f t="shared" ca="1" si="584"/>
        <v>3</v>
      </c>
      <c r="K289" s="10">
        <f t="shared" ca="1" si="584"/>
        <v>1</v>
      </c>
      <c r="L289" s="10">
        <f t="shared" ca="1" si="584"/>
        <v>0</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
      <c r="A290">
        <v>288</v>
      </c>
      <c r="B290" s="11">
        <f t="shared" ca="1" si="525"/>
        <v>9</v>
      </c>
      <c r="C290" s="12">
        <f t="shared" ca="1" si="522"/>
        <v>42158</v>
      </c>
      <c r="D2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90" s="10">
        <f t="shared" ref="E290:AJ290" ca="1" si="586">MAX(0,D290-(IF(SamplesOrEstimateFlag = "Data", INDEX(Samples,RANDBETWEEN(1, TotalCount), 0), RANDBETWEEN(ThroughputLowEstimate,ThroughputHighEstimate))))</f>
        <v>25</v>
      </c>
      <c r="F290" s="10">
        <f t="shared" ca="1" si="586"/>
        <v>21</v>
      </c>
      <c r="G290" s="10">
        <f t="shared" ca="1" si="586"/>
        <v>20</v>
      </c>
      <c r="H290" s="10">
        <f t="shared" ca="1" si="586"/>
        <v>17</v>
      </c>
      <c r="I290" s="10">
        <f t="shared" ca="1" si="586"/>
        <v>16</v>
      </c>
      <c r="J290" s="10">
        <f t="shared" ca="1" si="586"/>
        <v>11</v>
      </c>
      <c r="K290" s="10">
        <f t="shared" ca="1" si="586"/>
        <v>7</v>
      </c>
      <c r="L290" s="10">
        <f t="shared" ca="1" si="586"/>
        <v>3</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
      <c r="A291">
        <v>289</v>
      </c>
      <c r="B291" s="11">
        <f t="shared" ca="1" si="525"/>
        <v>8</v>
      </c>
      <c r="C291" s="12">
        <f t="shared" ca="1" si="522"/>
        <v>42151</v>
      </c>
      <c r="D2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91" s="10">
        <f t="shared" ref="E291:AJ291" ca="1" si="588">MAX(0,D291-(IF(SamplesOrEstimateFlag = "Data", INDEX(Samples,RANDBETWEEN(1, TotalCount), 0), RANDBETWEEN(ThroughputLowEstimate,ThroughputHighEstimate))))</f>
        <v>23</v>
      </c>
      <c r="F291" s="10">
        <f t="shared" ca="1" si="588"/>
        <v>19</v>
      </c>
      <c r="G291" s="10">
        <f t="shared" ca="1" si="588"/>
        <v>18</v>
      </c>
      <c r="H291" s="10">
        <f t="shared" ca="1" si="588"/>
        <v>13</v>
      </c>
      <c r="I291" s="10">
        <f t="shared" ca="1" si="588"/>
        <v>10</v>
      </c>
      <c r="J291" s="10">
        <f t="shared" ca="1" si="588"/>
        <v>9</v>
      </c>
      <c r="K291" s="10">
        <f t="shared" ca="1" si="588"/>
        <v>4</v>
      </c>
      <c r="L291" s="10">
        <f t="shared" ca="1" si="588"/>
        <v>0</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
      <c r="A292">
        <v>290</v>
      </c>
      <c r="B292" s="11">
        <f t="shared" ca="1" si="525"/>
        <v>9</v>
      </c>
      <c r="C292" s="12">
        <f t="shared" ca="1" si="522"/>
        <v>42158</v>
      </c>
      <c r="D2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92" s="10">
        <f t="shared" ref="E292:AJ292" ca="1" si="590">MAX(0,D292-(IF(SamplesOrEstimateFlag = "Data", INDEX(Samples,RANDBETWEEN(1, TotalCount), 0), RANDBETWEEN(ThroughputLowEstimate,ThroughputHighEstimate))))</f>
        <v>25</v>
      </c>
      <c r="F292" s="10">
        <f t="shared" ca="1" si="590"/>
        <v>22</v>
      </c>
      <c r="G292" s="10">
        <f t="shared" ca="1" si="590"/>
        <v>17</v>
      </c>
      <c r="H292" s="10">
        <f t="shared" ca="1" si="590"/>
        <v>12</v>
      </c>
      <c r="I292" s="10">
        <f t="shared" ca="1" si="590"/>
        <v>8</v>
      </c>
      <c r="J292" s="10">
        <f t="shared" ca="1" si="590"/>
        <v>6</v>
      </c>
      <c r="K292" s="10">
        <f t="shared" ca="1" si="590"/>
        <v>5</v>
      </c>
      <c r="L292" s="10">
        <f t="shared" ca="1" si="590"/>
        <v>1</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
      <c r="A293">
        <v>291</v>
      </c>
      <c r="B293" s="11">
        <f t="shared" ca="1" si="525"/>
        <v>6</v>
      </c>
      <c r="C293" s="12">
        <f t="shared" ca="1" si="522"/>
        <v>42137</v>
      </c>
      <c r="D2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93" s="10">
        <f t="shared" ref="E293:AJ293" ca="1" si="592">MAX(0,D293-(IF(SamplesOrEstimateFlag = "Data", INDEX(Samples,RANDBETWEEN(1, TotalCount), 0), RANDBETWEEN(ThroughputLowEstimate,ThroughputHighEstimate))))</f>
        <v>18</v>
      </c>
      <c r="F293" s="10">
        <f t="shared" ca="1" si="592"/>
        <v>13</v>
      </c>
      <c r="G293" s="10">
        <f t="shared" ca="1" si="592"/>
        <v>11</v>
      </c>
      <c r="H293" s="10">
        <f t="shared" ca="1" si="592"/>
        <v>8</v>
      </c>
      <c r="I293" s="10">
        <f t="shared" ca="1" si="592"/>
        <v>3</v>
      </c>
      <c r="J293" s="10">
        <f t="shared" ca="1" si="592"/>
        <v>0</v>
      </c>
      <c r="K293" s="10">
        <f t="shared" ca="1" si="592"/>
        <v>0</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
      <c r="A294">
        <v>292</v>
      </c>
      <c r="B294" s="11">
        <f t="shared" ca="1" si="525"/>
        <v>9</v>
      </c>
      <c r="C294" s="12">
        <f t="shared" ca="1" si="522"/>
        <v>42158</v>
      </c>
      <c r="D2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94" s="10">
        <f t="shared" ref="E294:AJ294" ca="1" si="594">MAX(0,D294-(IF(SamplesOrEstimateFlag = "Data", INDEX(Samples,RANDBETWEEN(1, TotalCount), 0), RANDBETWEEN(ThroughputLowEstimate,ThroughputHighEstimate))))</f>
        <v>27</v>
      </c>
      <c r="F294" s="10">
        <f t="shared" ca="1" si="594"/>
        <v>24</v>
      </c>
      <c r="G294" s="10">
        <f t="shared" ca="1" si="594"/>
        <v>19</v>
      </c>
      <c r="H294" s="10">
        <f t="shared" ca="1" si="594"/>
        <v>17</v>
      </c>
      <c r="I294" s="10">
        <f t="shared" ca="1" si="594"/>
        <v>12</v>
      </c>
      <c r="J294" s="10">
        <f t="shared" ca="1" si="594"/>
        <v>10</v>
      </c>
      <c r="K294" s="10">
        <f t="shared" ca="1" si="594"/>
        <v>5</v>
      </c>
      <c r="L294" s="10">
        <f t="shared" ca="1" si="594"/>
        <v>1</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
      <c r="A295">
        <v>293</v>
      </c>
      <c r="B295" s="11">
        <f t="shared" ca="1" si="525"/>
        <v>10</v>
      </c>
      <c r="C295" s="12">
        <f t="shared" ca="1" si="522"/>
        <v>42165</v>
      </c>
      <c r="D2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95" s="10">
        <f t="shared" ref="E295:AJ295" ca="1" si="596">MAX(0,D295-(IF(SamplesOrEstimateFlag = "Data", INDEX(Samples,RANDBETWEEN(1, TotalCount), 0), RANDBETWEEN(ThroughputLowEstimate,ThroughputHighEstimate))))</f>
        <v>24</v>
      </c>
      <c r="F295" s="10">
        <f t="shared" ca="1" si="596"/>
        <v>19</v>
      </c>
      <c r="G295" s="10">
        <f t="shared" ca="1" si="596"/>
        <v>17</v>
      </c>
      <c r="H295" s="10">
        <f t="shared" ca="1" si="596"/>
        <v>14</v>
      </c>
      <c r="I295" s="10">
        <f t="shared" ca="1" si="596"/>
        <v>11</v>
      </c>
      <c r="J295" s="10">
        <f t="shared" ca="1" si="596"/>
        <v>9</v>
      </c>
      <c r="K295" s="10">
        <f t="shared" ca="1" si="596"/>
        <v>8</v>
      </c>
      <c r="L295" s="10">
        <f t="shared" ca="1" si="596"/>
        <v>4</v>
      </c>
      <c r="M295" s="10">
        <f t="shared" ca="1" si="596"/>
        <v>1</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
      <c r="A296">
        <v>294</v>
      </c>
      <c r="B296" s="11">
        <f t="shared" ca="1" si="525"/>
        <v>11</v>
      </c>
      <c r="C296" s="12">
        <f t="shared" ca="1" si="522"/>
        <v>42172</v>
      </c>
      <c r="D29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96" s="10">
        <f t="shared" ref="E296:AJ296" ca="1" si="598">MAX(0,D296-(IF(SamplesOrEstimateFlag = "Data", INDEX(Samples,RANDBETWEEN(1, TotalCount), 0), RANDBETWEEN(ThroughputLowEstimate,ThroughputHighEstimate))))</f>
        <v>25</v>
      </c>
      <c r="F296" s="10">
        <f t="shared" ca="1" si="598"/>
        <v>20</v>
      </c>
      <c r="G296" s="10">
        <f t="shared" ca="1" si="598"/>
        <v>18</v>
      </c>
      <c r="H296" s="10">
        <f t="shared" ca="1" si="598"/>
        <v>13</v>
      </c>
      <c r="I296" s="10">
        <f t="shared" ca="1" si="598"/>
        <v>8</v>
      </c>
      <c r="J296" s="10">
        <f t="shared" ca="1" si="598"/>
        <v>7</v>
      </c>
      <c r="K296" s="10">
        <f t="shared" ca="1" si="598"/>
        <v>6</v>
      </c>
      <c r="L296" s="10">
        <f t="shared" ca="1" si="598"/>
        <v>4</v>
      </c>
      <c r="M296" s="10">
        <f t="shared" ca="1" si="598"/>
        <v>3</v>
      </c>
      <c r="N296" s="10">
        <f t="shared" ca="1" si="598"/>
        <v>1</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
      <c r="A297">
        <v>295</v>
      </c>
      <c r="B297" s="11">
        <f t="shared" ca="1" si="525"/>
        <v>12</v>
      </c>
      <c r="C297" s="12">
        <f t="shared" ca="1" si="522"/>
        <v>42179</v>
      </c>
      <c r="D2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97" s="10">
        <f t="shared" ref="E297:AJ297" ca="1" si="600">MAX(0,D297-(IF(SamplesOrEstimateFlag = "Data", INDEX(Samples,RANDBETWEEN(1, TotalCount), 0), RANDBETWEEN(ThroughputLowEstimate,ThroughputHighEstimate))))</f>
        <v>22</v>
      </c>
      <c r="F297" s="10">
        <f t="shared" ca="1" si="600"/>
        <v>21</v>
      </c>
      <c r="G297" s="10">
        <f t="shared" ca="1" si="600"/>
        <v>20</v>
      </c>
      <c r="H297" s="10">
        <f t="shared" ca="1" si="600"/>
        <v>17</v>
      </c>
      <c r="I297" s="10">
        <f t="shared" ca="1" si="600"/>
        <v>14</v>
      </c>
      <c r="J297" s="10">
        <f t="shared" ca="1" si="600"/>
        <v>11</v>
      </c>
      <c r="K297" s="10">
        <f t="shared" ca="1" si="600"/>
        <v>10</v>
      </c>
      <c r="L297" s="10">
        <f t="shared" ca="1" si="600"/>
        <v>5</v>
      </c>
      <c r="M297" s="10">
        <f t="shared" ca="1" si="600"/>
        <v>4</v>
      </c>
      <c r="N297" s="10">
        <f t="shared" ca="1" si="600"/>
        <v>3</v>
      </c>
      <c r="O297" s="10">
        <f t="shared" ca="1" si="600"/>
        <v>1</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
      <c r="A298">
        <v>296</v>
      </c>
      <c r="B298" s="11">
        <f t="shared" ca="1" si="525"/>
        <v>10</v>
      </c>
      <c r="C298" s="12">
        <f t="shared" ca="1" si="522"/>
        <v>42165</v>
      </c>
      <c r="D2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98" s="10">
        <f t="shared" ref="E298:AJ298" ca="1" si="602">MAX(0,D298-(IF(SamplesOrEstimateFlag = "Data", INDEX(Samples,RANDBETWEEN(1, TotalCount), 0), RANDBETWEEN(ThroughputLowEstimate,ThroughputHighEstimate))))</f>
        <v>27</v>
      </c>
      <c r="F298" s="10">
        <f t="shared" ca="1" si="602"/>
        <v>26</v>
      </c>
      <c r="G298" s="10">
        <f t="shared" ca="1" si="602"/>
        <v>25</v>
      </c>
      <c r="H298" s="10">
        <f t="shared" ca="1" si="602"/>
        <v>22</v>
      </c>
      <c r="I298" s="10">
        <f t="shared" ca="1" si="602"/>
        <v>17</v>
      </c>
      <c r="J298" s="10">
        <f t="shared" ca="1" si="602"/>
        <v>12</v>
      </c>
      <c r="K298" s="10">
        <f t="shared" ca="1" si="602"/>
        <v>10</v>
      </c>
      <c r="L298" s="10">
        <f t="shared" ca="1" si="602"/>
        <v>8</v>
      </c>
      <c r="M298" s="10">
        <f t="shared" ca="1" si="602"/>
        <v>3</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
      <c r="A299">
        <v>297</v>
      </c>
      <c r="B299" s="11">
        <f t="shared" ca="1" si="525"/>
        <v>6</v>
      </c>
      <c r="C299" s="12">
        <f t="shared" ca="1" si="522"/>
        <v>42137</v>
      </c>
      <c r="D2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99" s="10">
        <f t="shared" ref="E299:AJ299" ca="1" si="604">MAX(0,D299-(IF(SamplesOrEstimateFlag = "Data", INDEX(Samples,RANDBETWEEN(1, TotalCount), 0), RANDBETWEEN(ThroughputLowEstimate,ThroughputHighEstimate))))</f>
        <v>17</v>
      </c>
      <c r="F299" s="10">
        <f t="shared" ca="1" si="604"/>
        <v>16</v>
      </c>
      <c r="G299" s="10">
        <f t="shared" ca="1" si="604"/>
        <v>11</v>
      </c>
      <c r="H299" s="10">
        <f t="shared" ca="1" si="604"/>
        <v>6</v>
      </c>
      <c r="I299" s="10">
        <f t="shared" ca="1" si="604"/>
        <v>1</v>
      </c>
      <c r="J299" s="10">
        <f t="shared" ca="1" si="604"/>
        <v>0</v>
      </c>
      <c r="K299" s="10">
        <f t="shared" ca="1" si="604"/>
        <v>0</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
      <c r="A300">
        <v>298</v>
      </c>
      <c r="B300" s="11">
        <f t="shared" ca="1" si="525"/>
        <v>10</v>
      </c>
      <c r="C300" s="12">
        <f t="shared" ca="1" si="522"/>
        <v>42165</v>
      </c>
      <c r="D3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00" s="10">
        <f t="shared" ref="E300:AJ300" ca="1" si="606">MAX(0,D300-(IF(SamplesOrEstimateFlag = "Data", INDEX(Samples,RANDBETWEEN(1, TotalCount), 0), RANDBETWEEN(ThroughputLowEstimate,ThroughputHighEstimate))))</f>
        <v>24</v>
      </c>
      <c r="F300" s="10">
        <f t="shared" ca="1" si="606"/>
        <v>22</v>
      </c>
      <c r="G300" s="10">
        <f t="shared" ca="1" si="606"/>
        <v>20</v>
      </c>
      <c r="H300" s="10">
        <f t="shared" ca="1" si="606"/>
        <v>18</v>
      </c>
      <c r="I300" s="10">
        <f t="shared" ca="1" si="606"/>
        <v>14</v>
      </c>
      <c r="J300" s="10">
        <f t="shared" ca="1" si="606"/>
        <v>9</v>
      </c>
      <c r="K300" s="10">
        <f t="shared" ca="1" si="606"/>
        <v>6</v>
      </c>
      <c r="L300" s="10">
        <f t="shared" ca="1" si="606"/>
        <v>3</v>
      </c>
      <c r="M300" s="10">
        <f t="shared" ca="1" si="606"/>
        <v>2</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
      <c r="A301">
        <v>299</v>
      </c>
      <c r="B301" s="11">
        <f t="shared" ca="1" si="525"/>
        <v>10</v>
      </c>
      <c r="C301" s="12">
        <f t="shared" ca="1" si="522"/>
        <v>42165</v>
      </c>
      <c r="D3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01" s="10">
        <f t="shared" ref="E301:AJ301" ca="1" si="608">MAX(0,D301-(IF(SamplesOrEstimateFlag = "Data", INDEX(Samples,RANDBETWEEN(1, TotalCount), 0), RANDBETWEEN(ThroughputLowEstimate,ThroughputHighEstimate))))</f>
        <v>24</v>
      </c>
      <c r="F301" s="10">
        <f t="shared" ca="1" si="608"/>
        <v>20</v>
      </c>
      <c r="G301" s="10">
        <f t="shared" ca="1" si="608"/>
        <v>19</v>
      </c>
      <c r="H301" s="10">
        <f t="shared" ca="1" si="608"/>
        <v>15</v>
      </c>
      <c r="I301" s="10">
        <f t="shared" ca="1" si="608"/>
        <v>10</v>
      </c>
      <c r="J301" s="10">
        <f t="shared" ca="1" si="608"/>
        <v>9</v>
      </c>
      <c r="K301" s="10">
        <f t="shared" ca="1" si="608"/>
        <v>6</v>
      </c>
      <c r="L301" s="10">
        <f t="shared" ca="1" si="608"/>
        <v>3</v>
      </c>
      <c r="M301" s="10">
        <f t="shared" ca="1" si="608"/>
        <v>2</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
      <c r="A302">
        <v>300</v>
      </c>
      <c r="B302" s="11">
        <f t="shared" ca="1" si="525"/>
        <v>6</v>
      </c>
      <c r="C302" s="12">
        <f t="shared" ca="1" si="522"/>
        <v>42137</v>
      </c>
      <c r="D3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02" s="10">
        <f t="shared" ref="E302:AJ302" ca="1" si="610">MAX(0,D302-(IF(SamplesOrEstimateFlag = "Data", INDEX(Samples,RANDBETWEEN(1, TotalCount), 0), RANDBETWEEN(ThroughputLowEstimate,ThroughputHighEstimate))))</f>
        <v>17</v>
      </c>
      <c r="F302" s="10">
        <f t="shared" ca="1" si="610"/>
        <v>14</v>
      </c>
      <c r="G302" s="10">
        <f t="shared" ca="1" si="610"/>
        <v>9</v>
      </c>
      <c r="H302" s="10">
        <f t="shared" ca="1" si="610"/>
        <v>4</v>
      </c>
      <c r="I302" s="10">
        <f t="shared" ca="1" si="610"/>
        <v>1</v>
      </c>
      <c r="J302" s="10">
        <f t="shared" ca="1" si="610"/>
        <v>0</v>
      </c>
      <c r="K302" s="10">
        <f t="shared" ca="1" si="610"/>
        <v>0</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
      <c r="A303">
        <v>301</v>
      </c>
      <c r="B303" s="11">
        <f t="shared" ca="1" si="525"/>
        <v>9</v>
      </c>
      <c r="C303" s="12">
        <f t="shared" ca="1" si="522"/>
        <v>42158</v>
      </c>
      <c r="D3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03" s="10">
        <f t="shared" ref="E303:AJ303" ca="1" si="612">MAX(0,D303-(IF(SamplesOrEstimateFlag = "Data", INDEX(Samples,RANDBETWEEN(1, TotalCount), 0), RANDBETWEEN(ThroughputLowEstimate,ThroughputHighEstimate))))</f>
        <v>23</v>
      </c>
      <c r="F303" s="10">
        <f t="shared" ca="1" si="612"/>
        <v>20</v>
      </c>
      <c r="G303" s="10">
        <f t="shared" ca="1" si="612"/>
        <v>19</v>
      </c>
      <c r="H303" s="10">
        <f t="shared" ca="1" si="612"/>
        <v>14</v>
      </c>
      <c r="I303" s="10">
        <f t="shared" ca="1" si="612"/>
        <v>10</v>
      </c>
      <c r="J303" s="10">
        <f t="shared" ca="1" si="612"/>
        <v>7</v>
      </c>
      <c r="K303" s="10">
        <f t="shared" ca="1" si="612"/>
        <v>4</v>
      </c>
      <c r="L303" s="10">
        <f t="shared" ca="1" si="612"/>
        <v>1</v>
      </c>
      <c r="M303" s="10">
        <f t="shared" ca="1" si="612"/>
        <v>0</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
      <c r="A304">
        <v>302</v>
      </c>
      <c r="B304" s="11">
        <f t="shared" ca="1" si="525"/>
        <v>9</v>
      </c>
      <c r="C304" s="12">
        <f t="shared" ca="1" si="522"/>
        <v>42158</v>
      </c>
      <c r="D3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04" s="10">
        <f t="shared" ref="E304:AJ304" ca="1" si="614">MAX(0,D304-(IF(SamplesOrEstimateFlag = "Data", INDEX(Samples,RANDBETWEEN(1, TotalCount), 0), RANDBETWEEN(ThroughputLowEstimate,ThroughputHighEstimate))))</f>
        <v>26</v>
      </c>
      <c r="F304" s="10">
        <f t="shared" ca="1" si="614"/>
        <v>24</v>
      </c>
      <c r="G304" s="10">
        <f t="shared" ca="1" si="614"/>
        <v>22</v>
      </c>
      <c r="H304" s="10">
        <f t="shared" ca="1" si="614"/>
        <v>17</v>
      </c>
      <c r="I304" s="10">
        <f t="shared" ca="1" si="614"/>
        <v>12</v>
      </c>
      <c r="J304" s="10">
        <f t="shared" ca="1" si="614"/>
        <v>8</v>
      </c>
      <c r="K304" s="10">
        <f t="shared" ca="1" si="614"/>
        <v>5</v>
      </c>
      <c r="L304" s="10">
        <f t="shared" ca="1" si="614"/>
        <v>2</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
      <c r="A305">
        <v>303</v>
      </c>
      <c r="B305" s="11">
        <f t="shared" ca="1" si="525"/>
        <v>12</v>
      </c>
      <c r="C305" s="12">
        <f t="shared" ca="1" si="522"/>
        <v>42179</v>
      </c>
      <c r="D3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05" s="10">
        <f t="shared" ref="E305:AJ305" ca="1" si="616">MAX(0,D305-(IF(SamplesOrEstimateFlag = "Data", INDEX(Samples,RANDBETWEEN(1, TotalCount), 0), RANDBETWEEN(ThroughputLowEstimate,ThroughputHighEstimate))))</f>
        <v>28</v>
      </c>
      <c r="F305" s="10">
        <f t="shared" ca="1" si="616"/>
        <v>25</v>
      </c>
      <c r="G305" s="10">
        <f t="shared" ca="1" si="616"/>
        <v>23</v>
      </c>
      <c r="H305" s="10">
        <f t="shared" ca="1" si="616"/>
        <v>22</v>
      </c>
      <c r="I305" s="10">
        <f t="shared" ca="1" si="616"/>
        <v>20</v>
      </c>
      <c r="J305" s="10">
        <f t="shared" ca="1" si="616"/>
        <v>17</v>
      </c>
      <c r="K305" s="10">
        <f t="shared" ca="1" si="616"/>
        <v>15</v>
      </c>
      <c r="L305" s="10">
        <f t="shared" ca="1" si="616"/>
        <v>12</v>
      </c>
      <c r="M305" s="10">
        <f t="shared" ca="1" si="616"/>
        <v>9</v>
      </c>
      <c r="N305" s="10">
        <f t="shared" ca="1" si="616"/>
        <v>5</v>
      </c>
      <c r="O305" s="10">
        <f t="shared" ca="1" si="616"/>
        <v>2</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
      <c r="A306">
        <v>304</v>
      </c>
      <c r="B306" s="11">
        <f t="shared" ca="1" si="525"/>
        <v>11</v>
      </c>
      <c r="C306" s="12">
        <f t="shared" ca="1" si="522"/>
        <v>42172</v>
      </c>
      <c r="D30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06" s="10">
        <f t="shared" ref="E306:AJ306" ca="1" si="618">MAX(0,D306-(IF(SamplesOrEstimateFlag = "Data", INDEX(Samples,RANDBETWEEN(1, TotalCount), 0), RANDBETWEEN(ThroughputLowEstimate,ThroughputHighEstimate))))</f>
        <v>28</v>
      </c>
      <c r="F306" s="10">
        <f t="shared" ca="1" si="618"/>
        <v>24</v>
      </c>
      <c r="G306" s="10">
        <f t="shared" ca="1" si="618"/>
        <v>20</v>
      </c>
      <c r="H306" s="10">
        <f t="shared" ca="1" si="618"/>
        <v>18</v>
      </c>
      <c r="I306" s="10">
        <f t="shared" ca="1" si="618"/>
        <v>17</v>
      </c>
      <c r="J306" s="10">
        <f t="shared" ca="1" si="618"/>
        <v>13</v>
      </c>
      <c r="K306" s="10">
        <f t="shared" ca="1" si="618"/>
        <v>12</v>
      </c>
      <c r="L306" s="10">
        <f t="shared" ca="1" si="618"/>
        <v>9</v>
      </c>
      <c r="M306" s="10">
        <f t="shared" ca="1" si="618"/>
        <v>7</v>
      </c>
      <c r="N306" s="10">
        <f t="shared" ca="1" si="618"/>
        <v>3</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
      <c r="A307">
        <v>305</v>
      </c>
      <c r="B307" s="11">
        <f t="shared" ca="1" si="525"/>
        <v>7</v>
      </c>
      <c r="C307" s="12">
        <f t="shared" ca="1" si="522"/>
        <v>42144</v>
      </c>
      <c r="D3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07" s="10">
        <f t="shared" ref="E307:AJ307" ca="1" si="620">MAX(0,D307-(IF(SamplesOrEstimateFlag = "Data", INDEX(Samples,RANDBETWEEN(1, TotalCount), 0), RANDBETWEEN(ThroughputLowEstimate,ThroughputHighEstimate))))</f>
        <v>21</v>
      </c>
      <c r="F307" s="10">
        <f t="shared" ca="1" si="620"/>
        <v>18</v>
      </c>
      <c r="G307" s="10">
        <f t="shared" ca="1" si="620"/>
        <v>13</v>
      </c>
      <c r="H307" s="10">
        <f t="shared" ca="1" si="620"/>
        <v>10</v>
      </c>
      <c r="I307" s="10">
        <f t="shared" ca="1" si="620"/>
        <v>5</v>
      </c>
      <c r="J307" s="10">
        <f t="shared" ca="1" si="620"/>
        <v>1</v>
      </c>
      <c r="K307" s="10">
        <f t="shared" ca="1" si="620"/>
        <v>0</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
      <c r="A308">
        <v>306</v>
      </c>
      <c r="B308" s="11">
        <f t="shared" ca="1" si="525"/>
        <v>8</v>
      </c>
      <c r="C308" s="12">
        <f t="shared" ca="1" si="522"/>
        <v>42151</v>
      </c>
      <c r="D3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08" s="10">
        <f t="shared" ref="E308:AJ308" ca="1" si="622">MAX(0,D308-(IF(SamplesOrEstimateFlag = "Data", INDEX(Samples,RANDBETWEEN(1, TotalCount), 0), RANDBETWEEN(ThroughputLowEstimate,ThroughputHighEstimate))))</f>
        <v>22</v>
      </c>
      <c r="F308" s="10">
        <f t="shared" ca="1" si="622"/>
        <v>17</v>
      </c>
      <c r="G308" s="10">
        <f t="shared" ca="1" si="622"/>
        <v>14</v>
      </c>
      <c r="H308" s="10">
        <f t="shared" ca="1" si="622"/>
        <v>12</v>
      </c>
      <c r="I308" s="10">
        <f t="shared" ca="1" si="622"/>
        <v>9</v>
      </c>
      <c r="J308" s="10">
        <f t="shared" ca="1" si="622"/>
        <v>7</v>
      </c>
      <c r="K308" s="10">
        <f t="shared" ca="1" si="622"/>
        <v>3</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
      <c r="A309">
        <v>307</v>
      </c>
      <c r="B309" s="11">
        <f t="shared" ca="1" si="525"/>
        <v>9</v>
      </c>
      <c r="C309" s="12">
        <f t="shared" ca="1" si="522"/>
        <v>42158</v>
      </c>
      <c r="D3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09" s="10">
        <f t="shared" ref="E309:AJ309" ca="1" si="624">MAX(0,D309-(IF(SamplesOrEstimateFlag = "Data", INDEX(Samples,RANDBETWEEN(1, TotalCount), 0), RANDBETWEEN(ThroughputLowEstimate,ThroughputHighEstimate))))</f>
        <v>25</v>
      </c>
      <c r="F309" s="10">
        <f t="shared" ca="1" si="624"/>
        <v>21</v>
      </c>
      <c r="G309" s="10">
        <f t="shared" ca="1" si="624"/>
        <v>17</v>
      </c>
      <c r="H309" s="10">
        <f t="shared" ca="1" si="624"/>
        <v>16</v>
      </c>
      <c r="I309" s="10">
        <f t="shared" ca="1" si="624"/>
        <v>12</v>
      </c>
      <c r="J309" s="10">
        <f t="shared" ca="1" si="624"/>
        <v>7</v>
      </c>
      <c r="K309" s="10">
        <f t="shared" ca="1" si="624"/>
        <v>4</v>
      </c>
      <c r="L309" s="10">
        <f t="shared" ca="1" si="624"/>
        <v>1</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
      <c r="A310">
        <v>308</v>
      </c>
      <c r="B310" s="11">
        <f t="shared" ca="1" si="525"/>
        <v>8</v>
      </c>
      <c r="C310" s="12">
        <f t="shared" ca="1" si="522"/>
        <v>42151</v>
      </c>
      <c r="D3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10" s="10">
        <f t="shared" ref="E310:AJ310" ca="1" si="626">MAX(0,D310-(IF(SamplesOrEstimateFlag = "Data", INDEX(Samples,RANDBETWEEN(1, TotalCount), 0), RANDBETWEEN(ThroughputLowEstimate,ThroughputHighEstimate))))</f>
        <v>21</v>
      </c>
      <c r="F310" s="10">
        <f t="shared" ca="1" si="626"/>
        <v>17</v>
      </c>
      <c r="G310" s="10">
        <f t="shared" ca="1" si="626"/>
        <v>13</v>
      </c>
      <c r="H310" s="10">
        <f t="shared" ca="1" si="626"/>
        <v>11</v>
      </c>
      <c r="I310" s="10">
        <f t="shared" ca="1" si="626"/>
        <v>9</v>
      </c>
      <c r="J310" s="10">
        <f t="shared" ca="1" si="626"/>
        <v>6</v>
      </c>
      <c r="K310" s="10">
        <f t="shared" ca="1" si="626"/>
        <v>1</v>
      </c>
      <c r="L310" s="10">
        <f t="shared" ca="1" si="626"/>
        <v>0</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
      <c r="A311">
        <v>309</v>
      </c>
      <c r="B311" s="11">
        <f t="shared" ca="1" si="525"/>
        <v>10</v>
      </c>
      <c r="C311" s="12">
        <f t="shared" ca="1" si="522"/>
        <v>42165</v>
      </c>
      <c r="D3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1" s="10">
        <f t="shared" ref="E311:AJ311" ca="1" si="628">MAX(0,D311-(IF(SamplesOrEstimateFlag = "Data", INDEX(Samples,RANDBETWEEN(1, TotalCount), 0), RANDBETWEEN(ThroughputLowEstimate,ThroughputHighEstimate))))</f>
        <v>18</v>
      </c>
      <c r="F311" s="10">
        <f t="shared" ca="1" si="628"/>
        <v>13</v>
      </c>
      <c r="G311" s="10">
        <f t="shared" ca="1" si="628"/>
        <v>12</v>
      </c>
      <c r="H311" s="10">
        <f t="shared" ca="1" si="628"/>
        <v>8</v>
      </c>
      <c r="I311" s="10">
        <f t="shared" ca="1" si="628"/>
        <v>6</v>
      </c>
      <c r="J311" s="10">
        <f t="shared" ca="1" si="628"/>
        <v>4</v>
      </c>
      <c r="K311" s="10">
        <f t="shared" ca="1" si="628"/>
        <v>3</v>
      </c>
      <c r="L311" s="10">
        <f t="shared" ca="1" si="628"/>
        <v>2</v>
      </c>
      <c r="M311" s="10">
        <f t="shared" ca="1" si="628"/>
        <v>1</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
      <c r="A312">
        <v>310</v>
      </c>
      <c r="B312" s="11">
        <f t="shared" ca="1" si="525"/>
        <v>7</v>
      </c>
      <c r="C312" s="12">
        <f t="shared" ca="1" si="522"/>
        <v>42144</v>
      </c>
      <c r="D3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2" s="10">
        <f t="shared" ref="E312:AJ312" ca="1" si="630">MAX(0,D312-(IF(SamplesOrEstimateFlag = "Data", INDEX(Samples,RANDBETWEEN(1, TotalCount), 0), RANDBETWEEN(ThroughputLowEstimate,ThroughputHighEstimate))))</f>
        <v>16</v>
      </c>
      <c r="F312" s="10">
        <f t="shared" ca="1" si="630"/>
        <v>13</v>
      </c>
      <c r="G312" s="10">
        <f t="shared" ca="1" si="630"/>
        <v>11</v>
      </c>
      <c r="H312" s="10">
        <f t="shared" ca="1" si="630"/>
        <v>6</v>
      </c>
      <c r="I312" s="10">
        <f t="shared" ca="1" si="630"/>
        <v>2</v>
      </c>
      <c r="J312" s="10">
        <f t="shared" ca="1" si="630"/>
        <v>1</v>
      </c>
      <c r="K312" s="10">
        <f t="shared" ca="1" si="630"/>
        <v>0</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
      <c r="A313">
        <v>311</v>
      </c>
      <c r="B313" s="11">
        <f t="shared" ca="1" si="525"/>
        <v>8</v>
      </c>
      <c r="C313" s="12">
        <f t="shared" ca="1" si="522"/>
        <v>42151</v>
      </c>
      <c r="D3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13" s="10">
        <f t="shared" ref="E313:AJ313" ca="1" si="632">MAX(0,D313-(IF(SamplesOrEstimateFlag = "Data", INDEX(Samples,RANDBETWEEN(1, TotalCount), 0), RANDBETWEEN(ThroughputLowEstimate,ThroughputHighEstimate))))</f>
        <v>22</v>
      </c>
      <c r="F313" s="10">
        <f t="shared" ca="1" si="632"/>
        <v>17</v>
      </c>
      <c r="G313" s="10">
        <f t="shared" ca="1" si="632"/>
        <v>13</v>
      </c>
      <c r="H313" s="10">
        <f t="shared" ca="1" si="632"/>
        <v>11</v>
      </c>
      <c r="I313" s="10">
        <f t="shared" ca="1" si="632"/>
        <v>7</v>
      </c>
      <c r="J313" s="10">
        <f t="shared" ca="1" si="632"/>
        <v>3</v>
      </c>
      <c r="K313" s="10">
        <f t="shared" ca="1" si="632"/>
        <v>2</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
      <c r="A314">
        <v>312</v>
      </c>
      <c r="B314" s="11">
        <f t="shared" ca="1" si="525"/>
        <v>6</v>
      </c>
      <c r="C314" s="12">
        <f t="shared" ca="1" si="522"/>
        <v>42137</v>
      </c>
      <c r="D3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14" s="10">
        <f t="shared" ref="E314:AJ314" ca="1" si="634">MAX(0,D314-(IF(SamplesOrEstimateFlag = "Data", INDEX(Samples,RANDBETWEEN(1, TotalCount), 0), RANDBETWEEN(ThroughputLowEstimate,ThroughputHighEstimate))))</f>
        <v>18</v>
      </c>
      <c r="F314" s="10">
        <f t="shared" ca="1" si="634"/>
        <v>14</v>
      </c>
      <c r="G314" s="10">
        <f t="shared" ca="1" si="634"/>
        <v>11</v>
      </c>
      <c r="H314" s="10">
        <f t="shared" ca="1" si="634"/>
        <v>6</v>
      </c>
      <c r="I314" s="10">
        <f t="shared" ca="1" si="634"/>
        <v>2</v>
      </c>
      <c r="J314" s="10">
        <f t="shared" ca="1" si="634"/>
        <v>0</v>
      </c>
      <c r="K314" s="10">
        <f t="shared" ca="1" si="634"/>
        <v>0</v>
      </c>
      <c r="L314" s="10">
        <f t="shared" ca="1" si="634"/>
        <v>0</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
      <c r="A315">
        <v>313</v>
      </c>
      <c r="B315" s="11">
        <f t="shared" ca="1" si="525"/>
        <v>8</v>
      </c>
      <c r="C315" s="12">
        <f t="shared" ca="1" si="522"/>
        <v>42151</v>
      </c>
      <c r="D3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15" s="10">
        <f t="shared" ref="E315:AJ315" ca="1" si="636">MAX(0,D315-(IF(SamplesOrEstimateFlag = "Data", INDEX(Samples,RANDBETWEEN(1, TotalCount), 0), RANDBETWEEN(ThroughputLowEstimate,ThroughputHighEstimate))))</f>
        <v>18</v>
      </c>
      <c r="F315" s="10">
        <f t="shared" ca="1" si="636"/>
        <v>16</v>
      </c>
      <c r="G315" s="10">
        <f t="shared" ca="1" si="636"/>
        <v>11</v>
      </c>
      <c r="H315" s="10">
        <f t="shared" ca="1" si="636"/>
        <v>9</v>
      </c>
      <c r="I315" s="10">
        <f t="shared" ca="1" si="636"/>
        <v>7</v>
      </c>
      <c r="J315" s="10">
        <f t="shared" ca="1" si="636"/>
        <v>6</v>
      </c>
      <c r="K315" s="10">
        <f t="shared" ca="1" si="636"/>
        <v>1</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
      <c r="A316">
        <v>314</v>
      </c>
      <c r="B316" s="11">
        <f t="shared" ca="1" si="525"/>
        <v>8</v>
      </c>
      <c r="C316" s="12">
        <f t="shared" ca="1" si="522"/>
        <v>42151</v>
      </c>
      <c r="D3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6" s="10">
        <f t="shared" ref="E316:AJ316" ca="1" si="638">MAX(0,D316-(IF(SamplesOrEstimateFlag = "Data", INDEX(Samples,RANDBETWEEN(1, TotalCount), 0), RANDBETWEEN(ThroughputLowEstimate,ThroughputHighEstimate))))</f>
        <v>18</v>
      </c>
      <c r="F316" s="10">
        <f t="shared" ca="1" si="638"/>
        <v>15</v>
      </c>
      <c r="G316" s="10">
        <f t="shared" ca="1" si="638"/>
        <v>14</v>
      </c>
      <c r="H316" s="10">
        <f t="shared" ca="1" si="638"/>
        <v>13</v>
      </c>
      <c r="I316" s="10">
        <f t="shared" ca="1" si="638"/>
        <v>10</v>
      </c>
      <c r="J316" s="10">
        <f t="shared" ca="1" si="638"/>
        <v>5</v>
      </c>
      <c r="K316" s="10">
        <f t="shared" ca="1" si="638"/>
        <v>3</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
      <c r="A317">
        <v>315</v>
      </c>
      <c r="B317" s="11">
        <f t="shared" ca="1" si="525"/>
        <v>9</v>
      </c>
      <c r="C317" s="12">
        <f t="shared" ca="1" si="522"/>
        <v>42158</v>
      </c>
      <c r="D31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17" s="10">
        <f t="shared" ref="E317:AJ317" ca="1" si="640">MAX(0,D317-(IF(SamplesOrEstimateFlag = "Data", INDEX(Samples,RANDBETWEEN(1, TotalCount), 0), RANDBETWEEN(ThroughputLowEstimate,ThroughputHighEstimate))))</f>
        <v>25</v>
      </c>
      <c r="F317" s="10">
        <f t="shared" ca="1" si="640"/>
        <v>21</v>
      </c>
      <c r="G317" s="10">
        <f t="shared" ca="1" si="640"/>
        <v>16</v>
      </c>
      <c r="H317" s="10">
        <f t="shared" ca="1" si="640"/>
        <v>11</v>
      </c>
      <c r="I317" s="10">
        <f t="shared" ca="1" si="640"/>
        <v>9</v>
      </c>
      <c r="J317" s="10">
        <f t="shared" ca="1" si="640"/>
        <v>6</v>
      </c>
      <c r="K317" s="10">
        <f t="shared" ca="1" si="640"/>
        <v>5</v>
      </c>
      <c r="L317" s="10">
        <f t="shared" ca="1" si="640"/>
        <v>1</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
      <c r="A318">
        <v>316</v>
      </c>
      <c r="B318" s="11">
        <f t="shared" ca="1" si="525"/>
        <v>9</v>
      </c>
      <c r="C318" s="12">
        <f t="shared" ca="1" si="522"/>
        <v>42158</v>
      </c>
      <c r="D3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18" s="10">
        <f t="shared" ref="E318:AJ318" ca="1" si="642">MAX(0,D318-(IF(SamplesOrEstimateFlag = "Data", INDEX(Samples,RANDBETWEEN(1, TotalCount), 0), RANDBETWEEN(ThroughputLowEstimate,ThroughputHighEstimate))))</f>
        <v>26</v>
      </c>
      <c r="F318" s="10">
        <f t="shared" ca="1" si="642"/>
        <v>24</v>
      </c>
      <c r="G318" s="10">
        <f t="shared" ca="1" si="642"/>
        <v>20</v>
      </c>
      <c r="H318" s="10">
        <f t="shared" ca="1" si="642"/>
        <v>17</v>
      </c>
      <c r="I318" s="10">
        <f t="shared" ca="1" si="642"/>
        <v>13</v>
      </c>
      <c r="J318" s="10">
        <f t="shared" ca="1" si="642"/>
        <v>9</v>
      </c>
      <c r="K318" s="10">
        <f t="shared" ca="1" si="642"/>
        <v>4</v>
      </c>
      <c r="L318" s="10">
        <f t="shared" ca="1" si="642"/>
        <v>2</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
      <c r="A319">
        <v>317</v>
      </c>
      <c r="B319" s="11">
        <f t="shared" ca="1" si="525"/>
        <v>7</v>
      </c>
      <c r="C319" s="12">
        <f t="shared" ca="1" si="522"/>
        <v>42144</v>
      </c>
      <c r="D3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19" s="10">
        <f t="shared" ref="E319:AJ319" ca="1" si="644">MAX(0,D319-(IF(SamplesOrEstimateFlag = "Data", INDEX(Samples,RANDBETWEEN(1, TotalCount), 0), RANDBETWEEN(ThroughputLowEstimate,ThroughputHighEstimate))))</f>
        <v>20</v>
      </c>
      <c r="F319" s="10">
        <f t="shared" ca="1" si="644"/>
        <v>16</v>
      </c>
      <c r="G319" s="10">
        <f t="shared" ca="1" si="644"/>
        <v>11</v>
      </c>
      <c r="H319" s="10">
        <f t="shared" ca="1" si="644"/>
        <v>8</v>
      </c>
      <c r="I319" s="10">
        <f t="shared" ca="1" si="644"/>
        <v>3</v>
      </c>
      <c r="J319" s="10">
        <f t="shared" ca="1" si="644"/>
        <v>1</v>
      </c>
      <c r="K319" s="10">
        <f t="shared" ca="1" si="644"/>
        <v>0</v>
      </c>
      <c r="L319" s="10">
        <f t="shared" ca="1" si="644"/>
        <v>0</v>
      </c>
      <c r="M319" s="10">
        <f t="shared" ca="1" si="644"/>
        <v>0</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
      <c r="A320">
        <v>318</v>
      </c>
      <c r="B320" s="11">
        <f t="shared" ca="1" si="525"/>
        <v>11</v>
      </c>
      <c r="C320" s="12">
        <f t="shared" ca="1" si="522"/>
        <v>42172</v>
      </c>
      <c r="D3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20" s="10">
        <f t="shared" ref="E320:AJ320" ca="1" si="646">MAX(0,D320-(IF(SamplesOrEstimateFlag = "Data", INDEX(Samples,RANDBETWEEN(1, TotalCount), 0), RANDBETWEEN(ThroughputLowEstimate,ThroughputHighEstimate))))</f>
        <v>27</v>
      </c>
      <c r="F320" s="10">
        <f t="shared" ca="1" si="646"/>
        <v>26</v>
      </c>
      <c r="G320" s="10">
        <f t="shared" ca="1" si="646"/>
        <v>24</v>
      </c>
      <c r="H320" s="10">
        <f t="shared" ca="1" si="646"/>
        <v>20</v>
      </c>
      <c r="I320" s="10">
        <f t="shared" ca="1" si="646"/>
        <v>18</v>
      </c>
      <c r="J320" s="10">
        <f t="shared" ca="1" si="646"/>
        <v>17</v>
      </c>
      <c r="K320" s="10">
        <f t="shared" ca="1" si="646"/>
        <v>12</v>
      </c>
      <c r="L320" s="10">
        <f t="shared" ca="1" si="646"/>
        <v>7</v>
      </c>
      <c r="M320" s="10">
        <f t="shared" ca="1" si="646"/>
        <v>4</v>
      </c>
      <c r="N320" s="10">
        <f t="shared" ca="1" si="646"/>
        <v>2</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
      <c r="A321">
        <v>319</v>
      </c>
      <c r="B321" s="11">
        <f t="shared" ca="1" si="525"/>
        <v>7</v>
      </c>
      <c r="C321" s="12">
        <f t="shared" ca="1" si="522"/>
        <v>42144</v>
      </c>
      <c r="D3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21" s="10">
        <f t="shared" ref="E321:AJ321" ca="1" si="648">MAX(0,D321-(IF(SamplesOrEstimateFlag = "Data", INDEX(Samples,RANDBETWEEN(1, TotalCount), 0), RANDBETWEEN(ThroughputLowEstimate,ThroughputHighEstimate))))</f>
        <v>21</v>
      </c>
      <c r="F321" s="10">
        <f t="shared" ca="1" si="648"/>
        <v>17</v>
      </c>
      <c r="G321" s="10">
        <f t="shared" ca="1" si="648"/>
        <v>14</v>
      </c>
      <c r="H321" s="10">
        <f t="shared" ca="1" si="648"/>
        <v>9</v>
      </c>
      <c r="I321" s="10">
        <f t="shared" ca="1" si="648"/>
        <v>8</v>
      </c>
      <c r="J321" s="10">
        <f t="shared" ca="1" si="648"/>
        <v>3</v>
      </c>
      <c r="K321" s="10">
        <f t="shared" ca="1" si="648"/>
        <v>0</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
      <c r="A322">
        <v>320</v>
      </c>
      <c r="B322" s="11">
        <f t="shared" ca="1" si="525"/>
        <v>7</v>
      </c>
      <c r="C322" s="12">
        <f t="shared" ca="1" si="522"/>
        <v>42144</v>
      </c>
      <c r="D3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2" s="10">
        <f t="shared" ref="E322:AJ322" ca="1" si="650">MAX(0,D322-(IF(SamplesOrEstimateFlag = "Data", INDEX(Samples,RANDBETWEEN(1, TotalCount), 0), RANDBETWEEN(ThroughputLowEstimate,ThroughputHighEstimate))))</f>
        <v>23</v>
      </c>
      <c r="F322" s="10">
        <f t="shared" ca="1" si="650"/>
        <v>22</v>
      </c>
      <c r="G322" s="10">
        <f t="shared" ca="1" si="650"/>
        <v>17</v>
      </c>
      <c r="H322" s="10">
        <f t="shared" ca="1" si="650"/>
        <v>14</v>
      </c>
      <c r="I322" s="10">
        <f t="shared" ca="1" si="650"/>
        <v>9</v>
      </c>
      <c r="J322" s="10">
        <f t="shared" ca="1" si="650"/>
        <v>5</v>
      </c>
      <c r="K322" s="10">
        <f t="shared" ca="1" si="650"/>
        <v>0</v>
      </c>
      <c r="L322" s="10">
        <f t="shared" ca="1" si="650"/>
        <v>0</v>
      </c>
      <c r="M322" s="10">
        <f t="shared" ca="1" si="650"/>
        <v>0</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
      <c r="A323">
        <v>321</v>
      </c>
      <c r="B323" s="11">
        <f t="shared" ca="1" si="525"/>
        <v>7</v>
      </c>
      <c r="C323" s="12">
        <f t="shared" ref="C323:C386" ca="1" si="652">INDEX(D$2:BD$2,1,B323+1)</f>
        <v>42144</v>
      </c>
      <c r="D3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23" s="10">
        <f t="shared" ref="E323:AJ323" ca="1" si="653">MAX(0,D323-(IF(SamplesOrEstimateFlag = "Data", INDEX(Samples,RANDBETWEEN(1, TotalCount), 0), RANDBETWEEN(ThroughputLowEstimate,ThroughputHighEstimate))))</f>
        <v>21</v>
      </c>
      <c r="F323" s="10">
        <f t="shared" ca="1" si="653"/>
        <v>19</v>
      </c>
      <c r="G323" s="10">
        <f t="shared" ca="1" si="653"/>
        <v>16</v>
      </c>
      <c r="H323" s="10">
        <f t="shared" ca="1" si="653"/>
        <v>11</v>
      </c>
      <c r="I323" s="10">
        <f t="shared" ca="1" si="653"/>
        <v>7</v>
      </c>
      <c r="J323" s="10">
        <f t="shared" ca="1" si="653"/>
        <v>5</v>
      </c>
      <c r="K323" s="10">
        <f t="shared" ca="1" si="653"/>
        <v>0</v>
      </c>
      <c r="L323" s="10">
        <f t="shared" ca="1" si="653"/>
        <v>0</v>
      </c>
      <c r="M323" s="10">
        <f t="shared" ca="1" si="653"/>
        <v>0</v>
      </c>
      <c r="N323" s="10">
        <f t="shared" ca="1" si="653"/>
        <v>0</v>
      </c>
      <c r="O323" s="10">
        <f t="shared" ca="1" si="653"/>
        <v>0</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
      <c r="A324">
        <v>322</v>
      </c>
      <c r="B324" s="11">
        <f t="shared" ref="B324:B387" ca="1" si="655">MATCH(0,D324:BD324,0)-1</f>
        <v>7</v>
      </c>
      <c r="C324" s="12">
        <f t="shared" ca="1" si="652"/>
        <v>42144</v>
      </c>
      <c r="D3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4" s="10">
        <f t="shared" ref="E324:AJ324" ca="1" si="656">MAX(0,D324-(IF(SamplesOrEstimateFlag = "Data", INDEX(Samples,RANDBETWEEN(1, TotalCount), 0), RANDBETWEEN(ThroughputLowEstimate,ThroughputHighEstimate))))</f>
        <v>21</v>
      </c>
      <c r="F324" s="10">
        <f t="shared" ca="1" si="656"/>
        <v>20</v>
      </c>
      <c r="G324" s="10">
        <f t="shared" ca="1" si="656"/>
        <v>16</v>
      </c>
      <c r="H324" s="10">
        <f t="shared" ca="1" si="656"/>
        <v>12</v>
      </c>
      <c r="I324" s="10">
        <f t="shared" ca="1" si="656"/>
        <v>7</v>
      </c>
      <c r="J324" s="10">
        <f t="shared" ca="1" si="656"/>
        <v>2</v>
      </c>
      <c r="K324" s="10">
        <f t="shared" ca="1" si="656"/>
        <v>0</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
      <c r="A325">
        <v>323</v>
      </c>
      <c r="B325" s="11">
        <f t="shared" ca="1" si="655"/>
        <v>7</v>
      </c>
      <c r="C325" s="12">
        <f t="shared" ca="1" si="652"/>
        <v>42144</v>
      </c>
      <c r="D3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25" s="10">
        <f t="shared" ref="E325:AJ325" ca="1" si="658">MAX(0,D325-(IF(SamplesOrEstimateFlag = "Data", INDEX(Samples,RANDBETWEEN(1, TotalCount), 0), RANDBETWEEN(ThroughputLowEstimate,ThroughputHighEstimate))))</f>
        <v>19</v>
      </c>
      <c r="F325" s="10">
        <f t="shared" ca="1" si="658"/>
        <v>16</v>
      </c>
      <c r="G325" s="10">
        <f t="shared" ca="1" si="658"/>
        <v>12</v>
      </c>
      <c r="H325" s="10">
        <f t="shared" ca="1" si="658"/>
        <v>10</v>
      </c>
      <c r="I325" s="10">
        <f t="shared" ca="1" si="658"/>
        <v>7</v>
      </c>
      <c r="J325" s="10">
        <f t="shared" ca="1" si="658"/>
        <v>2</v>
      </c>
      <c r="K325" s="10">
        <f t="shared" ca="1" si="658"/>
        <v>0</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
      <c r="A326">
        <v>324</v>
      </c>
      <c r="B326" s="11">
        <f t="shared" ca="1" si="655"/>
        <v>7</v>
      </c>
      <c r="C326" s="12">
        <f t="shared" ca="1" si="652"/>
        <v>42144</v>
      </c>
      <c r="D3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26" s="10">
        <f t="shared" ref="E326:AJ326" ca="1" si="660">MAX(0,D326-(IF(SamplesOrEstimateFlag = "Data", INDEX(Samples,RANDBETWEEN(1, TotalCount), 0), RANDBETWEEN(ThroughputLowEstimate,ThroughputHighEstimate))))</f>
        <v>19</v>
      </c>
      <c r="F326" s="10">
        <f t="shared" ca="1" si="660"/>
        <v>17</v>
      </c>
      <c r="G326" s="10">
        <f t="shared" ca="1" si="660"/>
        <v>13</v>
      </c>
      <c r="H326" s="10">
        <f t="shared" ca="1" si="660"/>
        <v>9</v>
      </c>
      <c r="I326" s="10">
        <f t="shared" ca="1" si="660"/>
        <v>4</v>
      </c>
      <c r="J326" s="10">
        <f t="shared" ca="1" si="660"/>
        <v>3</v>
      </c>
      <c r="K326" s="10">
        <f t="shared" ca="1" si="660"/>
        <v>0</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
      <c r="A327">
        <v>325</v>
      </c>
      <c r="B327" s="11">
        <f t="shared" ca="1" si="655"/>
        <v>7</v>
      </c>
      <c r="C327" s="12">
        <f t="shared" ca="1" si="652"/>
        <v>42144</v>
      </c>
      <c r="D3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27" s="10">
        <f t="shared" ref="E327:AJ327" ca="1" si="662">MAX(0,D327-(IF(SamplesOrEstimateFlag = "Data", INDEX(Samples,RANDBETWEEN(1, TotalCount), 0), RANDBETWEEN(ThroughputLowEstimate,ThroughputHighEstimate))))</f>
        <v>23</v>
      </c>
      <c r="F327" s="10">
        <f t="shared" ca="1" si="662"/>
        <v>21</v>
      </c>
      <c r="G327" s="10">
        <f t="shared" ca="1" si="662"/>
        <v>18</v>
      </c>
      <c r="H327" s="10">
        <f t="shared" ca="1" si="662"/>
        <v>13</v>
      </c>
      <c r="I327" s="10">
        <f t="shared" ca="1" si="662"/>
        <v>8</v>
      </c>
      <c r="J327" s="10">
        <f t="shared" ca="1" si="662"/>
        <v>3</v>
      </c>
      <c r="K327" s="10">
        <f t="shared" ca="1" si="662"/>
        <v>0</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
      <c r="A328">
        <v>326</v>
      </c>
      <c r="B328" s="11">
        <f t="shared" ca="1" si="655"/>
        <v>7</v>
      </c>
      <c r="C328" s="12">
        <f t="shared" ca="1" si="652"/>
        <v>42144</v>
      </c>
      <c r="D3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8" s="10">
        <f t="shared" ref="E328:AJ328" ca="1" si="664">MAX(0,D328-(IF(SamplesOrEstimateFlag = "Data", INDEX(Samples,RANDBETWEEN(1, TotalCount), 0), RANDBETWEEN(ThroughputLowEstimate,ThroughputHighEstimate))))</f>
        <v>21</v>
      </c>
      <c r="F328" s="10">
        <f t="shared" ca="1" si="664"/>
        <v>17</v>
      </c>
      <c r="G328" s="10">
        <f t="shared" ca="1" si="664"/>
        <v>14</v>
      </c>
      <c r="H328" s="10">
        <f t="shared" ca="1" si="664"/>
        <v>13</v>
      </c>
      <c r="I328" s="10">
        <f t="shared" ca="1" si="664"/>
        <v>9</v>
      </c>
      <c r="J328" s="10">
        <f t="shared" ca="1" si="664"/>
        <v>4</v>
      </c>
      <c r="K328" s="10">
        <f t="shared" ca="1" si="664"/>
        <v>0</v>
      </c>
      <c r="L328" s="10">
        <f t="shared" ca="1" si="664"/>
        <v>0</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
      <c r="A329">
        <v>327</v>
      </c>
      <c r="B329" s="11">
        <f t="shared" ca="1" si="655"/>
        <v>7</v>
      </c>
      <c r="C329" s="12">
        <f t="shared" ca="1" si="652"/>
        <v>42144</v>
      </c>
      <c r="D3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29" s="10">
        <f t="shared" ref="E329:AJ329" ca="1" si="666">MAX(0,D329-(IF(SamplesOrEstimateFlag = "Data", INDEX(Samples,RANDBETWEEN(1, TotalCount), 0), RANDBETWEEN(ThroughputLowEstimate,ThroughputHighEstimate))))</f>
        <v>20</v>
      </c>
      <c r="F329" s="10">
        <f t="shared" ca="1" si="666"/>
        <v>16</v>
      </c>
      <c r="G329" s="10">
        <f t="shared" ca="1" si="666"/>
        <v>15</v>
      </c>
      <c r="H329" s="10">
        <f t="shared" ca="1" si="666"/>
        <v>12</v>
      </c>
      <c r="I329" s="10">
        <f t="shared" ca="1" si="666"/>
        <v>8</v>
      </c>
      <c r="J329" s="10">
        <f t="shared" ca="1" si="666"/>
        <v>3</v>
      </c>
      <c r="K329" s="10">
        <f t="shared" ca="1" si="666"/>
        <v>0</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
      <c r="A330">
        <v>328</v>
      </c>
      <c r="B330" s="11">
        <f t="shared" ca="1" si="655"/>
        <v>9</v>
      </c>
      <c r="C330" s="12">
        <f t="shared" ca="1" si="652"/>
        <v>42158</v>
      </c>
      <c r="D3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30" s="10">
        <f t="shared" ref="E330:AJ330" ca="1" si="668">MAX(0,D330-(IF(SamplesOrEstimateFlag = "Data", INDEX(Samples,RANDBETWEEN(1, TotalCount), 0), RANDBETWEEN(ThroughputLowEstimate,ThroughputHighEstimate))))</f>
        <v>21</v>
      </c>
      <c r="F330" s="10">
        <f t="shared" ca="1" si="668"/>
        <v>18</v>
      </c>
      <c r="G330" s="10">
        <f t="shared" ca="1" si="668"/>
        <v>16</v>
      </c>
      <c r="H330" s="10">
        <f t="shared" ca="1" si="668"/>
        <v>15</v>
      </c>
      <c r="I330" s="10">
        <f t="shared" ca="1" si="668"/>
        <v>10</v>
      </c>
      <c r="J330" s="10">
        <f t="shared" ca="1" si="668"/>
        <v>5</v>
      </c>
      <c r="K330" s="10">
        <f t="shared" ca="1" si="668"/>
        <v>3</v>
      </c>
      <c r="L330" s="10">
        <f t="shared" ca="1" si="668"/>
        <v>1</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
      <c r="A331">
        <v>329</v>
      </c>
      <c r="B331" s="11">
        <f t="shared" ca="1" si="655"/>
        <v>9</v>
      </c>
      <c r="C331" s="12">
        <f t="shared" ca="1" si="652"/>
        <v>42158</v>
      </c>
      <c r="D3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1" s="10">
        <f t="shared" ref="E331:AJ331" ca="1" si="670">MAX(0,D331-(IF(SamplesOrEstimateFlag = "Data", INDEX(Samples,RANDBETWEEN(1, TotalCount), 0), RANDBETWEEN(ThroughputLowEstimate,ThroughputHighEstimate))))</f>
        <v>26</v>
      </c>
      <c r="F331" s="10">
        <f t="shared" ca="1" si="670"/>
        <v>24</v>
      </c>
      <c r="G331" s="10">
        <f t="shared" ca="1" si="670"/>
        <v>19</v>
      </c>
      <c r="H331" s="10">
        <f t="shared" ca="1" si="670"/>
        <v>14</v>
      </c>
      <c r="I331" s="10">
        <f t="shared" ca="1" si="670"/>
        <v>10</v>
      </c>
      <c r="J331" s="10">
        <f t="shared" ca="1" si="670"/>
        <v>5</v>
      </c>
      <c r="K331" s="10">
        <f t="shared" ca="1" si="670"/>
        <v>3</v>
      </c>
      <c r="L331" s="10">
        <f t="shared" ca="1" si="670"/>
        <v>1</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
      <c r="A332">
        <v>330</v>
      </c>
      <c r="B332" s="11">
        <f t="shared" ca="1" si="655"/>
        <v>7</v>
      </c>
      <c r="C332" s="12">
        <f t="shared" ca="1" si="652"/>
        <v>42144</v>
      </c>
      <c r="D3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32" s="10">
        <f t="shared" ref="E332:AJ332" ca="1" si="672">MAX(0,D332-(IF(SamplesOrEstimateFlag = "Data", INDEX(Samples,RANDBETWEEN(1, TotalCount), 0), RANDBETWEEN(ThroughputLowEstimate,ThroughputHighEstimate))))</f>
        <v>17</v>
      </c>
      <c r="F332" s="10">
        <f t="shared" ca="1" si="672"/>
        <v>14</v>
      </c>
      <c r="G332" s="10">
        <f t="shared" ca="1" si="672"/>
        <v>11</v>
      </c>
      <c r="H332" s="10">
        <f t="shared" ca="1" si="672"/>
        <v>7</v>
      </c>
      <c r="I332" s="10">
        <f t="shared" ca="1" si="672"/>
        <v>4</v>
      </c>
      <c r="J332" s="10">
        <f t="shared" ca="1" si="672"/>
        <v>1</v>
      </c>
      <c r="K332" s="10">
        <f t="shared" ca="1" si="672"/>
        <v>0</v>
      </c>
      <c r="L332" s="10">
        <f t="shared" ca="1" si="672"/>
        <v>0</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
      <c r="A333">
        <v>331</v>
      </c>
      <c r="B333" s="11">
        <f t="shared" ca="1" si="655"/>
        <v>8</v>
      </c>
      <c r="C333" s="12">
        <f t="shared" ca="1" si="652"/>
        <v>42151</v>
      </c>
      <c r="D3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33" s="10">
        <f t="shared" ref="E333:AJ333" ca="1" si="674">MAX(0,D333-(IF(SamplesOrEstimateFlag = "Data", INDEX(Samples,RANDBETWEEN(1, TotalCount), 0), RANDBETWEEN(ThroughputLowEstimate,ThroughputHighEstimate))))</f>
        <v>19</v>
      </c>
      <c r="F333" s="10">
        <f t="shared" ca="1" si="674"/>
        <v>15</v>
      </c>
      <c r="G333" s="10">
        <f t="shared" ca="1" si="674"/>
        <v>13</v>
      </c>
      <c r="H333" s="10">
        <f t="shared" ca="1" si="674"/>
        <v>10</v>
      </c>
      <c r="I333" s="10">
        <f t="shared" ca="1" si="674"/>
        <v>7</v>
      </c>
      <c r="J333" s="10">
        <f t="shared" ca="1" si="674"/>
        <v>2</v>
      </c>
      <c r="K333" s="10">
        <f t="shared" ca="1" si="674"/>
        <v>1</v>
      </c>
      <c r="L333" s="10">
        <f t="shared" ca="1" si="674"/>
        <v>0</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
      <c r="A334">
        <v>332</v>
      </c>
      <c r="B334" s="11">
        <f t="shared" ca="1" si="655"/>
        <v>9</v>
      </c>
      <c r="C334" s="12">
        <f t="shared" ca="1" si="652"/>
        <v>42158</v>
      </c>
      <c r="D3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34" s="10">
        <f t="shared" ref="E334:AJ334" ca="1" si="676">MAX(0,D334-(IF(SamplesOrEstimateFlag = "Data", INDEX(Samples,RANDBETWEEN(1, TotalCount), 0), RANDBETWEEN(ThroughputLowEstimate,ThroughputHighEstimate))))</f>
        <v>28</v>
      </c>
      <c r="F334" s="10">
        <f t="shared" ca="1" si="676"/>
        <v>26</v>
      </c>
      <c r="G334" s="10">
        <f t="shared" ca="1" si="676"/>
        <v>22</v>
      </c>
      <c r="H334" s="10">
        <f t="shared" ca="1" si="676"/>
        <v>18</v>
      </c>
      <c r="I334" s="10">
        <f t="shared" ca="1" si="676"/>
        <v>14</v>
      </c>
      <c r="J334" s="10">
        <f t="shared" ca="1" si="676"/>
        <v>12</v>
      </c>
      <c r="K334" s="10">
        <f t="shared" ca="1" si="676"/>
        <v>8</v>
      </c>
      <c r="L334" s="10">
        <f t="shared" ca="1" si="676"/>
        <v>3</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
      <c r="A335">
        <v>333</v>
      </c>
      <c r="B335" s="11">
        <f t="shared" ca="1" si="655"/>
        <v>7</v>
      </c>
      <c r="C335" s="12">
        <f t="shared" ca="1" si="652"/>
        <v>42144</v>
      </c>
      <c r="D3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35" s="10">
        <f t="shared" ref="E335:AJ335" ca="1" si="678">MAX(0,D335-(IF(SamplesOrEstimateFlag = "Data", INDEX(Samples,RANDBETWEEN(1, TotalCount), 0), RANDBETWEEN(ThroughputLowEstimate,ThroughputHighEstimate))))</f>
        <v>23</v>
      </c>
      <c r="F335" s="10">
        <f t="shared" ca="1" si="678"/>
        <v>19</v>
      </c>
      <c r="G335" s="10">
        <f t="shared" ca="1" si="678"/>
        <v>16</v>
      </c>
      <c r="H335" s="10">
        <f t="shared" ca="1" si="678"/>
        <v>11</v>
      </c>
      <c r="I335" s="10">
        <f t="shared" ca="1" si="678"/>
        <v>7</v>
      </c>
      <c r="J335" s="10">
        <f t="shared" ca="1" si="678"/>
        <v>2</v>
      </c>
      <c r="K335" s="10">
        <f t="shared" ca="1" si="678"/>
        <v>0</v>
      </c>
      <c r="L335" s="10">
        <f t="shared" ca="1" si="678"/>
        <v>0</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
      <c r="A336">
        <v>334</v>
      </c>
      <c r="B336" s="11">
        <f t="shared" ca="1" si="655"/>
        <v>7</v>
      </c>
      <c r="C336" s="12">
        <f t="shared" ca="1" si="652"/>
        <v>42144</v>
      </c>
      <c r="D3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36" s="10">
        <f t="shared" ref="E336:AJ336" ca="1" si="680">MAX(0,D336-(IF(SamplesOrEstimateFlag = "Data", INDEX(Samples,RANDBETWEEN(1, TotalCount), 0), RANDBETWEEN(ThroughputLowEstimate,ThroughputHighEstimate))))</f>
        <v>21</v>
      </c>
      <c r="F336" s="10">
        <f t="shared" ca="1" si="680"/>
        <v>20</v>
      </c>
      <c r="G336" s="10">
        <f t="shared" ca="1" si="680"/>
        <v>15</v>
      </c>
      <c r="H336" s="10">
        <f t="shared" ca="1" si="680"/>
        <v>10</v>
      </c>
      <c r="I336" s="10">
        <f t="shared" ca="1" si="680"/>
        <v>7</v>
      </c>
      <c r="J336" s="10">
        <f t="shared" ca="1" si="680"/>
        <v>4</v>
      </c>
      <c r="K336" s="10">
        <f t="shared" ca="1" si="680"/>
        <v>0</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
      <c r="A337">
        <v>335</v>
      </c>
      <c r="B337" s="11">
        <f t="shared" ca="1" si="655"/>
        <v>12</v>
      </c>
      <c r="C337" s="12">
        <f t="shared" ca="1" si="652"/>
        <v>42179</v>
      </c>
      <c r="D3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7" s="10">
        <f t="shared" ref="E337:AJ337" ca="1" si="682">MAX(0,D337-(IF(SamplesOrEstimateFlag = "Data", INDEX(Samples,RANDBETWEEN(1, TotalCount), 0), RANDBETWEEN(ThroughputLowEstimate,ThroughputHighEstimate))))</f>
        <v>26</v>
      </c>
      <c r="F337" s="10">
        <f t="shared" ca="1" si="682"/>
        <v>21</v>
      </c>
      <c r="G337" s="10">
        <f t="shared" ca="1" si="682"/>
        <v>20</v>
      </c>
      <c r="H337" s="10">
        <f t="shared" ca="1" si="682"/>
        <v>16</v>
      </c>
      <c r="I337" s="10">
        <f t="shared" ca="1" si="682"/>
        <v>14</v>
      </c>
      <c r="J337" s="10">
        <f t="shared" ca="1" si="682"/>
        <v>13</v>
      </c>
      <c r="K337" s="10">
        <f t="shared" ca="1" si="682"/>
        <v>11</v>
      </c>
      <c r="L337" s="10">
        <f t="shared" ca="1" si="682"/>
        <v>10</v>
      </c>
      <c r="M337" s="10">
        <f t="shared" ca="1" si="682"/>
        <v>7</v>
      </c>
      <c r="N337" s="10">
        <f t="shared" ca="1" si="682"/>
        <v>4</v>
      </c>
      <c r="O337" s="10">
        <f t="shared" ca="1" si="682"/>
        <v>3</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
      <c r="A338">
        <v>336</v>
      </c>
      <c r="B338" s="11">
        <f t="shared" ca="1" si="655"/>
        <v>8</v>
      </c>
      <c r="C338" s="12">
        <f t="shared" ca="1" si="652"/>
        <v>42151</v>
      </c>
      <c r="D3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38" s="10">
        <f t="shared" ref="E338:AJ338" ca="1" si="684">MAX(0,D338-(IF(SamplesOrEstimateFlag = "Data", INDEX(Samples,RANDBETWEEN(1, TotalCount), 0), RANDBETWEEN(ThroughputLowEstimate,ThroughputHighEstimate))))</f>
        <v>19</v>
      </c>
      <c r="F338" s="10">
        <f t="shared" ca="1" si="684"/>
        <v>18</v>
      </c>
      <c r="G338" s="10">
        <f t="shared" ca="1" si="684"/>
        <v>16</v>
      </c>
      <c r="H338" s="10">
        <f t="shared" ca="1" si="684"/>
        <v>13</v>
      </c>
      <c r="I338" s="10">
        <f t="shared" ca="1" si="684"/>
        <v>12</v>
      </c>
      <c r="J338" s="10">
        <f t="shared" ca="1" si="684"/>
        <v>8</v>
      </c>
      <c r="K338" s="10">
        <f t="shared" ca="1" si="684"/>
        <v>4</v>
      </c>
      <c r="L338" s="10">
        <f t="shared" ca="1" si="684"/>
        <v>0</v>
      </c>
      <c r="M338" s="10">
        <f t="shared" ca="1" si="684"/>
        <v>0</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
      <c r="A339">
        <v>337</v>
      </c>
      <c r="B339" s="11">
        <f t="shared" ca="1" si="655"/>
        <v>13</v>
      </c>
      <c r="C339" s="12">
        <f t="shared" ca="1" si="652"/>
        <v>42186</v>
      </c>
      <c r="D33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39" s="10">
        <f t="shared" ref="E339:AJ339" ca="1" si="686">MAX(0,D339-(IF(SamplesOrEstimateFlag = "Data", INDEX(Samples,RANDBETWEEN(1, TotalCount), 0), RANDBETWEEN(ThroughputLowEstimate,ThroughputHighEstimate))))</f>
        <v>29</v>
      </c>
      <c r="F339" s="10">
        <f t="shared" ca="1" si="686"/>
        <v>28</v>
      </c>
      <c r="G339" s="10">
        <f t="shared" ca="1" si="686"/>
        <v>27</v>
      </c>
      <c r="H339" s="10">
        <f t="shared" ca="1" si="686"/>
        <v>23</v>
      </c>
      <c r="I339" s="10">
        <f t="shared" ca="1" si="686"/>
        <v>19</v>
      </c>
      <c r="J339" s="10">
        <f t="shared" ca="1" si="686"/>
        <v>16</v>
      </c>
      <c r="K339" s="10">
        <f t="shared" ca="1" si="686"/>
        <v>14</v>
      </c>
      <c r="L339" s="10">
        <f t="shared" ca="1" si="686"/>
        <v>12</v>
      </c>
      <c r="M339" s="10">
        <f t="shared" ca="1" si="686"/>
        <v>9</v>
      </c>
      <c r="N339" s="10">
        <f t="shared" ca="1" si="686"/>
        <v>7</v>
      </c>
      <c r="O339" s="10">
        <f t="shared" ca="1" si="686"/>
        <v>6</v>
      </c>
      <c r="P339" s="10">
        <f t="shared" ca="1" si="686"/>
        <v>2</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
      <c r="A340">
        <v>338</v>
      </c>
      <c r="B340" s="11">
        <f t="shared" ca="1" si="655"/>
        <v>7</v>
      </c>
      <c r="C340" s="12">
        <f t="shared" ca="1" si="652"/>
        <v>42144</v>
      </c>
      <c r="D3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40" s="10">
        <f t="shared" ref="E340:AJ340" ca="1" si="688">MAX(0,D340-(IF(SamplesOrEstimateFlag = "Data", INDEX(Samples,RANDBETWEEN(1, TotalCount), 0), RANDBETWEEN(ThroughputLowEstimate,ThroughputHighEstimate))))</f>
        <v>18</v>
      </c>
      <c r="F340" s="10">
        <f t="shared" ca="1" si="688"/>
        <v>13</v>
      </c>
      <c r="G340" s="10">
        <f t="shared" ca="1" si="688"/>
        <v>10</v>
      </c>
      <c r="H340" s="10">
        <f t="shared" ca="1" si="688"/>
        <v>6</v>
      </c>
      <c r="I340" s="10">
        <f t="shared" ca="1" si="688"/>
        <v>5</v>
      </c>
      <c r="J340" s="10">
        <f t="shared" ca="1" si="688"/>
        <v>2</v>
      </c>
      <c r="K340" s="10">
        <f t="shared" ca="1" si="688"/>
        <v>0</v>
      </c>
      <c r="L340" s="10">
        <f t="shared" ca="1" si="688"/>
        <v>0</v>
      </c>
      <c r="M340" s="10">
        <f t="shared" ca="1" si="688"/>
        <v>0</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
      <c r="A341">
        <v>339</v>
      </c>
      <c r="B341" s="11">
        <f t="shared" ca="1" si="655"/>
        <v>10</v>
      </c>
      <c r="C341" s="12">
        <f t="shared" ca="1" si="652"/>
        <v>42165</v>
      </c>
      <c r="D3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41" s="10">
        <f t="shared" ref="E341:AJ341" ca="1" si="690">MAX(0,D341-(IF(SamplesOrEstimateFlag = "Data", INDEX(Samples,RANDBETWEEN(1, TotalCount), 0), RANDBETWEEN(ThroughputLowEstimate,ThroughputHighEstimate))))</f>
        <v>22</v>
      </c>
      <c r="F341" s="10">
        <f t="shared" ca="1" si="690"/>
        <v>20</v>
      </c>
      <c r="G341" s="10">
        <f t="shared" ca="1" si="690"/>
        <v>18</v>
      </c>
      <c r="H341" s="10">
        <f t="shared" ca="1" si="690"/>
        <v>17</v>
      </c>
      <c r="I341" s="10">
        <f t="shared" ca="1" si="690"/>
        <v>13</v>
      </c>
      <c r="J341" s="10">
        <f t="shared" ca="1" si="690"/>
        <v>10</v>
      </c>
      <c r="K341" s="10">
        <f t="shared" ca="1" si="690"/>
        <v>5</v>
      </c>
      <c r="L341" s="10">
        <f t="shared" ca="1" si="690"/>
        <v>3</v>
      </c>
      <c r="M341" s="10">
        <f t="shared" ca="1" si="690"/>
        <v>2</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
      <c r="A342">
        <v>340</v>
      </c>
      <c r="B342" s="11">
        <f t="shared" ca="1" si="655"/>
        <v>8</v>
      </c>
      <c r="C342" s="12">
        <f t="shared" ca="1" si="652"/>
        <v>42151</v>
      </c>
      <c r="D3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42" s="10">
        <f t="shared" ref="E342:AJ342" ca="1" si="692">MAX(0,D342-(IF(SamplesOrEstimateFlag = "Data", INDEX(Samples,RANDBETWEEN(1, TotalCount), 0), RANDBETWEEN(ThroughputLowEstimate,ThroughputHighEstimate))))</f>
        <v>22</v>
      </c>
      <c r="F342" s="10">
        <f t="shared" ca="1" si="692"/>
        <v>20</v>
      </c>
      <c r="G342" s="10">
        <f t="shared" ca="1" si="692"/>
        <v>17</v>
      </c>
      <c r="H342" s="10">
        <f t="shared" ca="1" si="692"/>
        <v>15</v>
      </c>
      <c r="I342" s="10">
        <f t="shared" ca="1" si="692"/>
        <v>10</v>
      </c>
      <c r="J342" s="10">
        <f t="shared" ca="1" si="692"/>
        <v>9</v>
      </c>
      <c r="K342" s="10">
        <f t="shared" ca="1" si="692"/>
        <v>5</v>
      </c>
      <c r="L342" s="10">
        <f t="shared" ca="1" si="692"/>
        <v>0</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
      <c r="A343">
        <v>341</v>
      </c>
      <c r="B343" s="11">
        <f t="shared" ca="1" si="655"/>
        <v>6</v>
      </c>
      <c r="C343" s="12">
        <f t="shared" ca="1" si="652"/>
        <v>42137</v>
      </c>
      <c r="D3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43" s="10">
        <f t="shared" ref="E343:AJ343" ca="1" si="694">MAX(0,D343-(IF(SamplesOrEstimateFlag = "Data", INDEX(Samples,RANDBETWEEN(1, TotalCount), 0), RANDBETWEEN(ThroughputLowEstimate,ThroughputHighEstimate))))</f>
        <v>15</v>
      </c>
      <c r="F343" s="10">
        <f t="shared" ca="1" si="694"/>
        <v>11</v>
      </c>
      <c r="G343" s="10">
        <f t="shared" ca="1" si="694"/>
        <v>6</v>
      </c>
      <c r="H343" s="10">
        <f t="shared" ca="1" si="694"/>
        <v>2</v>
      </c>
      <c r="I343" s="10">
        <f t="shared" ca="1" si="694"/>
        <v>1</v>
      </c>
      <c r="J343" s="10">
        <f t="shared" ca="1" si="694"/>
        <v>0</v>
      </c>
      <c r="K343" s="10">
        <f t="shared" ca="1" si="694"/>
        <v>0</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
      <c r="A344">
        <v>342</v>
      </c>
      <c r="B344" s="11">
        <f t="shared" ca="1" si="655"/>
        <v>11</v>
      </c>
      <c r="C344" s="12">
        <f t="shared" ca="1" si="652"/>
        <v>42172</v>
      </c>
      <c r="D3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44" s="10">
        <f t="shared" ref="E344:AJ344" ca="1" si="696">MAX(0,D344-(IF(SamplesOrEstimateFlag = "Data", INDEX(Samples,RANDBETWEEN(1, TotalCount), 0), RANDBETWEEN(ThroughputLowEstimate,ThroughputHighEstimate))))</f>
        <v>24</v>
      </c>
      <c r="F344" s="10">
        <f t="shared" ca="1" si="696"/>
        <v>22</v>
      </c>
      <c r="G344" s="10">
        <f t="shared" ca="1" si="696"/>
        <v>18</v>
      </c>
      <c r="H344" s="10">
        <f t="shared" ca="1" si="696"/>
        <v>16</v>
      </c>
      <c r="I344" s="10">
        <f t="shared" ca="1" si="696"/>
        <v>11</v>
      </c>
      <c r="J344" s="10">
        <f t="shared" ca="1" si="696"/>
        <v>8</v>
      </c>
      <c r="K344" s="10">
        <f t="shared" ca="1" si="696"/>
        <v>7</v>
      </c>
      <c r="L344" s="10">
        <f t="shared" ca="1" si="696"/>
        <v>6</v>
      </c>
      <c r="M344" s="10">
        <f t="shared" ca="1" si="696"/>
        <v>5</v>
      </c>
      <c r="N344" s="10">
        <f t="shared" ca="1" si="696"/>
        <v>1</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
      <c r="A345">
        <v>343</v>
      </c>
      <c r="B345" s="11">
        <f t="shared" ca="1" si="655"/>
        <v>9</v>
      </c>
      <c r="C345" s="12">
        <f t="shared" ca="1" si="652"/>
        <v>42158</v>
      </c>
      <c r="D3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45" s="10">
        <f t="shared" ref="E345:AJ345" ca="1" si="698">MAX(0,D345-(IF(SamplesOrEstimateFlag = "Data", INDEX(Samples,RANDBETWEEN(1, TotalCount), 0), RANDBETWEEN(ThroughputLowEstimate,ThroughputHighEstimate))))</f>
        <v>27</v>
      </c>
      <c r="F345" s="10">
        <f t="shared" ca="1" si="698"/>
        <v>23</v>
      </c>
      <c r="G345" s="10">
        <f t="shared" ca="1" si="698"/>
        <v>21</v>
      </c>
      <c r="H345" s="10">
        <f t="shared" ca="1" si="698"/>
        <v>20</v>
      </c>
      <c r="I345" s="10">
        <f t="shared" ca="1" si="698"/>
        <v>17</v>
      </c>
      <c r="J345" s="10">
        <f t="shared" ca="1" si="698"/>
        <v>13</v>
      </c>
      <c r="K345" s="10">
        <f t="shared" ca="1" si="698"/>
        <v>9</v>
      </c>
      <c r="L345" s="10">
        <f t="shared" ca="1" si="698"/>
        <v>4</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
      <c r="A346">
        <v>344</v>
      </c>
      <c r="B346" s="11">
        <f t="shared" ca="1" si="655"/>
        <v>9</v>
      </c>
      <c r="C346" s="12">
        <f t="shared" ca="1" si="652"/>
        <v>42158</v>
      </c>
      <c r="D3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46" s="10">
        <f t="shared" ref="E346:AJ346" ca="1" si="700">MAX(0,D346-(IF(SamplesOrEstimateFlag = "Data", INDEX(Samples,RANDBETWEEN(1, TotalCount), 0), RANDBETWEEN(ThroughputLowEstimate,ThroughputHighEstimate))))</f>
        <v>22</v>
      </c>
      <c r="F346" s="10">
        <f t="shared" ca="1" si="700"/>
        <v>17</v>
      </c>
      <c r="G346" s="10">
        <f t="shared" ca="1" si="700"/>
        <v>16</v>
      </c>
      <c r="H346" s="10">
        <f t="shared" ca="1" si="700"/>
        <v>15</v>
      </c>
      <c r="I346" s="10">
        <f t="shared" ca="1" si="700"/>
        <v>12</v>
      </c>
      <c r="J346" s="10">
        <f t="shared" ca="1" si="700"/>
        <v>7</v>
      </c>
      <c r="K346" s="10">
        <f t="shared" ca="1" si="700"/>
        <v>6</v>
      </c>
      <c r="L346" s="10">
        <f t="shared" ca="1" si="700"/>
        <v>1</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
      <c r="A347">
        <v>345</v>
      </c>
      <c r="B347" s="11">
        <f t="shared" ca="1" si="655"/>
        <v>9</v>
      </c>
      <c r="C347" s="12">
        <f t="shared" ca="1" si="652"/>
        <v>42158</v>
      </c>
      <c r="D3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47" s="10">
        <f t="shared" ref="E347:AJ347" ca="1" si="702">MAX(0,D347-(IF(SamplesOrEstimateFlag = "Data", INDEX(Samples,RANDBETWEEN(1, TotalCount), 0), RANDBETWEEN(ThroughputLowEstimate,ThroughputHighEstimate))))</f>
        <v>26</v>
      </c>
      <c r="F347" s="10">
        <f t="shared" ca="1" si="702"/>
        <v>21</v>
      </c>
      <c r="G347" s="10">
        <f t="shared" ca="1" si="702"/>
        <v>16</v>
      </c>
      <c r="H347" s="10">
        <f t="shared" ca="1" si="702"/>
        <v>15</v>
      </c>
      <c r="I347" s="10">
        <f t="shared" ca="1" si="702"/>
        <v>11</v>
      </c>
      <c r="J347" s="10">
        <f t="shared" ca="1" si="702"/>
        <v>8</v>
      </c>
      <c r="K347" s="10">
        <f t="shared" ca="1" si="702"/>
        <v>4</v>
      </c>
      <c r="L347" s="10">
        <f t="shared" ca="1" si="702"/>
        <v>2</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
      <c r="A348">
        <v>346</v>
      </c>
      <c r="B348" s="11">
        <f t="shared" ca="1" si="655"/>
        <v>9</v>
      </c>
      <c r="C348" s="12">
        <f t="shared" ca="1" si="652"/>
        <v>42158</v>
      </c>
      <c r="D3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48" s="10">
        <f t="shared" ref="E348:AJ348" ca="1" si="704">MAX(0,D348-(IF(SamplesOrEstimateFlag = "Data", INDEX(Samples,RANDBETWEEN(1, TotalCount), 0), RANDBETWEEN(ThroughputLowEstimate,ThroughputHighEstimate))))</f>
        <v>22</v>
      </c>
      <c r="F348" s="10">
        <f t="shared" ca="1" si="704"/>
        <v>19</v>
      </c>
      <c r="G348" s="10">
        <f t="shared" ca="1" si="704"/>
        <v>16</v>
      </c>
      <c r="H348" s="10">
        <f t="shared" ca="1" si="704"/>
        <v>15</v>
      </c>
      <c r="I348" s="10">
        <f t="shared" ca="1" si="704"/>
        <v>11</v>
      </c>
      <c r="J348" s="10">
        <f t="shared" ca="1" si="704"/>
        <v>8</v>
      </c>
      <c r="K348" s="10">
        <f t="shared" ca="1" si="704"/>
        <v>5</v>
      </c>
      <c r="L348" s="10">
        <f t="shared" ca="1" si="704"/>
        <v>2</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
      <c r="A349">
        <v>347</v>
      </c>
      <c r="B349" s="11">
        <f t="shared" ca="1" si="655"/>
        <v>7</v>
      </c>
      <c r="C349" s="12">
        <f t="shared" ca="1" si="652"/>
        <v>42144</v>
      </c>
      <c r="D3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49" s="10">
        <f t="shared" ref="E349:AJ349" ca="1" si="706">MAX(0,D349-(IF(SamplesOrEstimateFlag = "Data", INDEX(Samples,RANDBETWEEN(1, TotalCount), 0), RANDBETWEEN(ThroughputLowEstimate,ThroughputHighEstimate))))</f>
        <v>16</v>
      </c>
      <c r="F349" s="10">
        <f t="shared" ca="1" si="706"/>
        <v>12</v>
      </c>
      <c r="G349" s="10">
        <f t="shared" ca="1" si="706"/>
        <v>11</v>
      </c>
      <c r="H349" s="10">
        <f t="shared" ca="1" si="706"/>
        <v>6</v>
      </c>
      <c r="I349" s="10">
        <f t="shared" ca="1" si="706"/>
        <v>2</v>
      </c>
      <c r="J349" s="10">
        <f t="shared" ca="1" si="706"/>
        <v>1</v>
      </c>
      <c r="K349" s="10">
        <f t="shared" ca="1" si="706"/>
        <v>0</v>
      </c>
      <c r="L349" s="10">
        <f t="shared" ca="1" si="706"/>
        <v>0</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
      <c r="A350">
        <v>348</v>
      </c>
      <c r="B350" s="11">
        <f t="shared" ca="1" si="655"/>
        <v>7</v>
      </c>
      <c r="C350" s="12">
        <f t="shared" ca="1" si="652"/>
        <v>42144</v>
      </c>
      <c r="D3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50" s="10">
        <f t="shared" ref="E350:AJ350" ca="1" si="708">MAX(0,D350-(IF(SamplesOrEstimateFlag = "Data", INDEX(Samples,RANDBETWEEN(1, TotalCount), 0), RANDBETWEEN(ThroughputLowEstimate,ThroughputHighEstimate))))</f>
        <v>20</v>
      </c>
      <c r="F350" s="10">
        <f t="shared" ca="1" si="708"/>
        <v>18</v>
      </c>
      <c r="G350" s="10">
        <f t="shared" ca="1" si="708"/>
        <v>16</v>
      </c>
      <c r="H350" s="10">
        <f t="shared" ca="1" si="708"/>
        <v>13</v>
      </c>
      <c r="I350" s="10">
        <f t="shared" ca="1" si="708"/>
        <v>9</v>
      </c>
      <c r="J350" s="10">
        <f t="shared" ca="1" si="708"/>
        <v>5</v>
      </c>
      <c r="K350" s="10">
        <f t="shared" ca="1" si="708"/>
        <v>0</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
      <c r="A351">
        <v>349</v>
      </c>
      <c r="B351" s="11">
        <f t="shared" ca="1" si="655"/>
        <v>7</v>
      </c>
      <c r="C351" s="12">
        <f t="shared" ca="1" si="652"/>
        <v>42144</v>
      </c>
      <c r="D3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51" s="10">
        <f t="shared" ref="E351:AJ351" ca="1" si="710">MAX(0,D351-(IF(SamplesOrEstimateFlag = "Data", INDEX(Samples,RANDBETWEEN(1, TotalCount), 0), RANDBETWEEN(ThroughputLowEstimate,ThroughputHighEstimate))))</f>
        <v>24</v>
      </c>
      <c r="F351" s="10">
        <f t="shared" ca="1" si="710"/>
        <v>20</v>
      </c>
      <c r="G351" s="10">
        <f t="shared" ca="1" si="710"/>
        <v>16</v>
      </c>
      <c r="H351" s="10">
        <f t="shared" ca="1" si="710"/>
        <v>11</v>
      </c>
      <c r="I351" s="10">
        <f t="shared" ca="1" si="710"/>
        <v>9</v>
      </c>
      <c r="J351" s="10">
        <f t="shared" ca="1" si="710"/>
        <v>4</v>
      </c>
      <c r="K351" s="10">
        <f t="shared" ca="1" si="710"/>
        <v>0</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
      <c r="A352">
        <v>350</v>
      </c>
      <c r="B352" s="11">
        <f t="shared" ca="1" si="655"/>
        <v>6</v>
      </c>
      <c r="C352" s="12">
        <f t="shared" ca="1" si="652"/>
        <v>42137</v>
      </c>
      <c r="D3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52" s="10">
        <f t="shared" ref="E352:AJ352" ca="1" si="712">MAX(0,D352-(IF(SamplesOrEstimateFlag = "Data", INDEX(Samples,RANDBETWEEN(1, TotalCount), 0), RANDBETWEEN(ThroughputLowEstimate,ThroughputHighEstimate))))</f>
        <v>21</v>
      </c>
      <c r="F352" s="10">
        <f t="shared" ca="1" si="712"/>
        <v>19</v>
      </c>
      <c r="G352" s="10">
        <f t="shared" ca="1" si="712"/>
        <v>15</v>
      </c>
      <c r="H352" s="10">
        <f t="shared" ca="1" si="712"/>
        <v>10</v>
      </c>
      <c r="I352" s="10">
        <f t="shared" ca="1" si="712"/>
        <v>5</v>
      </c>
      <c r="J352" s="10">
        <f t="shared" ca="1" si="712"/>
        <v>0</v>
      </c>
      <c r="K352" s="10">
        <f t="shared" ca="1" si="712"/>
        <v>0</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
      <c r="A353">
        <v>351</v>
      </c>
      <c r="B353" s="11">
        <f t="shared" ca="1" si="655"/>
        <v>13</v>
      </c>
      <c r="C353" s="12">
        <f t="shared" ca="1" si="652"/>
        <v>42186</v>
      </c>
      <c r="D35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53" s="10">
        <f t="shared" ref="E353:AJ353" ca="1" si="714">MAX(0,D353-(IF(SamplesOrEstimateFlag = "Data", INDEX(Samples,RANDBETWEEN(1, TotalCount), 0), RANDBETWEEN(ThroughputLowEstimate,ThroughputHighEstimate))))</f>
        <v>29</v>
      </c>
      <c r="F353" s="10">
        <f t="shared" ca="1" si="714"/>
        <v>27</v>
      </c>
      <c r="G353" s="10">
        <f t="shared" ca="1" si="714"/>
        <v>22</v>
      </c>
      <c r="H353" s="10">
        <f t="shared" ca="1" si="714"/>
        <v>19</v>
      </c>
      <c r="I353" s="10">
        <f t="shared" ca="1" si="714"/>
        <v>18</v>
      </c>
      <c r="J353" s="10">
        <f t="shared" ca="1" si="714"/>
        <v>15</v>
      </c>
      <c r="K353" s="10">
        <f t="shared" ca="1" si="714"/>
        <v>12</v>
      </c>
      <c r="L353" s="10">
        <f t="shared" ca="1" si="714"/>
        <v>10</v>
      </c>
      <c r="M353" s="10">
        <f t="shared" ca="1" si="714"/>
        <v>9</v>
      </c>
      <c r="N353" s="10">
        <f t="shared" ca="1" si="714"/>
        <v>8</v>
      </c>
      <c r="O353" s="10">
        <f t="shared" ca="1" si="714"/>
        <v>6</v>
      </c>
      <c r="P353" s="10">
        <f t="shared" ca="1" si="714"/>
        <v>4</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
      <c r="A354">
        <v>352</v>
      </c>
      <c r="B354" s="11">
        <f t="shared" ca="1" si="655"/>
        <v>8</v>
      </c>
      <c r="C354" s="12">
        <f t="shared" ca="1" si="652"/>
        <v>42151</v>
      </c>
      <c r="D3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54" s="10">
        <f t="shared" ref="E354:AJ354" ca="1" si="716">MAX(0,D354-(IF(SamplesOrEstimateFlag = "Data", INDEX(Samples,RANDBETWEEN(1, TotalCount), 0), RANDBETWEEN(ThroughputLowEstimate,ThroughputHighEstimate))))</f>
        <v>18</v>
      </c>
      <c r="F354" s="10">
        <f t="shared" ca="1" si="716"/>
        <v>15</v>
      </c>
      <c r="G354" s="10">
        <f t="shared" ca="1" si="716"/>
        <v>14</v>
      </c>
      <c r="H354" s="10">
        <f t="shared" ca="1" si="716"/>
        <v>12</v>
      </c>
      <c r="I354" s="10">
        <f t="shared" ca="1" si="716"/>
        <v>9</v>
      </c>
      <c r="J354" s="10">
        <f t="shared" ca="1" si="716"/>
        <v>4</v>
      </c>
      <c r="K354" s="10">
        <f t="shared" ca="1" si="716"/>
        <v>1</v>
      </c>
      <c r="L354" s="10">
        <f t="shared" ca="1" si="716"/>
        <v>0</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
      <c r="A355">
        <v>353</v>
      </c>
      <c r="B355" s="11">
        <f t="shared" ca="1" si="655"/>
        <v>10</v>
      </c>
      <c r="C355" s="12">
        <f t="shared" ca="1" si="652"/>
        <v>42165</v>
      </c>
      <c r="D3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55" s="10">
        <f t="shared" ref="E355:AJ355" ca="1" si="718">MAX(0,D355-(IF(SamplesOrEstimateFlag = "Data", INDEX(Samples,RANDBETWEEN(1, TotalCount), 0), RANDBETWEEN(ThroughputLowEstimate,ThroughputHighEstimate))))</f>
        <v>27</v>
      </c>
      <c r="F355" s="10">
        <f t="shared" ca="1" si="718"/>
        <v>24</v>
      </c>
      <c r="G355" s="10">
        <f t="shared" ca="1" si="718"/>
        <v>19</v>
      </c>
      <c r="H355" s="10">
        <f t="shared" ca="1" si="718"/>
        <v>14</v>
      </c>
      <c r="I355" s="10">
        <f t="shared" ca="1" si="718"/>
        <v>13</v>
      </c>
      <c r="J355" s="10">
        <f t="shared" ca="1" si="718"/>
        <v>10</v>
      </c>
      <c r="K355" s="10">
        <f t="shared" ca="1" si="718"/>
        <v>6</v>
      </c>
      <c r="L355" s="10">
        <f t="shared" ca="1" si="718"/>
        <v>3</v>
      </c>
      <c r="M355" s="10">
        <f t="shared" ca="1" si="718"/>
        <v>2</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
      <c r="A356">
        <v>354</v>
      </c>
      <c r="B356" s="11">
        <f t="shared" ca="1" si="655"/>
        <v>6</v>
      </c>
      <c r="C356" s="12">
        <f t="shared" ca="1" si="652"/>
        <v>42137</v>
      </c>
      <c r="D3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56" s="10">
        <f t="shared" ref="E356:AJ356" ca="1" si="720">MAX(0,D356-(IF(SamplesOrEstimateFlag = "Data", INDEX(Samples,RANDBETWEEN(1, TotalCount), 0), RANDBETWEEN(ThroughputLowEstimate,ThroughputHighEstimate))))</f>
        <v>18</v>
      </c>
      <c r="F356" s="10">
        <f t="shared" ca="1" si="720"/>
        <v>14</v>
      </c>
      <c r="G356" s="10">
        <f t="shared" ca="1" si="720"/>
        <v>13</v>
      </c>
      <c r="H356" s="10">
        <f t="shared" ca="1" si="720"/>
        <v>9</v>
      </c>
      <c r="I356" s="10">
        <f t="shared" ca="1" si="720"/>
        <v>5</v>
      </c>
      <c r="J356" s="10">
        <f t="shared" ca="1" si="720"/>
        <v>0</v>
      </c>
      <c r="K356" s="10">
        <f t="shared" ca="1" si="720"/>
        <v>0</v>
      </c>
      <c r="L356" s="10">
        <f t="shared" ca="1" si="720"/>
        <v>0</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
      <c r="A357">
        <v>355</v>
      </c>
      <c r="B357" s="11">
        <f t="shared" ca="1" si="655"/>
        <v>7</v>
      </c>
      <c r="C357" s="12">
        <f t="shared" ca="1" si="652"/>
        <v>42144</v>
      </c>
      <c r="D3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57" s="10">
        <f t="shared" ref="E357:AJ357" ca="1" si="722">MAX(0,D357-(IF(SamplesOrEstimateFlag = "Data", INDEX(Samples,RANDBETWEEN(1, TotalCount), 0), RANDBETWEEN(ThroughputLowEstimate,ThroughputHighEstimate))))</f>
        <v>21</v>
      </c>
      <c r="F357" s="10">
        <f t="shared" ca="1" si="722"/>
        <v>17</v>
      </c>
      <c r="G357" s="10">
        <f t="shared" ca="1" si="722"/>
        <v>12</v>
      </c>
      <c r="H357" s="10">
        <f t="shared" ca="1" si="722"/>
        <v>7</v>
      </c>
      <c r="I357" s="10">
        <f t="shared" ca="1" si="722"/>
        <v>5</v>
      </c>
      <c r="J357" s="10">
        <f t="shared" ca="1" si="722"/>
        <v>2</v>
      </c>
      <c r="K357" s="10">
        <f t="shared" ca="1" si="722"/>
        <v>0</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
      <c r="A358">
        <v>356</v>
      </c>
      <c r="B358" s="11">
        <f t="shared" ca="1" si="655"/>
        <v>9</v>
      </c>
      <c r="C358" s="12">
        <f t="shared" ca="1" si="652"/>
        <v>42158</v>
      </c>
      <c r="D3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58" s="10">
        <f t="shared" ref="E358:AJ358" ca="1" si="724">MAX(0,D358-(IF(SamplesOrEstimateFlag = "Data", INDEX(Samples,RANDBETWEEN(1, TotalCount), 0), RANDBETWEEN(ThroughputLowEstimate,ThroughputHighEstimate))))</f>
        <v>24</v>
      </c>
      <c r="F358" s="10">
        <f t="shared" ca="1" si="724"/>
        <v>22</v>
      </c>
      <c r="G358" s="10">
        <f t="shared" ca="1" si="724"/>
        <v>17</v>
      </c>
      <c r="H358" s="10">
        <f t="shared" ca="1" si="724"/>
        <v>14</v>
      </c>
      <c r="I358" s="10">
        <f t="shared" ca="1" si="724"/>
        <v>11</v>
      </c>
      <c r="J358" s="10">
        <f t="shared" ca="1" si="724"/>
        <v>10</v>
      </c>
      <c r="K358" s="10">
        <f t="shared" ca="1" si="724"/>
        <v>8</v>
      </c>
      <c r="L358" s="10">
        <f t="shared" ca="1" si="724"/>
        <v>3</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
      <c r="A359">
        <v>357</v>
      </c>
      <c r="B359" s="11">
        <f t="shared" ca="1" si="655"/>
        <v>9</v>
      </c>
      <c r="C359" s="12">
        <f t="shared" ca="1" si="652"/>
        <v>42158</v>
      </c>
      <c r="D3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59" s="10">
        <f t="shared" ref="E359:AJ359" ca="1" si="726">MAX(0,D359-(IF(SamplesOrEstimateFlag = "Data", INDEX(Samples,RANDBETWEEN(1, TotalCount), 0), RANDBETWEEN(ThroughputLowEstimate,ThroughputHighEstimate))))</f>
        <v>19</v>
      </c>
      <c r="F359" s="10">
        <f t="shared" ca="1" si="726"/>
        <v>16</v>
      </c>
      <c r="G359" s="10">
        <f t="shared" ca="1" si="726"/>
        <v>14</v>
      </c>
      <c r="H359" s="10">
        <f t="shared" ca="1" si="726"/>
        <v>12</v>
      </c>
      <c r="I359" s="10">
        <f t="shared" ca="1" si="726"/>
        <v>9</v>
      </c>
      <c r="J359" s="10">
        <f t="shared" ca="1" si="726"/>
        <v>8</v>
      </c>
      <c r="K359" s="10">
        <f t="shared" ca="1" si="726"/>
        <v>4</v>
      </c>
      <c r="L359" s="10">
        <f t="shared" ca="1" si="726"/>
        <v>2</v>
      </c>
      <c r="M359" s="10">
        <f t="shared" ca="1" si="726"/>
        <v>0</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
      <c r="A360">
        <v>358</v>
      </c>
      <c r="B360" s="11">
        <f t="shared" ca="1" si="655"/>
        <v>9</v>
      </c>
      <c r="C360" s="12">
        <f t="shared" ca="1" si="652"/>
        <v>42158</v>
      </c>
      <c r="D3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60" s="10">
        <f t="shared" ref="E360:AJ360" ca="1" si="728">MAX(0,D360-(IF(SamplesOrEstimateFlag = "Data", INDEX(Samples,RANDBETWEEN(1, TotalCount), 0), RANDBETWEEN(ThroughputLowEstimate,ThroughputHighEstimate))))</f>
        <v>24</v>
      </c>
      <c r="F360" s="10">
        <f t="shared" ca="1" si="728"/>
        <v>20</v>
      </c>
      <c r="G360" s="10">
        <f t="shared" ca="1" si="728"/>
        <v>17</v>
      </c>
      <c r="H360" s="10">
        <f t="shared" ca="1" si="728"/>
        <v>13</v>
      </c>
      <c r="I360" s="10">
        <f t="shared" ca="1" si="728"/>
        <v>12</v>
      </c>
      <c r="J360" s="10">
        <f t="shared" ca="1" si="728"/>
        <v>7</v>
      </c>
      <c r="K360" s="10">
        <f t="shared" ca="1" si="728"/>
        <v>6</v>
      </c>
      <c r="L360" s="10">
        <f t="shared" ca="1" si="728"/>
        <v>4</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
      <c r="A361">
        <v>359</v>
      </c>
      <c r="B361" s="11">
        <f t="shared" ca="1" si="655"/>
        <v>11</v>
      </c>
      <c r="C361" s="12">
        <f t="shared" ca="1" si="652"/>
        <v>42172</v>
      </c>
      <c r="D3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61" s="10">
        <f t="shared" ref="E361:AJ361" ca="1" si="730">MAX(0,D361-(IF(SamplesOrEstimateFlag = "Data", INDEX(Samples,RANDBETWEEN(1, TotalCount), 0), RANDBETWEEN(ThroughputLowEstimate,ThroughputHighEstimate))))</f>
        <v>22</v>
      </c>
      <c r="F361" s="10">
        <f t="shared" ca="1" si="730"/>
        <v>20</v>
      </c>
      <c r="G361" s="10">
        <f t="shared" ca="1" si="730"/>
        <v>17</v>
      </c>
      <c r="H361" s="10">
        <f t="shared" ca="1" si="730"/>
        <v>16</v>
      </c>
      <c r="I361" s="10">
        <f t="shared" ca="1" si="730"/>
        <v>12</v>
      </c>
      <c r="J361" s="10">
        <f t="shared" ca="1" si="730"/>
        <v>11</v>
      </c>
      <c r="K361" s="10">
        <f t="shared" ca="1" si="730"/>
        <v>10</v>
      </c>
      <c r="L361" s="10">
        <f t="shared" ca="1" si="730"/>
        <v>5</v>
      </c>
      <c r="M361" s="10">
        <f t="shared" ca="1" si="730"/>
        <v>3</v>
      </c>
      <c r="N361" s="10">
        <f t="shared" ca="1" si="730"/>
        <v>1</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
      <c r="A362">
        <v>360</v>
      </c>
      <c r="B362" s="11">
        <f t="shared" ca="1" si="655"/>
        <v>8</v>
      </c>
      <c r="C362" s="12">
        <f t="shared" ca="1" si="652"/>
        <v>42151</v>
      </c>
      <c r="D3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62" s="10">
        <f t="shared" ref="E362:AJ362" ca="1" si="732">MAX(0,D362-(IF(SamplesOrEstimateFlag = "Data", INDEX(Samples,RANDBETWEEN(1, TotalCount), 0), RANDBETWEEN(ThroughputLowEstimate,ThroughputHighEstimate))))</f>
        <v>20</v>
      </c>
      <c r="F362" s="10">
        <f t="shared" ca="1" si="732"/>
        <v>16</v>
      </c>
      <c r="G362" s="10">
        <f t="shared" ca="1" si="732"/>
        <v>15</v>
      </c>
      <c r="H362" s="10">
        <f t="shared" ca="1" si="732"/>
        <v>12</v>
      </c>
      <c r="I362" s="10">
        <f t="shared" ca="1" si="732"/>
        <v>11</v>
      </c>
      <c r="J362" s="10">
        <f t="shared" ca="1" si="732"/>
        <v>8</v>
      </c>
      <c r="K362" s="10">
        <f t="shared" ca="1" si="732"/>
        <v>4</v>
      </c>
      <c r="L362" s="10">
        <f t="shared" ca="1" si="732"/>
        <v>0</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
      <c r="A363">
        <v>361</v>
      </c>
      <c r="B363" s="11">
        <f t="shared" ca="1" si="655"/>
        <v>8</v>
      </c>
      <c r="C363" s="12">
        <f t="shared" ca="1" si="652"/>
        <v>42151</v>
      </c>
      <c r="D3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63" s="10">
        <f t="shared" ref="E363:AJ363" ca="1" si="734">MAX(0,D363-(IF(SamplesOrEstimateFlag = "Data", INDEX(Samples,RANDBETWEEN(1, TotalCount), 0), RANDBETWEEN(ThroughputLowEstimate,ThroughputHighEstimate))))</f>
        <v>25</v>
      </c>
      <c r="F363" s="10">
        <f t="shared" ca="1" si="734"/>
        <v>24</v>
      </c>
      <c r="G363" s="10">
        <f t="shared" ca="1" si="734"/>
        <v>21</v>
      </c>
      <c r="H363" s="10">
        <f t="shared" ca="1" si="734"/>
        <v>19</v>
      </c>
      <c r="I363" s="10">
        <f t="shared" ca="1" si="734"/>
        <v>14</v>
      </c>
      <c r="J363" s="10">
        <f t="shared" ca="1" si="734"/>
        <v>9</v>
      </c>
      <c r="K363" s="10">
        <f t="shared" ca="1" si="734"/>
        <v>5</v>
      </c>
      <c r="L363" s="10">
        <f t="shared" ca="1" si="734"/>
        <v>0</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
      <c r="A364">
        <v>362</v>
      </c>
      <c r="B364" s="11">
        <f t="shared" ca="1" si="655"/>
        <v>9</v>
      </c>
      <c r="C364" s="12">
        <f t="shared" ca="1" si="652"/>
        <v>42158</v>
      </c>
      <c r="D3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64" s="10">
        <f t="shared" ref="E364:AJ364" ca="1" si="736">MAX(0,D364-(IF(SamplesOrEstimateFlag = "Data", INDEX(Samples,RANDBETWEEN(1, TotalCount), 0), RANDBETWEEN(ThroughputLowEstimate,ThroughputHighEstimate))))</f>
        <v>19</v>
      </c>
      <c r="F364" s="10">
        <f t="shared" ca="1" si="736"/>
        <v>17</v>
      </c>
      <c r="G364" s="10">
        <f t="shared" ca="1" si="736"/>
        <v>14</v>
      </c>
      <c r="H364" s="10">
        <f t="shared" ca="1" si="736"/>
        <v>13</v>
      </c>
      <c r="I364" s="10">
        <f t="shared" ca="1" si="736"/>
        <v>12</v>
      </c>
      <c r="J364" s="10">
        <f t="shared" ca="1" si="736"/>
        <v>11</v>
      </c>
      <c r="K364" s="10">
        <f t="shared" ca="1" si="736"/>
        <v>6</v>
      </c>
      <c r="L364" s="10">
        <f t="shared" ca="1" si="736"/>
        <v>4</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
      <c r="A365">
        <v>363</v>
      </c>
      <c r="B365" s="11">
        <f t="shared" ca="1" si="655"/>
        <v>12</v>
      </c>
      <c r="C365" s="12">
        <f t="shared" ca="1" si="652"/>
        <v>42179</v>
      </c>
      <c r="D3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65" s="10">
        <f t="shared" ref="E365:AJ365" ca="1" si="738">MAX(0,D365-(IF(SamplesOrEstimateFlag = "Data", INDEX(Samples,RANDBETWEEN(1, TotalCount), 0), RANDBETWEEN(ThroughputLowEstimate,ThroughputHighEstimate))))</f>
        <v>24</v>
      </c>
      <c r="F365" s="10">
        <f t="shared" ca="1" si="738"/>
        <v>23</v>
      </c>
      <c r="G365" s="10">
        <f t="shared" ca="1" si="738"/>
        <v>22</v>
      </c>
      <c r="H365" s="10">
        <f t="shared" ca="1" si="738"/>
        <v>20</v>
      </c>
      <c r="I365" s="10">
        <f t="shared" ca="1" si="738"/>
        <v>19</v>
      </c>
      <c r="J365" s="10">
        <f t="shared" ca="1" si="738"/>
        <v>16</v>
      </c>
      <c r="K365" s="10">
        <f t="shared" ca="1" si="738"/>
        <v>11</v>
      </c>
      <c r="L365" s="10">
        <f t="shared" ca="1" si="738"/>
        <v>10</v>
      </c>
      <c r="M365" s="10">
        <f t="shared" ca="1" si="738"/>
        <v>9</v>
      </c>
      <c r="N365" s="10">
        <f t="shared" ca="1" si="738"/>
        <v>7</v>
      </c>
      <c r="O365" s="10">
        <f t="shared" ca="1" si="738"/>
        <v>3</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
      <c r="A366">
        <v>364</v>
      </c>
      <c r="B366" s="11">
        <f t="shared" ca="1" si="655"/>
        <v>8</v>
      </c>
      <c r="C366" s="12">
        <f t="shared" ca="1" si="652"/>
        <v>42151</v>
      </c>
      <c r="D3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6" s="10">
        <f t="shared" ref="E366:AJ366" ca="1" si="740">MAX(0,D366-(IF(SamplesOrEstimateFlag = "Data", INDEX(Samples,RANDBETWEEN(1, TotalCount), 0), RANDBETWEEN(ThroughputLowEstimate,ThroughputHighEstimate))))</f>
        <v>20</v>
      </c>
      <c r="F366" s="10">
        <f t="shared" ca="1" si="740"/>
        <v>17</v>
      </c>
      <c r="G366" s="10">
        <f t="shared" ca="1" si="740"/>
        <v>15</v>
      </c>
      <c r="H366" s="10">
        <f t="shared" ca="1" si="740"/>
        <v>14</v>
      </c>
      <c r="I366" s="10">
        <f t="shared" ca="1" si="740"/>
        <v>10</v>
      </c>
      <c r="J366" s="10">
        <f t="shared" ca="1" si="740"/>
        <v>7</v>
      </c>
      <c r="K366" s="10">
        <f t="shared" ca="1" si="740"/>
        <v>4</v>
      </c>
      <c r="L366" s="10">
        <f t="shared" ca="1" si="740"/>
        <v>0</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
      <c r="A367">
        <v>365</v>
      </c>
      <c r="B367" s="11">
        <f t="shared" ca="1" si="655"/>
        <v>7</v>
      </c>
      <c r="C367" s="12">
        <f t="shared" ca="1" si="652"/>
        <v>42144</v>
      </c>
      <c r="D3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67" s="10">
        <f t="shared" ref="E367:AJ367" ca="1" si="742">MAX(0,D367-(IF(SamplesOrEstimateFlag = "Data", INDEX(Samples,RANDBETWEEN(1, TotalCount), 0), RANDBETWEEN(ThroughputLowEstimate,ThroughputHighEstimate))))</f>
        <v>15</v>
      </c>
      <c r="F367" s="10">
        <f t="shared" ca="1" si="742"/>
        <v>12</v>
      </c>
      <c r="G367" s="10">
        <f t="shared" ca="1" si="742"/>
        <v>10</v>
      </c>
      <c r="H367" s="10">
        <f t="shared" ca="1" si="742"/>
        <v>7</v>
      </c>
      <c r="I367" s="10">
        <f t="shared" ca="1" si="742"/>
        <v>6</v>
      </c>
      <c r="J367" s="10">
        <f t="shared" ca="1" si="742"/>
        <v>1</v>
      </c>
      <c r="K367" s="10">
        <f t="shared" ca="1" si="742"/>
        <v>0</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
      <c r="A368">
        <v>366</v>
      </c>
      <c r="B368" s="11">
        <f t="shared" ca="1" si="655"/>
        <v>10</v>
      </c>
      <c r="C368" s="12">
        <f t="shared" ca="1" si="652"/>
        <v>42165</v>
      </c>
      <c r="D3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8" s="10">
        <f t="shared" ref="E368:AJ368" ca="1" si="744">MAX(0,D368-(IF(SamplesOrEstimateFlag = "Data", INDEX(Samples,RANDBETWEEN(1, TotalCount), 0), RANDBETWEEN(ThroughputLowEstimate,ThroughputHighEstimate))))</f>
        <v>21</v>
      </c>
      <c r="F368" s="10">
        <f t="shared" ca="1" si="744"/>
        <v>18</v>
      </c>
      <c r="G368" s="10">
        <f t="shared" ca="1" si="744"/>
        <v>17</v>
      </c>
      <c r="H368" s="10">
        <f t="shared" ca="1" si="744"/>
        <v>15</v>
      </c>
      <c r="I368" s="10">
        <f t="shared" ca="1" si="744"/>
        <v>11</v>
      </c>
      <c r="J368" s="10">
        <f t="shared" ca="1" si="744"/>
        <v>7</v>
      </c>
      <c r="K368" s="10">
        <f t="shared" ca="1" si="744"/>
        <v>6</v>
      </c>
      <c r="L368" s="10">
        <f t="shared" ca="1" si="744"/>
        <v>4</v>
      </c>
      <c r="M368" s="10">
        <f t="shared" ca="1" si="744"/>
        <v>1</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
      <c r="A369">
        <v>367</v>
      </c>
      <c r="B369" s="11">
        <f t="shared" ca="1" si="655"/>
        <v>8</v>
      </c>
      <c r="C369" s="12">
        <f t="shared" ca="1" si="652"/>
        <v>42151</v>
      </c>
      <c r="D3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69" s="10">
        <f t="shared" ref="E369:AJ369" ca="1" si="746">MAX(0,D369-(IF(SamplesOrEstimateFlag = "Data", INDEX(Samples,RANDBETWEEN(1, TotalCount), 0), RANDBETWEEN(ThroughputLowEstimate,ThroughputHighEstimate))))</f>
        <v>25</v>
      </c>
      <c r="F369" s="10">
        <f t="shared" ca="1" si="746"/>
        <v>21</v>
      </c>
      <c r="G369" s="10">
        <f t="shared" ca="1" si="746"/>
        <v>16</v>
      </c>
      <c r="H369" s="10">
        <f t="shared" ca="1" si="746"/>
        <v>14</v>
      </c>
      <c r="I369" s="10">
        <f t="shared" ca="1" si="746"/>
        <v>10</v>
      </c>
      <c r="J369" s="10">
        <f t="shared" ca="1" si="746"/>
        <v>9</v>
      </c>
      <c r="K369" s="10">
        <f t="shared" ca="1" si="746"/>
        <v>4</v>
      </c>
      <c r="L369" s="10">
        <f t="shared" ca="1" si="746"/>
        <v>0</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
      <c r="A370">
        <v>368</v>
      </c>
      <c r="B370" s="11">
        <f t="shared" ca="1" si="655"/>
        <v>9</v>
      </c>
      <c r="C370" s="12">
        <f t="shared" ca="1" si="652"/>
        <v>42158</v>
      </c>
      <c r="D3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70" s="10">
        <f t="shared" ref="E370:AJ370" ca="1" si="748">MAX(0,D370-(IF(SamplesOrEstimateFlag = "Data", INDEX(Samples,RANDBETWEEN(1, TotalCount), 0), RANDBETWEEN(ThroughputLowEstimate,ThroughputHighEstimate))))</f>
        <v>26</v>
      </c>
      <c r="F370" s="10">
        <f t="shared" ca="1" si="748"/>
        <v>23</v>
      </c>
      <c r="G370" s="10">
        <f t="shared" ca="1" si="748"/>
        <v>18</v>
      </c>
      <c r="H370" s="10">
        <f t="shared" ca="1" si="748"/>
        <v>17</v>
      </c>
      <c r="I370" s="10">
        <f t="shared" ca="1" si="748"/>
        <v>14</v>
      </c>
      <c r="J370" s="10">
        <f t="shared" ca="1" si="748"/>
        <v>11</v>
      </c>
      <c r="K370" s="10">
        <f t="shared" ca="1" si="748"/>
        <v>6</v>
      </c>
      <c r="L370" s="10">
        <f t="shared" ca="1" si="748"/>
        <v>1</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
      <c r="A371">
        <v>369</v>
      </c>
      <c r="B371" s="11">
        <f t="shared" ca="1" si="655"/>
        <v>9</v>
      </c>
      <c r="C371" s="12">
        <f t="shared" ca="1" si="652"/>
        <v>42158</v>
      </c>
      <c r="D3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71" s="10">
        <f t="shared" ref="E371:AJ371" ca="1" si="750">MAX(0,D371-(IF(SamplesOrEstimateFlag = "Data", INDEX(Samples,RANDBETWEEN(1, TotalCount), 0), RANDBETWEEN(ThroughputLowEstimate,ThroughputHighEstimate))))</f>
        <v>21</v>
      </c>
      <c r="F371" s="10">
        <f t="shared" ca="1" si="750"/>
        <v>17</v>
      </c>
      <c r="G371" s="10">
        <f t="shared" ca="1" si="750"/>
        <v>15</v>
      </c>
      <c r="H371" s="10">
        <f t="shared" ca="1" si="750"/>
        <v>11</v>
      </c>
      <c r="I371" s="10">
        <f t="shared" ca="1" si="750"/>
        <v>10</v>
      </c>
      <c r="J371" s="10">
        <f t="shared" ca="1" si="750"/>
        <v>7</v>
      </c>
      <c r="K371" s="10">
        <f t="shared" ca="1" si="750"/>
        <v>6</v>
      </c>
      <c r="L371" s="10">
        <f t="shared" ca="1" si="750"/>
        <v>1</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
      <c r="A372">
        <v>370</v>
      </c>
      <c r="B372" s="11">
        <f t="shared" ca="1" si="655"/>
        <v>9</v>
      </c>
      <c r="C372" s="12">
        <f t="shared" ca="1" si="652"/>
        <v>42158</v>
      </c>
      <c r="D3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72" s="10">
        <f t="shared" ref="E372:AJ372" ca="1" si="752">MAX(0,D372-(IF(SamplesOrEstimateFlag = "Data", INDEX(Samples,RANDBETWEEN(1, TotalCount), 0), RANDBETWEEN(ThroughputLowEstimate,ThroughputHighEstimate))))</f>
        <v>24</v>
      </c>
      <c r="F372" s="10">
        <f t="shared" ca="1" si="752"/>
        <v>20</v>
      </c>
      <c r="G372" s="10">
        <f t="shared" ca="1" si="752"/>
        <v>18</v>
      </c>
      <c r="H372" s="10">
        <f t="shared" ca="1" si="752"/>
        <v>16</v>
      </c>
      <c r="I372" s="10">
        <f t="shared" ca="1" si="752"/>
        <v>13</v>
      </c>
      <c r="J372" s="10">
        <f t="shared" ca="1" si="752"/>
        <v>8</v>
      </c>
      <c r="K372" s="10">
        <f t="shared" ca="1" si="752"/>
        <v>4</v>
      </c>
      <c r="L372" s="10">
        <f t="shared" ca="1" si="752"/>
        <v>2</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
      <c r="A373">
        <v>371</v>
      </c>
      <c r="B373" s="11">
        <f t="shared" ca="1" si="655"/>
        <v>10</v>
      </c>
      <c r="C373" s="12">
        <f t="shared" ca="1" si="652"/>
        <v>42165</v>
      </c>
      <c r="D3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73" s="10">
        <f t="shared" ref="E373:AJ373" ca="1" si="754">MAX(0,D373-(IF(SamplesOrEstimateFlag = "Data", INDEX(Samples,RANDBETWEEN(1, TotalCount), 0), RANDBETWEEN(ThroughputLowEstimate,ThroughputHighEstimate))))</f>
        <v>21</v>
      </c>
      <c r="F373" s="10">
        <f t="shared" ca="1" si="754"/>
        <v>20</v>
      </c>
      <c r="G373" s="10">
        <f t="shared" ca="1" si="754"/>
        <v>17</v>
      </c>
      <c r="H373" s="10">
        <f t="shared" ca="1" si="754"/>
        <v>12</v>
      </c>
      <c r="I373" s="10">
        <f t="shared" ca="1" si="754"/>
        <v>9</v>
      </c>
      <c r="J373" s="10">
        <f t="shared" ca="1" si="754"/>
        <v>7</v>
      </c>
      <c r="K373" s="10">
        <f t="shared" ca="1" si="754"/>
        <v>6</v>
      </c>
      <c r="L373" s="10">
        <f t="shared" ca="1" si="754"/>
        <v>5</v>
      </c>
      <c r="M373" s="10">
        <f t="shared" ca="1" si="754"/>
        <v>1</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
      <c r="A374">
        <v>372</v>
      </c>
      <c r="B374" s="11">
        <f t="shared" ca="1" si="655"/>
        <v>8</v>
      </c>
      <c r="C374" s="12">
        <f t="shared" ca="1" si="652"/>
        <v>42151</v>
      </c>
      <c r="D3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74" s="10">
        <f t="shared" ref="E374:AJ374" ca="1" si="756">MAX(0,D374-(IF(SamplesOrEstimateFlag = "Data", INDEX(Samples,RANDBETWEEN(1, TotalCount), 0), RANDBETWEEN(ThroughputLowEstimate,ThroughputHighEstimate))))</f>
        <v>18</v>
      </c>
      <c r="F374" s="10">
        <f t="shared" ca="1" si="756"/>
        <v>17</v>
      </c>
      <c r="G374" s="10">
        <f t="shared" ca="1" si="756"/>
        <v>13</v>
      </c>
      <c r="H374" s="10">
        <f t="shared" ca="1" si="756"/>
        <v>12</v>
      </c>
      <c r="I374" s="10">
        <f t="shared" ca="1" si="756"/>
        <v>9</v>
      </c>
      <c r="J374" s="10">
        <f t="shared" ca="1" si="756"/>
        <v>7</v>
      </c>
      <c r="K374" s="10">
        <f t="shared" ca="1" si="756"/>
        <v>3</v>
      </c>
      <c r="L374" s="10">
        <f t="shared" ca="1" si="756"/>
        <v>0</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
      <c r="A375">
        <v>373</v>
      </c>
      <c r="B375" s="11">
        <f t="shared" ca="1" si="655"/>
        <v>6</v>
      </c>
      <c r="C375" s="12">
        <f t="shared" ca="1" si="652"/>
        <v>42137</v>
      </c>
      <c r="D3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75" s="10">
        <f t="shared" ref="E375:AJ375" ca="1" si="758">MAX(0,D375-(IF(SamplesOrEstimateFlag = "Data", INDEX(Samples,RANDBETWEEN(1, TotalCount), 0), RANDBETWEEN(ThroughputLowEstimate,ThroughputHighEstimate))))</f>
        <v>21</v>
      </c>
      <c r="F375" s="10">
        <f t="shared" ca="1" si="758"/>
        <v>16</v>
      </c>
      <c r="G375" s="10">
        <f t="shared" ca="1" si="758"/>
        <v>12</v>
      </c>
      <c r="H375" s="10">
        <f t="shared" ca="1" si="758"/>
        <v>9</v>
      </c>
      <c r="I375" s="10">
        <f t="shared" ca="1" si="758"/>
        <v>4</v>
      </c>
      <c r="J375" s="10">
        <f t="shared" ca="1" si="758"/>
        <v>0</v>
      </c>
      <c r="K375" s="10">
        <f t="shared" ca="1" si="758"/>
        <v>0</v>
      </c>
      <c r="L375" s="10">
        <f t="shared" ca="1" si="758"/>
        <v>0</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
      <c r="A376">
        <v>374</v>
      </c>
      <c r="B376" s="11">
        <f t="shared" ca="1" si="655"/>
        <v>9</v>
      </c>
      <c r="C376" s="12">
        <f t="shared" ca="1" si="652"/>
        <v>42158</v>
      </c>
      <c r="D3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76" s="10">
        <f t="shared" ref="E376:AJ376" ca="1" si="760">MAX(0,D376-(IF(SamplesOrEstimateFlag = "Data", INDEX(Samples,RANDBETWEEN(1, TotalCount), 0), RANDBETWEEN(ThroughputLowEstimate,ThroughputHighEstimate))))</f>
        <v>21</v>
      </c>
      <c r="F376" s="10">
        <f t="shared" ca="1" si="760"/>
        <v>20</v>
      </c>
      <c r="G376" s="10">
        <f t="shared" ca="1" si="760"/>
        <v>18</v>
      </c>
      <c r="H376" s="10">
        <f t="shared" ca="1" si="760"/>
        <v>14</v>
      </c>
      <c r="I376" s="10">
        <f t="shared" ca="1" si="760"/>
        <v>9</v>
      </c>
      <c r="J376" s="10">
        <f t="shared" ca="1" si="760"/>
        <v>6</v>
      </c>
      <c r="K376" s="10">
        <f t="shared" ca="1" si="760"/>
        <v>5</v>
      </c>
      <c r="L376" s="10">
        <f t="shared" ca="1" si="760"/>
        <v>4</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
      <c r="A377">
        <v>375</v>
      </c>
      <c r="B377" s="11">
        <f t="shared" ca="1" si="655"/>
        <v>11</v>
      </c>
      <c r="C377" s="12">
        <f t="shared" ca="1" si="652"/>
        <v>42172</v>
      </c>
      <c r="D37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77" s="10">
        <f t="shared" ref="E377:AJ377" ca="1" si="762">MAX(0,D377-(IF(SamplesOrEstimateFlag = "Data", INDEX(Samples,RANDBETWEEN(1, TotalCount), 0), RANDBETWEEN(ThroughputLowEstimate,ThroughputHighEstimate))))</f>
        <v>26</v>
      </c>
      <c r="F377" s="10">
        <f t="shared" ca="1" si="762"/>
        <v>23</v>
      </c>
      <c r="G377" s="10">
        <f t="shared" ca="1" si="762"/>
        <v>21</v>
      </c>
      <c r="H377" s="10">
        <f t="shared" ca="1" si="762"/>
        <v>19</v>
      </c>
      <c r="I377" s="10">
        <f t="shared" ca="1" si="762"/>
        <v>16</v>
      </c>
      <c r="J377" s="10">
        <f t="shared" ca="1" si="762"/>
        <v>12</v>
      </c>
      <c r="K377" s="10">
        <f t="shared" ca="1" si="762"/>
        <v>9</v>
      </c>
      <c r="L377" s="10">
        <f t="shared" ca="1" si="762"/>
        <v>7</v>
      </c>
      <c r="M377" s="10">
        <f t="shared" ca="1" si="762"/>
        <v>6</v>
      </c>
      <c r="N377" s="10">
        <f t="shared" ca="1" si="762"/>
        <v>3</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
      <c r="A378">
        <v>376</v>
      </c>
      <c r="B378" s="11">
        <f t="shared" ca="1" si="655"/>
        <v>6</v>
      </c>
      <c r="C378" s="12">
        <f t="shared" ca="1" si="652"/>
        <v>42137</v>
      </c>
      <c r="D3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78" s="10">
        <f t="shared" ref="E378:AJ378" ca="1" si="764">MAX(0,D378-(IF(SamplesOrEstimateFlag = "Data", INDEX(Samples,RANDBETWEEN(1, TotalCount), 0), RANDBETWEEN(ThroughputLowEstimate,ThroughputHighEstimate))))</f>
        <v>20</v>
      </c>
      <c r="F378" s="10">
        <f t="shared" ca="1" si="764"/>
        <v>18</v>
      </c>
      <c r="G378" s="10">
        <f t="shared" ca="1" si="764"/>
        <v>14</v>
      </c>
      <c r="H378" s="10">
        <f t="shared" ca="1" si="764"/>
        <v>9</v>
      </c>
      <c r="I378" s="10">
        <f t="shared" ca="1" si="764"/>
        <v>5</v>
      </c>
      <c r="J378" s="10">
        <f t="shared" ca="1" si="764"/>
        <v>0</v>
      </c>
      <c r="K378" s="10">
        <f t="shared" ca="1" si="764"/>
        <v>0</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
      <c r="A379">
        <v>377</v>
      </c>
      <c r="B379" s="11">
        <f t="shared" ca="1" si="655"/>
        <v>14</v>
      </c>
      <c r="C379" s="12">
        <f t="shared" ca="1" si="652"/>
        <v>42193</v>
      </c>
      <c r="D37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79" s="10">
        <f t="shared" ref="E379:AJ379" ca="1" si="766">MAX(0,D379-(IF(SamplesOrEstimateFlag = "Data", INDEX(Samples,RANDBETWEEN(1, TotalCount), 0), RANDBETWEEN(ThroughputLowEstimate,ThroughputHighEstimate))))</f>
        <v>29</v>
      </c>
      <c r="F379" s="10">
        <f t="shared" ca="1" si="766"/>
        <v>27</v>
      </c>
      <c r="G379" s="10">
        <f t="shared" ca="1" si="766"/>
        <v>23</v>
      </c>
      <c r="H379" s="10">
        <f t="shared" ca="1" si="766"/>
        <v>21</v>
      </c>
      <c r="I379" s="10">
        <f t="shared" ca="1" si="766"/>
        <v>20</v>
      </c>
      <c r="J379" s="10">
        <f t="shared" ca="1" si="766"/>
        <v>16</v>
      </c>
      <c r="K379" s="10">
        <f t="shared" ca="1" si="766"/>
        <v>13</v>
      </c>
      <c r="L379" s="10">
        <f t="shared" ca="1" si="766"/>
        <v>12</v>
      </c>
      <c r="M379" s="10">
        <f t="shared" ca="1" si="766"/>
        <v>11</v>
      </c>
      <c r="N379" s="10">
        <f t="shared" ca="1" si="766"/>
        <v>10</v>
      </c>
      <c r="O379" s="10">
        <f t="shared" ca="1" si="766"/>
        <v>7</v>
      </c>
      <c r="P379" s="10">
        <f t="shared" ca="1" si="766"/>
        <v>2</v>
      </c>
      <c r="Q379" s="10">
        <f t="shared" ca="1" si="766"/>
        <v>1</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
      <c r="A380">
        <v>378</v>
      </c>
      <c r="B380" s="11">
        <f t="shared" ca="1" si="655"/>
        <v>8</v>
      </c>
      <c r="C380" s="12">
        <f t="shared" ca="1" si="652"/>
        <v>42151</v>
      </c>
      <c r="D3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80" s="10">
        <f t="shared" ref="E380:AJ380" ca="1" si="768">MAX(0,D380-(IF(SamplesOrEstimateFlag = "Data", INDEX(Samples,RANDBETWEEN(1, TotalCount), 0), RANDBETWEEN(ThroughputLowEstimate,ThroughputHighEstimate))))</f>
        <v>24</v>
      </c>
      <c r="F380" s="10">
        <f t="shared" ca="1" si="768"/>
        <v>23</v>
      </c>
      <c r="G380" s="10">
        <f t="shared" ca="1" si="768"/>
        <v>19</v>
      </c>
      <c r="H380" s="10">
        <f t="shared" ca="1" si="768"/>
        <v>15</v>
      </c>
      <c r="I380" s="10">
        <f t="shared" ca="1" si="768"/>
        <v>10</v>
      </c>
      <c r="J380" s="10">
        <f t="shared" ca="1" si="768"/>
        <v>7</v>
      </c>
      <c r="K380" s="10">
        <f t="shared" ca="1" si="768"/>
        <v>2</v>
      </c>
      <c r="L380" s="10">
        <f t="shared" ca="1" si="768"/>
        <v>0</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
      <c r="A381">
        <v>379</v>
      </c>
      <c r="B381" s="11">
        <f t="shared" ca="1" si="655"/>
        <v>6</v>
      </c>
      <c r="C381" s="12">
        <f t="shared" ca="1" si="652"/>
        <v>42137</v>
      </c>
      <c r="D3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81" s="10">
        <f t="shared" ref="E381:AJ381" ca="1" si="770">MAX(0,D381-(IF(SamplesOrEstimateFlag = "Data", INDEX(Samples,RANDBETWEEN(1, TotalCount), 0), RANDBETWEEN(ThroughputLowEstimate,ThroughputHighEstimate))))</f>
        <v>18</v>
      </c>
      <c r="F381" s="10">
        <f t="shared" ca="1" si="770"/>
        <v>13</v>
      </c>
      <c r="G381" s="10">
        <f t="shared" ca="1" si="770"/>
        <v>9</v>
      </c>
      <c r="H381" s="10">
        <f t="shared" ca="1" si="770"/>
        <v>8</v>
      </c>
      <c r="I381" s="10">
        <f t="shared" ca="1" si="770"/>
        <v>3</v>
      </c>
      <c r="J381" s="10">
        <f t="shared" ca="1" si="770"/>
        <v>0</v>
      </c>
      <c r="K381" s="10">
        <f t="shared" ca="1" si="770"/>
        <v>0</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
      <c r="A382">
        <v>380</v>
      </c>
      <c r="B382" s="11">
        <f t="shared" ca="1" si="655"/>
        <v>10</v>
      </c>
      <c r="C382" s="12">
        <f t="shared" ca="1" si="652"/>
        <v>42165</v>
      </c>
      <c r="D3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82" s="10">
        <f t="shared" ref="E382:AJ382" ca="1" si="772">MAX(0,D382-(IF(SamplesOrEstimateFlag = "Data", INDEX(Samples,RANDBETWEEN(1, TotalCount), 0), RANDBETWEEN(ThroughputLowEstimate,ThroughputHighEstimate))))</f>
        <v>23</v>
      </c>
      <c r="F382" s="10">
        <f t="shared" ca="1" si="772"/>
        <v>21</v>
      </c>
      <c r="G382" s="10">
        <f t="shared" ca="1" si="772"/>
        <v>16</v>
      </c>
      <c r="H382" s="10">
        <f t="shared" ca="1" si="772"/>
        <v>14</v>
      </c>
      <c r="I382" s="10">
        <f t="shared" ca="1" si="772"/>
        <v>9</v>
      </c>
      <c r="J382" s="10">
        <f t="shared" ca="1" si="772"/>
        <v>7</v>
      </c>
      <c r="K382" s="10">
        <f t="shared" ca="1" si="772"/>
        <v>6</v>
      </c>
      <c r="L382" s="10">
        <f t="shared" ca="1" si="772"/>
        <v>5</v>
      </c>
      <c r="M382" s="10">
        <f t="shared" ca="1" si="772"/>
        <v>4</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
      <c r="A383">
        <v>381</v>
      </c>
      <c r="B383" s="11">
        <f t="shared" ca="1" si="655"/>
        <v>9</v>
      </c>
      <c r="C383" s="12">
        <f t="shared" ca="1" si="652"/>
        <v>42158</v>
      </c>
      <c r="D38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83" s="10">
        <f t="shared" ref="E383:AJ383" ca="1" si="774">MAX(0,D383-(IF(SamplesOrEstimateFlag = "Data", INDEX(Samples,RANDBETWEEN(1, TotalCount), 0), RANDBETWEEN(ThroughputLowEstimate,ThroughputHighEstimate))))</f>
        <v>29</v>
      </c>
      <c r="F383" s="10">
        <f t="shared" ca="1" si="774"/>
        <v>26</v>
      </c>
      <c r="G383" s="10">
        <f t="shared" ca="1" si="774"/>
        <v>22</v>
      </c>
      <c r="H383" s="10">
        <f t="shared" ca="1" si="774"/>
        <v>18</v>
      </c>
      <c r="I383" s="10">
        <f t="shared" ca="1" si="774"/>
        <v>14</v>
      </c>
      <c r="J383" s="10">
        <f t="shared" ca="1" si="774"/>
        <v>12</v>
      </c>
      <c r="K383" s="10">
        <f t="shared" ca="1" si="774"/>
        <v>8</v>
      </c>
      <c r="L383" s="10">
        <f t="shared" ca="1" si="774"/>
        <v>4</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
      <c r="A384">
        <v>382</v>
      </c>
      <c r="B384" s="11">
        <f t="shared" ca="1" si="655"/>
        <v>12</v>
      </c>
      <c r="C384" s="12">
        <f t="shared" ca="1" si="652"/>
        <v>42179</v>
      </c>
      <c r="D3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84" s="10">
        <f t="shared" ref="E384:AJ384" ca="1" si="776">MAX(0,D384-(IF(SamplesOrEstimateFlag = "Data", INDEX(Samples,RANDBETWEEN(1, TotalCount), 0), RANDBETWEEN(ThroughputLowEstimate,ThroughputHighEstimate))))</f>
        <v>26</v>
      </c>
      <c r="F384" s="10">
        <f t="shared" ca="1" si="776"/>
        <v>21</v>
      </c>
      <c r="G384" s="10">
        <f t="shared" ca="1" si="776"/>
        <v>20</v>
      </c>
      <c r="H384" s="10">
        <f t="shared" ca="1" si="776"/>
        <v>19</v>
      </c>
      <c r="I384" s="10">
        <f t="shared" ca="1" si="776"/>
        <v>14</v>
      </c>
      <c r="J384" s="10">
        <f t="shared" ca="1" si="776"/>
        <v>12</v>
      </c>
      <c r="K384" s="10">
        <f t="shared" ca="1" si="776"/>
        <v>9</v>
      </c>
      <c r="L384" s="10">
        <f t="shared" ca="1" si="776"/>
        <v>8</v>
      </c>
      <c r="M384" s="10">
        <f t="shared" ca="1" si="776"/>
        <v>5</v>
      </c>
      <c r="N384" s="10">
        <f t="shared" ca="1" si="776"/>
        <v>4</v>
      </c>
      <c r="O384" s="10">
        <f t="shared" ca="1" si="776"/>
        <v>2</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
      <c r="A385">
        <v>383</v>
      </c>
      <c r="B385" s="11">
        <f t="shared" ca="1" si="655"/>
        <v>11</v>
      </c>
      <c r="C385" s="12">
        <f t="shared" ca="1" si="652"/>
        <v>42172</v>
      </c>
      <c r="D3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85" s="10">
        <f t="shared" ref="E385:AJ385" ca="1" si="778">MAX(0,D385-(IF(SamplesOrEstimateFlag = "Data", INDEX(Samples,RANDBETWEEN(1, TotalCount), 0), RANDBETWEEN(ThroughputLowEstimate,ThroughputHighEstimate))))</f>
        <v>24</v>
      </c>
      <c r="F385" s="10">
        <f t="shared" ca="1" si="778"/>
        <v>23</v>
      </c>
      <c r="G385" s="10">
        <f t="shared" ca="1" si="778"/>
        <v>22</v>
      </c>
      <c r="H385" s="10">
        <f t="shared" ca="1" si="778"/>
        <v>21</v>
      </c>
      <c r="I385" s="10">
        <f t="shared" ca="1" si="778"/>
        <v>16</v>
      </c>
      <c r="J385" s="10">
        <f t="shared" ca="1" si="778"/>
        <v>13</v>
      </c>
      <c r="K385" s="10">
        <f t="shared" ca="1" si="778"/>
        <v>11</v>
      </c>
      <c r="L385" s="10">
        <f t="shared" ca="1" si="778"/>
        <v>7</v>
      </c>
      <c r="M385" s="10">
        <f t="shared" ca="1" si="778"/>
        <v>6</v>
      </c>
      <c r="N385" s="10">
        <f t="shared" ca="1" si="778"/>
        <v>1</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
      <c r="A386">
        <v>384</v>
      </c>
      <c r="B386" s="11">
        <f t="shared" ca="1" si="655"/>
        <v>13</v>
      </c>
      <c r="C386" s="12">
        <f t="shared" ca="1" si="652"/>
        <v>42186</v>
      </c>
      <c r="D3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86" s="10">
        <f t="shared" ref="E386:AJ386" ca="1" si="780">MAX(0,D386-(IF(SamplesOrEstimateFlag = "Data", INDEX(Samples,RANDBETWEEN(1, TotalCount), 0), RANDBETWEEN(ThroughputLowEstimate,ThroughputHighEstimate))))</f>
        <v>27</v>
      </c>
      <c r="F386" s="10">
        <f t="shared" ca="1" si="780"/>
        <v>25</v>
      </c>
      <c r="G386" s="10">
        <f t="shared" ca="1" si="780"/>
        <v>21</v>
      </c>
      <c r="H386" s="10">
        <f t="shared" ca="1" si="780"/>
        <v>17</v>
      </c>
      <c r="I386" s="10">
        <f t="shared" ca="1" si="780"/>
        <v>16</v>
      </c>
      <c r="J386" s="10">
        <f t="shared" ca="1" si="780"/>
        <v>14</v>
      </c>
      <c r="K386" s="10">
        <f t="shared" ca="1" si="780"/>
        <v>10</v>
      </c>
      <c r="L386" s="10">
        <f t="shared" ca="1" si="780"/>
        <v>9</v>
      </c>
      <c r="M386" s="10">
        <f t="shared" ca="1" si="780"/>
        <v>7</v>
      </c>
      <c r="N386" s="10">
        <f t="shared" ca="1" si="780"/>
        <v>4</v>
      </c>
      <c r="O386" s="10">
        <f t="shared" ca="1" si="780"/>
        <v>3</v>
      </c>
      <c r="P386" s="10">
        <f t="shared" ca="1" si="780"/>
        <v>1</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
      <c r="A387">
        <v>385</v>
      </c>
      <c r="B387" s="11">
        <f t="shared" ca="1" si="655"/>
        <v>11</v>
      </c>
      <c r="C387" s="12">
        <f t="shared" ref="C387:C450" ca="1" si="782">INDEX(D$2:BD$2,1,B387+1)</f>
        <v>42172</v>
      </c>
      <c r="D3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87" s="10">
        <f t="shared" ref="E387:AJ387" ca="1" si="783">MAX(0,D387-(IF(SamplesOrEstimateFlag = "Data", INDEX(Samples,RANDBETWEEN(1, TotalCount), 0), RANDBETWEEN(ThroughputLowEstimate,ThroughputHighEstimate))))</f>
        <v>23</v>
      </c>
      <c r="F387" s="10">
        <f t="shared" ca="1" si="783"/>
        <v>21</v>
      </c>
      <c r="G387" s="10">
        <f t="shared" ca="1" si="783"/>
        <v>20</v>
      </c>
      <c r="H387" s="10">
        <f t="shared" ca="1" si="783"/>
        <v>19</v>
      </c>
      <c r="I387" s="10">
        <f t="shared" ca="1" si="783"/>
        <v>16</v>
      </c>
      <c r="J387" s="10">
        <f t="shared" ca="1" si="783"/>
        <v>15</v>
      </c>
      <c r="K387" s="10">
        <f t="shared" ca="1" si="783"/>
        <v>13</v>
      </c>
      <c r="L387" s="10">
        <f t="shared" ca="1" si="783"/>
        <v>8</v>
      </c>
      <c r="M387" s="10">
        <f t="shared" ca="1" si="783"/>
        <v>5</v>
      </c>
      <c r="N387" s="10">
        <f t="shared" ca="1" si="783"/>
        <v>1</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
      <c r="A388">
        <v>386</v>
      </c>
      <c r="B388" s="11">
        <f t="shared" ref="B388:B451" ca="1" si="785">MATCH(0,D388:BD388,0)-1</f>
        <v>9</v>
      </c>
      <c r="C388" s="12">
        <f t="shared" ca="1" si="782"/>
        <v>42158</v>
      </c>
      <c r="D3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88" s="10">
        <f t="shared" ref="E388:AJ388" ca="1" si="786">MAX(0,D388-(IF(SamplesOrEstimateFlag = "Data", INDEX(Samples,RANDBETWEEN(1, TotalCount), 0), RANDBETWEEN(ThroughputLowEstimate,ThroughputHighEstimate))))</f>
        <v>24</v>
      </c>
      <c r="F388" s="10">
        <f t="shared" ca="1" si="786"/>
        <v>20</v>
      </c>
      <c r="G388" s="10">
        <f t="shared" ca="1" si="786"/>
        <v>16</v>
      </c>
      <c r="H388" s="10">
        <f t="shared" ca="1" si="786"/>
        <v>12</v>
      </c>
      <c r="I388" s="10">
        <f t="shared" ca="1" si="786"/>
        <v>11</v>
      </c>
      <c r="J388" s="10">
        <f t="shared" ca="1" si="786"/>
        <v>10</v>
      </c>
      <c r="K388" s="10">
        <f t="shared" ca="1" si="786"/>
        <v>7</v>
      </c>
      <c r="L388" s="10">
        <f t="shared" ca="1" si="786"/>
        <v>3</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
      <c r="A389">
        <v>387</v>
      </c>
      <c r="B389" s="11">
        <f t="shared" ca="1" si="785"/>
        <v>9</v>
      </c>
      <c r="C389" s="12">
        <f t="shared" ca="1" si="782"/>
        <v>42158</v>
      </c>
      <c r="D3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89" s="10">
        <f t="shared" ref="E389:AJ389" ca="1" si="788">MAX(0,D389-(IF(SamplesOrEstimateFlag = "Data", INDEX(Samples,RANDBETWEEN(1, TotalCount), 0), RANDBETWEEN(ThroughputLowEstimate,ThroughputHighEstimate))))</f>
        <v>17</v>
      </c>
      <c r="F389" s="10">
        <f t="shared" ca="1" si="788"/>
        <v>12</v>
      </c>
      <c r="G389" s="10">
        <f t="shared" ca="1" si="788"/>
        <v>10</v>
      </c>
      <c r="H389" s="10">
        <f t="shared" ca="1" si="788"/>
        <v>9</v>
      </c>
      <c r="I389" s="10">
        <f t="shared" ca="1" si="788"/>
        <v>6</v>
      </c>
      <c r="J389" s="10">
        <f t="shared" ca="1" si="788"/>
        <v>3</v>
      </c>
      <c r="K389" s="10">
        <f t="shared" ca="1" si="788"/>
        <v>2</v>
      </c>
      <c r="L389" s="10">
        <f t="shared" ca="1" si="788"/>
        <v>1</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
      <c r="A390">
        <v>388</v>
      </c>
      <c r="B390" s="11">
        <f t="shared" ca="1" si="785"/>
        <v>9</v>
      </c>
      <c r="C390" s="12">
        <f t="shared" ca="1" si="782"/>
        <v>42158</v>
      </c>
      <c r="D3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90" s="10">
        <f t="shared" ref="E390:AJ390" ca="1" si="790">MAX(0,D390-(IF(SamplesOrEstimateFlag = "Data", INDEX(Samples,RANDBETWEEN(1, TotalCount), 0), RANDBETWEEN(ThroughputLowEstimate,ThroughputHighEstimate))))</f>
        <v>21</v>
      </c>
      <c r="F390" s="10">
        <f t="shared" ca="1" si="790"/>
        <v>17</v>
      </c>
      <c r="G390" s="10">
        <f t="shared" ca="1" si="790"/>
        <v>12</v>
      </c>
      <c r="H390" s="10">
        <f t="shared" ca="1" si="790"/>
        <v>11</v>
      </c>
      <c r="I390" s="10">
        <f t="shared" ca="1" si="790"/>
        <v>9</v>
      </c>
      <c r="J390" s="10">
        <f t="shared" ca="1" si="790"/>
        <v>8</v>
      </c>
      <c r="K390" s="10">
        <f t="shared" ca="1" si="790"/>
        <v>5</v>
      </c>
      <c r="L390" s="10">
        <f t="shared" ca="1" si="790"/>
        <v>2</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
      <c r="A391">
        <v>389</v>
      </c>
      <c r="B391" s="11">
        <f t="shared" ca="1" si="785"/>
        <v>11</v>
      </c>
      <c r="C391" s="12">
        <f t="shared" ca="1" si="782"/>
        <v>42172</v>
      </c>
      <c r="D3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91" s="10">
        <f t="shared" ref="E391:AJ391" ca="1" si="792">MAX(0,D391-(IF(SamplesOrEstimateFlag = "Data", INDEX(Samples,RANDBETWEEN(1, TotalCount), 0), RANDBETWEEN(ThroughputLowEstimate,ThroughputHighEstimate))))</f>
        <v>25</v>
      </c>
      <c r="F391" s="10">
        <f t="shared" ca="1" si="792"/>
        <v>21</v>
      </c>
      <c r="G391" s="10">
        <f t="shared" ca="1" si="792"/>
        <v>20</v>
      </c>
      <c r="H391" s="10">
        <f t="shared" ca="1" si="792"/>
        <v>19</v>
      </c>
      <c r="I391" s="10">
        <f t="shared" ca="1" si="792"/>
        <v>17</v>
      </c>
      <c r="J391" s="10">
        <f t="shared" ca="1" si="792"/>
        <v>15</v>
      </c>
      <c r="K391" s="10">
        <f t="shared" ca="1" si="792"/>
        <v>11</v>
      </c>
      <c r="L391" s="10">
        <f t="shared" ca="1" si="792"/>
        <v>10</v>
      </c>
      <c r="M391" s="10">
        <f t="shared" ca="1" si="792"/>
        <v>5</v>
      </c>
      <c r="N391" s="10">
        <f t="shared" ca="1" si="792"/>
        <v>2</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
      <c r="A392">
        <v>390</v>
      </c>
      <c r="B392" s="11">
        <f t="shared" ca="1" si="785"/>
        <v>6</v>
      </c>
      <c r="C392" s="12">
        <f t="shared" ca="1" si="782"/>
        <v>42137</v>
      </c>
      <c r="D3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92" s="10">
        <f t="shared" ref="E392:AJ392" ca="1" si="794">MAX(0,D392-(IF(SamplesOrEstimateFlag = "Data", INDEX(Samples,RANDBETWEEN(1, TotalCount), 0), RANDBETWEEN(ThroughputLowEstimate,ThroughputHighEstimate))))</f>
        <v>17</v>
      </c>
      <c r="F392" s="10">
        <f t="shared" ca="1" si="794"/>
        <v>12</v>
      </c>
      <c r="G392" s="10">
        <f t="shared" ca="1" si="794"/>
        <v>10</v>
      </c>
      <c r="H392" s="10">
        <f t="shared" ca="1" si="794"/>
        <v>5</v>
      </c>
      <c r="I392" s="10">
        <f t="shared" ca="1" si="794"/>
        <v>1</v>
      </c>
      <c r="J392" s="10">
        <f t="shared" ca="1" si="794"/>
        <v>0</v>
      </c>
      <c r="K392" s="10">
        <f t="shared" ca="1" si="794"/>
        <v>0</v>
      </c>
      <c r="L392" s="10">
        <f t="shared" ca="1" si="794"/>
        <v>0</v>
      </c>
      <c r="M392" s="10">
        <f t="shared" ca="1" si="794"/>
        <v>0</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
      <c r="A393">
        <v>391</v>
      </c>
      <c r="B393" s="11">
        <f t="shared" ca="1" si="785"/>
        <v>13</v>
      </c>
      <c r="C393" s="12">
        <f t="shared" ca="1" si="782"/>
        <v>42186</v>
      </c>
      <c r="D39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93" s="10">
        <f t="shared" ref="E393:AJ393" ca="1" si="796">MAX(0,D393-(IF(SamplesOrEstimateFlag = "Data", INDEX(Samples,RANDBETWEEN(1, TotalCount), 0), RANDBETWEEN(ThroughputLowEstimate,ThroughputHighEstimate))))</f>
        <v>25</v>
      </c>
      <c r="F393" s="10">
        <f t="shared" ca="1" si="796"/>
        <v>24</v>
      </c>
      <c r="G393" s="10">
        <f t="shared" ca="1" si="796"/>
        <v>22</v>
      </c>
      <c r="H393" s="10">
        <f t="shared" ca="1" si="796"/>
        <v>21</v>
      </c>
      <c r="I393" s="10">
        <f t="shared" ca="1" si="796"/>
        <v>18</v>
      </c>
      <c r="J393" s="10">
        <f t="shared" ca="1" si="796"/>
        <v>13</v>
      </c>
      <c r="K393" s="10">
        <f t="shared" ca="1" si="796"/>
        <v>11</v>
      </c>
      <c r="L393" s="10">
        <f t="shared" ca="1" si="796"/>
        <v>9</v>
      </c>
      <c r="M393" s="10">
        <f t="shared" ca="1" si="796"/>
        <v>5</v>
      </c>
      <c r="N393" s="10">
        <f t="shared" ca="1" si="796"/>
        <v>4</v>
      </c>
      <c r="O393" s="10">
        <f t="shared" ca="1" si="796"/>
        <v>2</v>
      </c>
      <c r="P393" s="10">
        <f t="shared" ca="1" si="796"/>
        <v>1</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
      <c r="A394">
        <v>392</v>
      </c>
      <c r="B394" s="11">
        <f t="shared" ca="1" si="785"/>
        <v>8</v>
      </c>
      <c r="C394" s="12">
        <f t="shared" ca="1" si="782"/>
        <v>42151</v>
      </c>
      <c r="D3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94" s="10">
        <f t="shared" ref="E394:AJ394" ca="1" si="798">MAX(0,D394-(IF(SamplesOrEstimateFlag = "Data", INDEX(Samples,RANDBETWEEN(1, TotalCount), 0), RANDBETWEEN(ThroughputLowEstimate,ThroughputHighEstimate))))</f>
        <v>21</v>
      </c>
      <c r="F394" s="10">
        <f t="shared" ca="1" si="798"/>
        <v>18</v>
      </c>
      <c r="G394" s="10">
        <f t="shared" ca="1" si="798"/>
        <v>15</v>
      </c>
      <c r="H394" s="10">
        <f t="shared" ca="1" si="798"/>
        <v>10</v>
      </c>
      <c r="I394" s="10">
        <f t="shared" ca="1" si="798"/>
        <v>9</v>
      </c>
      <c r="J394" s="10">
        <f t="shared" ca="1" si="798"/>
        <v>5</v>
      </c>
      <c r="K394" s="10">
        <f t="shared" ca="1" si="798"/>
        <v>1</v>
      </c>
      <c r="L394" s="10">
        <f t="shared" ca="1" si="798"/>
        <v>0</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
      <c r="A395">
        <v>393</v>
      </c>
      <c r="B395" s="11">
        <f t="shared" ca="1" si="785"/>
        <v>9</v>
      </c>
      <c r="C395" s="12">
        <f t="shared" ca="1" si="782"/>
        <v>42158</v>
      </c>
      <c r="D3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95" s="10">
        <f t="shared" ref="E395:AJ395" ca="1" si="800">MAX(0,D395-(IF(SamplesOrEstimateFlag = "Data", INDEX(Samples,RANDBETWEEN(1, TotalCount), 0), RANDBETWEEN(ThroughputLowEstimate,ThroughputHighEstimate))))</f>
        <v>26</v>
      </c>
      <c r="F395" s="10">
        <f t="shared" ca="1" si="800"/>
        <v>22</v>
      </c>
      <c r="G395" s="10">
        <f t="shared" ca="1" si="800"/>
        <v>17</v>
      </c>
      <c r="H395" s="10">
        <f t="shared" ca="1" si="800"/>
        <v>14</v>
      </c>
      <c r="I395" s="10">
        <f t="shared" ca="1" si="800"/>
        <v>13</v>
      </c>
      <c r="J395" s="10">
        <f t="shared" ca="1" si="800"/>
        <v>8</v>
      </c>
      <c r="K395" s="10">
        <f t="shared" ca="1" si="800"/>
        <v>3</v>
      </c>
      <c r="L395" s="10">
        <f t="shared" ca="1" si="800"/>
        <v>1</v>
      </c>
      <c r="M395" s="10">
        <f t="shared" ca="1" si="800"/>
        <v>0</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
      <c r="A396">
        <v>394</v>
      </c>
      <c r="B396" s="11">
        <f t="shared" ca="1" si="785"/>
        <v>11</v>
      </c>
      <c r="C396" s="12">
        <f t="shared" ca="1" si="782"/>
        <v>42172</v>
      </c>
      <c r="D39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96" s="10">
        <f t="shared" ref="E396:AJ396" ca="1" si="802">MAX(0,D396-(IF(SamplesOrEstimateFlag = "Data", INDEX(Samples,RANDBETWEEN(1, TotalCount), 0), RANDBETWEEN(ThroughputLowEstimate,ThroughputHighEstimate))))</f>
        <v>27</v>
      </c>
      <c r="F396" s="10">
        <f t="shared" ca="1" si="802"/>
        <v>25</v>
      </c>
      <c r="G396" s="10">
        <f t="shared" ca="1" si="802"/>
        <v>21</v>
      </c>
      <c r="H396" s="10">
        <f t="shared" ca="1" si="802"/>
        <v>17</v>
      </c>
      <c r="I396" s="10">
        <f t="shared" ca="1" si="802"/>
        <v>12</v>
      </c>
      <c r="J396" s="10">
        <f t="shared" ca="1" si="802"/>
        <v>11</v>
      </c>
      <c r="K396" s="10">
        <f t="shared" ca="1" si="802"/>
        <v>10</v>
      </c>
      <c r="L396" s="10">
        <f t="shared" ca="1" si="802"/>
        <v>7</v>
      </c>
      <c r="M396" s="10">
        <f t="shared" ca="1" si="802"/>
        <v>2</v>
      </c>
      <c r="N396" s="10">
        <f t="shared" ca="1" si="802"/>
        <v>1</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
      <c r="A397">
        <v>395</v>
      </c>
      <c r="B397" s="11">
        <f t="shared" ca="1" si="785"/>
        <v>6</v>
      </c>
      <c r="C397" s="12">
        <f t="shared" ca="1" si="782"/>
        <v>42137</v>
      </c>
      <c r="D3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97" s="10">
        <f t="shared" ref="E397:AJ397" ca="1" si="804">MAX(0,D397-(IF(SamplesOrEstimateFlag = "Data", INDEX(Samples,RANDBETWEEN(1, TotalCount), 0), RANDBETWEEN(ThroughputLowEstimate,ThroughputHighEstimate))))</f>
        <v>16</v>
      </c>
      <c r="F397" s="10">
        <f t="shared" ca="1" si="804"/>
        <v>11</v>
      </c>
      <c r="G397" s="10">
        <f t="shared" ca="1" si="804"/>
        <v>9</v>
      </c>
      <c r="H397" s="10">
        <f t="shared" ca="1" si="804"/>
        <v>7</v>
      </c>
      <c r="I397" s="10">
        <f t="shared" ca="1" si="804"/>
        <v>3</v>
      </c>
      <c r="J397" s="10">
        <f t="shared" ca="1" si="804"/>
        <v>0</v>
      </c>
      <c r="K397" s="10">
        <f t="shared" ca="1" si="804"/>
        <v>0</v>
      </c>
      <c r="L397" s="10">
        <f t="shared" ca="1" si="804"/>
        <v>0</v>
      </c>
      <c r="M397" s="10">
        <f t="shared" ca="1" si="804"/>
        <v>0</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
      <c r="A398">
        <v>396</v>
      </c>
      <c r="B398" s="11">
        <f t="shared" ca="1" si="785"/>
        <v>8</v>
      </c>
      <c r="C398" s="12">
        <f t="shared" ca="1" si="782"/>
        <v>42151</v>
      </c>
      <c r="D39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98" s="10">
        <f t="shared" ref="E398:AJ398" ca="1" si="806">MAX(0,D398-(IF(SamplesOrEstimateFlag = "Data", INDEX(Samples,RANDBETWEEN(1, TotalCount), 0), RANDBETWEEN(ThroughputLowEstimate,ThroughputHighEstimate))))</f>
        <v>26</v>
      </c>
      <c r="F398" s="10">
        <f t="shared" ca="1" si="806"/>
        <v>21</v>
      </c>
      <c r="G398" s="10">
        <f t="shared" ca="1" si="806"/>
        <v>16</v>
      </c>
      <c r="H398" s="10">
        <f t="shared" ca="1" si="806"/>
        <v>15</v>
      </c>
      <c r="I398" s="10">
        <f t="shared" ca="1" si="806"/>
        <v>10</v>
      </c>
      <c r="J398" s="10">
        <f t="shared" ca="1" si="806"/>
        <v>7</v>
      </c>
      <c r="K398" s="10">
        <f t="shared" ca="1" si="806"/>
        <v>3</v>
      </c>
      <c r="L398" s="10">
        <f t="shared" ca="1" si="806"/>
        <v>0</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
      <c r="A399">
        <v>397</v>
      </c>
      <c r="B399" s="11">
        <f t="shared" ca="1" si="785"/>
        <v>12</v>
      </c>
      <c r="C399" s="12">
        <f t="shared" ca="1" si="782"/>
        <v>42179</v>
      </c>
      <c r="D3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99" s="10">
        <f t="shared" ref="E399:AJ399" ca="1" si="808">MAX(0,D399-(IF(SamplesOrEstimateFlag = "Data", INDEX(Samples,RANDBETWEEN(1, TotalCount), 0), RANDBETWEEN(ThroughputLowEstimate,ThroughputHighEstimate))))</f>
        <v>25</v>
      </c>
      <c r="F399" s="10">
        <f t="shared" ca="1" si="808"/>
        <v>24</v>
      </c>
      <c r="G399" s="10">
        <f t="shared" ca="1" si="808"/>
        <v>22</v>
      </c>
      <c r="H399" s="10">
        <f t="shared" ca="1" si="808"/>
        <v>19</v>
      </c>
      <c r="I399" s="10">
        <f t="shared" ca="1" si="808"/>
        <v>18</v>
      </c>
      <c r="J399" s="10">
        <f t="shared" ca="1" si="808"/>
        <v>14</v>
      </c>
      <c r="K399" s="10">
        <f t="shared" ca="1" si="808"/>
        <v>12</v>
      </c>
      <c r="L399" s="10">
        <f t="shared" ca="1" si="808"/>
        <v>9</v>
      </c>
      <c r="M399" s="10">
        <f t="shared" ca="1" si="808"/>
        <v>8</v>
      </c>
      <c r="N399" s="10">
        <f t="shared" ca="1" si="808"/>
        <v>5</v>
      </c>
      <c r="O399" s="10">
        <f t="shared" ca="1" si="808"/>
        <v>2</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
      <c r="A400">
        <v>398</v>
      </c>
      <c r="B400" s="11">
        <f t="shared" ca="1" si="785"/>
        <v>12</v>
      </c>
      <c r="C400" s="12">
        <f t="shared" ca="1" si="782"/>
        <v>42179</v>
      </c>
      <c r="D4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00" s="10">
        <f t="shared" ref="E400:AJ400" ca="1" si="810">MAX(0,D400-(IF(SamplesOrEstimateFlag = "Data", INDEX(Samples,RANDBETWEEN(1, TotalCount), 0), RANDBETWEEN(ThroughputLowEstimate,ThroughputHighEstimate))))</f>
        <v>21</v>
      </c>
      <c r="F400" s="10">
        <f t="shared" ca="1" si="810"/>
        <v>20</v>
      </c>
      <c r="G400" s="10">
        <f t="shared" ca="1" si="810"/>
        <v>18</v>
      </c>
      <c r="H400" s="10">
        <f t="shared" ca="1" si="810"/>
        <v>17</v>
      </c>
      <c r="I400" s="10">
        <f t="shared" ca="1" si="810"/>
        <v>15</v>
      </c>
      <c r="J400" s="10">
        <f t="shared" ca="1" si="810"/>
        <v>13</v>
      </c>
      <c r="K400" s="10">
        <f t="shared" ca="1" si="810"/>
        <v>11</v>
      </c>
      <c r="L400" s="10">
        <f t="shared" ca="1" si="810"/>
        <v>8</v>
      </c>
      <c r="M400" s="10">
        <f t="shared" ca="1" si="810"/>
        <v>3</v>
      </c>
      <c r="N400" s="10">
        <f t="shared" ca="1" si="810"/>
        <v>2</v>
      </c>
      <c r="O400" s="10">
        <f t="shared" ca="1" si="810"/>
        <v>1</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
      <c r="A401">
        <v>399</v>
      </c>
      <c r="B401" s="11">
        <f t="shared" ca="1" si="785"/>
        <v>8</v>
      </c>
      <c r="C401" s="12">
        <f t="shared" ca="1" si="782"/>
        <v>42151</v>
      </c>
      <c r="D4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01" s="10">
        <f t="shared" ref="E401:AJ401" ca="1" si="812">MAX(0,D401-(IF(SamplesOrEstimateFlag = "Data", INDEX(Samples,RANDBETWEEN(1, TotalCount), 0), RANDBETWEEN(ThroughputLowEstimate,ThroughputHighEstimate))))</f>
        <v>23</v>
      </c>
      <c r="F401" s="10">
        <f t="shared" ca="1" si="812"/>
        <v>21</v>
      </c>
      <c r="G401" s="10">
        <f t="shared" ca="1" si="812"/>
        <v>17</v>
      </c>
      <c r="H401" s="10">
        <f t="shared" ca="1" si="812"/>
        <v>12</v>
      </c>
      <c r="I401" s="10">
        <f t="shared" ca="1" si="812"/>
        <v>7</v>
      </c>
      <c r="J401" s="10">
        <f t="shared" ca="1" si="812"/>
        <v>6</v>
      </c>
      <c r="K401" s="10">
        <f t="shared" ca="1" si="812"/>
        <v>1</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
      <c r="A402">
        <v>400</v>
      </c>
      <c r="B402" s="11">
        <f t="shared" ca="1" si="785"/>
        <v>10</v>
      </c>
      <c r="C402" s="12">
        <f t="shared" ca="1" si="782"/>
        <v>42165</v>
      </c>
      <c r="D4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02" s="10">
        <f t="shared" ref="E402:AJ402" ca="1" si="814">MAX(0,D402-(IF(SamplesOrEstimateFlag = "Data", INDEX(Samples,RANDBETWEEN(1, TotalCount), 0), RANDBETWEEN(ThroughputLowEstimate,ThroughputHighEstimate))))</f>
        <v>21</v>
      </c>
      <c r="F402" s="10">
        <f t="shared" ca="1" si="814"/>
        <v>19</v>
      </c>
      <c r="G402" s="10">
        <f t="shared" ca="1" si="814"/>
        <v>16</v>
      </c>
      <c r="H402" s="10">
        <f t="shared" ca="1" si="814"/>
        <v>15</v>
      </c>
      <c r="I402" s="10">
        <f t="shared" ca="1" si="814"/>
        <v>11</v>
      </c>
      <c r="J402" s="10">
        <f t="shared" ca="1" si="814"/>
        <v>8</v>
      </c>
      <c r="K402" s="10">
        <f t="shared" ca="1" si="814"/>
        <v>6</v>
      </c>
      <c r="L402" s="10">
        <f t="shared" ca="1" si="814"/>
        <v>4</v>
      </c>
      <c r="M402" s="10">
        <f t="shared" ca="1" si="814"/>
        <v>2</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
      <c r="A403">
        <v>401</v>
      </c>
      <c r="B403" s="11">
        <f t="shared" ca="1" si="785"/>
        <v>9</v>
      </c>
      <c r="C403" s="12">
        <f t="shared" ca="1" si="782"/>
        <v>42158</v>
      </c>
      <c r="D4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03" s="10">
        <f t="shared" ref="E403:AJ403" ca="1" si="816">MAX(0,D403-(IF(SamplesOrEstimateFlag = "Data", INDEX(Samples,RANDBETWEEN(1, TotalCount), 0), RANDBETWEEN(ThroughputLowEstimate,ThroughputHighEstimate))))</f>
        <v>26</v>
      </c>
      <c r="F403" s="10">
        <f t="shared" ca="1" si="816"/>
        <v>22</v>
      </c>
      <c r="G403" s="10">
        <f t="shared" ca="1" si="816"/>
        <v>21</v>
      </c>
      <c r="H403" s="10">
        <f t="shared" ca="1" si="816"/>
        <v>16</v>
      </c>
      <c r="I403" s="10">
        <f t="shared" ca="1" si="816"/>
        <v>12</v>
      </c>
      <c r="J403" s="10">
        <f t="shared" ca="1" si="816"/>
        <v>8</v>
      </c>
      <c r="K403" s="10">
        <f t="shared" ca="1" si="816"/>
        <v>6</v>
      </c>
      <c r="L403" s="10">
        <f t="shared" ca="1" si="816"/>
        <v>4</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
      <c r="A404">
        <v>402</v>
      </c>
      <c r="B404" s="11">
        <f t="shared" ca="1" si="785"/>
        <v>8</v>
      </c>
      <c r="C404" s="12">
        <f t="shared" ca="1" si="782"/>
        <v>42151</v>
      </c>
      <c r="D4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04" s="10">
        <f t="shared" ref="E404:AJ404" ca="1" si="818">MAX(0,D404-(IF(SamplesOrEstimateFlag = "Data", INDEX(Samples,RANDBETWEEN(1, TotalCount), 0), RANDBETWEEN(ThroughputLowEstimate,ThroughputHighEstimate))))</f>
        <v>21</v>
      </c>
      <c r="F404" s="10">
        <f t="shared" ca="1" si="818"/>
        <v>20</v>
      </c>
      <c r="G404" s="10">
        <f t="shared" ca="1" si="818"/>
        <v>15</v>
      </c>
      <c r="H404" s="10">
        <f t="shared" ca="1" si="818"/>
        <v>10</v>
      </c>
      <c r="I404" s="10">
        <f t="shared" ca="1" si="818"/>
        <v>7</v>
      </c>
      <c r="J404" s="10">
        <f t="shared" ca="1" si="818"/>
        <v>4</v>
      </c>
      <c r="K404" s="10">
        <f t="shared" ca="1" si="818"/>
        <v>3</v>
      </c>
      <c r="L404" s="10">
        <f t="shared" ca="1" si="818"/>
        <v>0</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
      <c r="A405">
        <v>403</v>
      </c>
      <c r="B405" s="11">
        <f t="shared" ca="1" si="785"/>
        <v>10</v>
      </c>
      <c r="C405" s="12">
        <f t="shared" ca="1" si="782"/>
        <v>42165</v>
      </c>
      <c r="D40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05" s="10">
        <f t="shared" ref="E405:AJ405" ca="1" si="820">MAX(0,D405-(IF(SamplesOrEstimateFlag = "Data", INDEX(Samples,RANDBETWEEN(1, TotalCount), 0), RANDBETWEEN(ThroughputLowEstimate,ThroughputHighEstimate))))</f>
        <v>25</v>
      </c>
      <c r="F405" s="10">
        <f t="shared" ca="1" si="820"/>
        <v>21</v>
      </c>
      <c r="G405" s="10">
        <f t="shared" ca="1" si="820"/>
        <v>20</v>
      </c>
      <c r="H405" s="10">
        <f t="shared" ca="1" si="820"/>
        <v>17</v>
      </c>
      <c r="I405" s="10">
        <f t="shared" ca="1" si="820"/>
        <v>15</v>
      </c>
      <c r="J405" s="10">
        <f t="shared" ca="1" si="820"/>
        <v>13</v>
      </c>
      <c r="K405" s="10">
        <f t="shared" ca="1" si="820"/>
        <v>8</v>
      </c>
      <c r="L405" s="10">
        <f t="shared" ca="1" si="820"/>
        <v>3</v>
      </c>
      <c r="M405" s="10">
        <f t="shared" ca="1" si="820"/>
        <v>1</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
      <c r="A406">
        <v>404</v>
      </c>
      <c r="B406" s="11">
        <f t="shared" ca="1" si="785"/>
        <v>8</v>
      </c>
      <c r="C406" s="12">
        <f t="shared" ca="1" si="782"/>
        <v>42151</v>
      </c>
      <c r="D4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06" s="10">
        <f t="shared" ref="E406:AJ406" ca="1" si="822">MAX(0,D406-(IF(SamplesOrEstimateFlag = "Data", INDEX(Samples,RANDBETWEEN(1, TotalCount), 0), RANDBETWEEN(ThroughputLowEstimate,ThroughputHighEstimate))))</f>
        <v>20</v>
      </c>
      <c r="F406" s="10">
        <f t="shared" ca="1" si="822"/>
        <v>18</v>
      </c>
      <c r="G406" s="10">
        <f t="shared" ca="1" si="822"/>
        <v>14</v>
      </c>
      <c r="H406" s="10">
        <f t="shared" ca="1" si="822"/>
        <v>12</v>
      </c>
      <c r="I406" s="10">
        <f t="shared" ca="1" si="822"/>
        <v>8</v>
      </c>
      <c r="J406" s="10">
        <f t="shared" ca="1" si="822"/>
        <v>3</v>
      </c>
      <c r="K406" s="10">
        <f t="shared" ca="1" si="822"/>
        <v>1</v>
      </c>
      <c r="L406" s="10">
        <f t="shared" ca="1" si="822"/>
        <v>0</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
      <c r="A407">
        <v>405</v>
      </c>
      <c r="B407" s="11">
        <f t="shared" ca="1" si="785"/>
        <v>7</v>
      </c>
      <c r="C407" s="12">
        <f t="shared" ca="1" si="782"/>
        <v>42144</v>
      </c>
      <c r="D4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07" s="10">
        <f t="shared" ref="E407:AJ407" ca="1" si="824">MAX(0,D407-(IF(SamplesOrEstimateFlag = "Data", INDEX(Samples,RANDBETWEEN(1, TotalCount), 0), RANDBETWEEN(ThroughputLowEstimate,ThroughputHighEstimate))))</f>
        <v>22</v>
      </c>
      <c r="F407" s="10">
        <f t="shared" ca="1" si="824"/>
        <v>17</v>
      </c>
      <c r="G407" s="10">
        <f t="shared" ca="1" si="824"/>
        <v>15</v>
      </c>
      <c r="H407" s="10">
        <f t="shared" ca="1" si="824"/>
        <v>11</v>
      </c>
      <c r="I407" s="10">
        <f t="shared" ca="1" si="824"/>
        <v>7</v>
      </c>
      <c r="J407" s="10">
        <f t="shared" ca="1" si="824"/>
        <v>2</v>
      </c>
      <c r="K407" s="10">
        <f t="shared" ca="1" si="824"/>
        <v>0</v>
      </c>
      <c r="L407" s="10">
        <f t="shared" ca="1" si="824"/>
        <v>0</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
      <c r="A408">
        <v>406</v>
      </c>
      <c r="B408" s="11">
        <f t="shared" ca="1" si="785"/>
        <v>12</v>
      </c>
      <c r="C408" s="12">
        <f t="shared" ca="1" si="782"/>
        <v>42179</v>
      </c>
      <c r="D40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08" s="10">
        <f t="shared" ref="E408:AJ408" ca="1" si="826">MAX(0,D408-(IF(SamplesOrEstimateFlag = "Data", INDEX(Samples,RANDBETWEEN(1, TotalCount), 0), RANDBETWEEN(ThroughputLowEstimate,ThroughputHighEstimate))))</f>
        <v>26</v>
      </c>
      <c r="F408" s="10">
        <f t="shared" ca="1" si="826"/>
        <v>23</v>
      </c>
      <c r="G408" s="10">
        <f t="shared" ca="1" si="826"/>
        <v>21</v>
      </c>
      <c r="H408" s="10">
        <f t="shared" ca="1" si="826"/>
        <v>17</v>
      </c>
      <c r="I408" s="10">
        <f t="shared" ca="1" si="826"/>
        <v>16</v>
      </c>
      <c r="J408" s="10">
        <f t="shared" ca="1" si="826"/>
        <v>13</v>
      </c>
      <c r="K408" s="10">
        <f t="shared" ca="1" si="826"/>
        <v>12</v>
      </c>
      <c r="L408" s="10">
        <f t="shared" ca="1" si="826"/>
        <v>9</v>
      </c>
      <c r="M408" s="10">
        <f t="shared" ca="1" si="826"/>
        <v>7</v>
      </c>
      <c r="N408" s="10">
        <f t="shared" ca="1" si="826"/>
        <v>5</v>
      </c>
      <c r="O408" s="10">
        <f t="shared" ca="1" si="826"/>
        <v>2</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
      <c r="A409">
        <v>407</v>
      </c>
      <c r="B409" s="11">
        <f t="shared" ca="1" si="785"/>
        <v>9</v>
      </c>
      <c r="C409" s="12">
        <f t="shared" ca="1" si="782"/>
        <v>42158</v>
      </c>
      <c r="D4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09" s="10">
        <f t="shared" ref="E409:AJ409" ca="1" si="828">MAX(0,D409-(IF(SamplesOrEstimateFlag = "Data", INDEX(Samples,RANDBETWEEN(1, TotalCount), 0), RANDBETWEEN(ThroughputLowEstimate,ThroughputHighEstimate))))</f>
        <v>20</v>
      </c>
      <c r="F409" s="10">
        <f t="shared" ca="1" si="828"/>
        <v>19</v>
      </c>
      <c r="G409" s="10">
        <f t="shared" ca="1" si="828"/>
        <v>18</v>
      </c>
      <c r="H409" s="10">
        <f t="shared" ca="1" si="828"/>
        <v>16</v>
      </c>
      <c r="I409" s="10">
        <f t="shared" ca="1" si="828"/>
        <v>11</v>
      </c>
      <c r="J409" s="10">
        <f t="shared" ca="1" si="828"/>
        <v>8</v>
      </c>
      <c r="K409" s="10">
        <f t="shared" ca="1" si="828"/>
        <v>6</v>
      </c>
      <c r="L409" s="10">
        <f t="shared" ca="1" si="828"/>
        <v>4</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
      <c r="A410">
        <v>408</v>
      </c>
      <c r="B410" s="11">
        <f t="shared" ca="1" si="785"/>
        <v>8</v>
      </c>
      <c r="C410" s="12">
        <f t="shared" ca="1" si="782"/>
        <v>42151</v>
      </c>
      <c r="D4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10" s="10">
        <f t="shared" ref="E410:AJ410" ca="1" si="830">MAX(0,D410-(IF(SamplesOrEstimateFlag = "Data", INDEX(Samples,RANDBETWEEN(1, TotalCount), 0), RANDBETWEEN(ThroughputLowEstimate,ThroughputHighEstimate))))</f>
        <v>18</v>
      </c>
      <c r="F410" s="10">
        <f t="shared" ca="1" si="830"/>
        <v>14</v>
      </c>
      <c r="G410" s="10">
        <f t="shared" ca="1" si="830"/>
        <v>12</v>
      </c>
      <c r="H410" s="10">
        <f t="shared" ca="1" si="830"/>
        <v>9</v>
      </c>
      <c r="I410" s="10">
        <f t="shared" ca="1" si="830"/>
        <v>6</v>
      </c>
      <c r="J410" s="10">
        <f t="shared" ca="1" si="830"/>
        <v>3</v>
      </c>
      <c r="K410" s="10">
        <f t="shared" ca="1" si="830"/>
        <v>2</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
      <c r="A411">
        <v>409</v>
      </c>
      <c r="B411" s="11">
        <f t="shared" ca="1" si="785"/>
        <v>9</v>
      </c>
      <c r="C411" s="12">
        <f t="shared" ca="1" si="782"/>
        <v>42158</v>
      </c>
      <c r="D4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11" s="10">
        <f t="shared" ref="E411:AJ411" ca="1" si="832">MAX(0,D411-(IF(SamplesOrEstimateFlag = "Data", INDEX(Samples,RANDBETWEEN(1, TotalCount), 0), RANDBETWEEN(ThroughputLowEstimate,ThroughputHighEstimate))))</f>
        <v>21</v>
      </c>
      <c r="F411" s="10">
        <f t="shared" ca="1" si="832"/>
        <v>18</v>
      </c>
      <c r="G411" s="10">
        <f t="shared" ca="1" si="832"/>
        <v>17</v>
      </c>
      <c r="H411" s="10">
        <f t="shared" ca="1" si="832"/>
        <v>14</v>
      </c>
      <c r="I411" s="10">
        <f t="shared" ca="1" si="832"/>
        <v>9</v>
      </c>
      <c r="J411" s="10">
        <f t="shared" ca="1" si="832"/>
        <v>5</v>
      </c>
      <c r="K411" s="10">
        <f t="shared" ca="1" si="832"/>
        <v>4</v>
      </c>
      <c r="L411" s="10">
        <f t="shared" ca="1" si="832"/>
        <v>1</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
      <c r="A412">
        <v>410</v>
      </c>
      <c r="B412" s="11">
        <f t="shared" ca="1" si="785"/>
        <v>8</v>
      </c>
      <c r="C412" s="12">
        <f t="shared" ca="1" si="782"/>
        <v>42151</v>
      </c>
      <c r="D4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12" s="10">
        <f t="shared" ref="E412:AJ412" ca="1" si="834">MAX(0,D412-(IF(SamplesOrEstimateFlag = "Data", INDEX(Samples,RANDBETWEEN(1, TotalCount), 0), RANDBETWEEN(ThroughputLowEstimate,ThroughputHighEstimate))))</f>
        <v>23</v>
      </c>
      <c r="F412" s="10">
        <f t="shared" ca="1" si="834"/>
        <v>21</v>
      </c>
      <c r="G412" s="10">
        <f t="shared" ca="1" si="834"/>
        <v>19</v>
      </c>
      <c r="H412" s="10">
        <f t="shared" ca="1" si="834"/>
        <v>16</v>
      </c>
      <c r="I412" s="10">
        <f t="shared" ca="1" si="834"/>
        <v>12</v>
      </c>
      <c r="J412" s="10">
        <f t="shared" ca="1" si="834"/>
        <v>7</v>
      </c>
      <c r="K412" s="10">
        <f t="shared" ca="1" si="834"/>
        <v>5</v>
      </c>
      <c r="L412" s="10">
        <f t="shared" ca="1" si="834"/>
        <v>0</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
      <c r="A413">
        <v>411</v>
      </c>
      <c r="B413" s="11">
        <f t="shared" ca="1" si="785"/>
        <v>9</v>
      </c>
      <c r="C413" s="12">
        <f t="shared" ca="1" si="782"/>
        <v>42158</v>
      </c>
      <c r="D4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13" s="10">
        <f t="shared" ref="E413:AJ413" ca="1" si="836">MAX(0,D413-(IF(SamplesOrEstimateFlag = "Data", INDEX(Samples,RANDBETWEEN(1, TotalCount), 0), RANDBETWEEN(ThroughputLowEstimate,ThroughputHighEstimate))))</f>
        <v>28</v>
      </c>
      <c r="F413" s="10">
        <f t="shared" ca="1" si="836"/>
        <v>24</v>
      </c>
      <c r="G413" s="10">
        <f t="shared" ca="1" si="836"/>
        <v>23</v>
      </c>
      <c r="H413" s="10">
        <f t="shared" ca="1" si="836"/>
        <v>19</v>
      </c>
      <c r="I413" s="10">
        <f t="shared" ca="1" si="836"/>
        <v>16</v>
      </c>
      <c r="J413" s="10">
        <f t="shared" ca="1" si="836"/>
        <v>11</v>
      </c>
      <c r="K413" s="10">
        <f t="shared" ca="1" si="836"/>
        <v>6</v>
      </c>
      <c r="L413" s="10">
        <f t="shared" ca="1" si="836"/>
        <v>2</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
      <c r="A414">
        <v>412</v>
      </c>
      <c r="B414" s="11">
        <f t="shared" ca="1" si="785"/>
        <v>11</v>
      </c>
      <c r="C414" s="12">
        <f t="shared" ca="1" si="782"/>
        <v>42172</v>
      </c>
      <c r="D4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14" s="10">
        <f t="shared" ref="E414:AJ414" ca="1" si="838">MAX(0,D414-(IF(SamplesOrEstimateFlag = "Data", INDEX(Samples,RANDBETWEEN(1, TotalCount), 0), RANDBETWEEN(ThroughputLowEstimate,ThroughputHighEstimate))))</f>
        <v>23</v>
      </c>
      <c r="F414" s="10">
        <f t="shared" ca="1" si="838"/>
        <v>22</v>
      </c>
      <c r="G414" s="10">
        <f t="shared" ca="1" si="838"/>
        <v>18</v>
      </c>
      <c r="H414" s="10">
        <f t="shared" ca="1" si="838"/>
        <v>13</v>
      </c>
      <c r="I414" s="10">
        <f t="shared" ca="1" si="838"/>
        <v>12</v>
      </c>
      <c r="J414" s="10">
        <f t="shared" ca="1" si="838"/>
        <v>10</v>
      </c>
      <c r="K414" s="10">
        <f t="shared" ca="1" si="838"/>
        <v>5</v>
      </c>
      <c r="L414" s="10">
        <f t="shared" ca="1" si="838"/>
        <v>4</v>
      </c>
      <c r="M414" s="10">
        <f t="shared" ca="1" si="838"/>
        <v>3</v>
      </c>
      <c r="N414" s="10">
        <f t="shared" ca="1" si="838"/>
        <v>2</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
      <c r="A415">
        <v>413</v>
      </c>
      <c r="B415" s="11">
        <f t="shared" ca="1" si="785"/>
        <v>9</v>
      </c>
      <c r="C415" s="12">
        <f t="shared" ca="1" si="782"/>
        <v>42158</v>
      </c>
      <c r="D4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15" s="10">
        <f t="shared" ref="E415:AJ415" ca="1" si="840">MAX(0,D415-(IF(SamplesOrEstimateFlag = "Data", INDEX(Samples,RANDBETWEEN(1, TotalCount), 0), RANDBETWEEN(ThroughputLowEstimate,ThroughputHighEstimate))))</f>
        <v>26</v>
      </c>
      <c r="F415" s="10">
        <f t="shared" ca="1" si="840"/>
        <v>23</v>
      </c>
      <c r="G415" s="10">
        <f t="shared" ca="1" si="840"/>
        <v>18</v>
      </c>
      <c r="H415" s="10">
        <f t="shared" ca="1" si="840"/>
        <v>15</v>
      </c>
      <c r="I415" s="10">
        <f t="shared" ca="1" si="840"/>
        <v>13</v>
      </c>
      <c r="J415" s="10">
        <f t="shared" ca="1" si="840"/>
        <v>11</v>
      </c>
      <c r="K415" s="10">
        <f t="shared" ca="1" si="840"/>
        <v>7</v>
      </c>
      <c r="L415" s="10">
        <f t="shared" ca="1" si="840"/>
        <v>2</v>
      </c>
      <c r="M415" s="10">
        <f t="shared" ca="1" si="840"/>
        <v>0</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
      <c r="A416">
        <v>414</v>
      </c>
      <c r="B416" s="11">
        <f t="shared" ca="1" si="785"/>
        <v>8</v>
      </c>
      <c r="C416" s="12">
        <f t="shared" ca="1" si="782"/>
        <v>42151</v>
      </c>
      <c r="D4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16" s="10">
        <f t="shared" ref="E416:AJ416" ca="1" si="842">MAX(0,D416-(IF(SamplesOrEstimateFlag = "Data", INDEX(Samples,RANDBETWEEN(1, TotalCount), 0), RANDBETWEEN(ThroughputLowEstimate,ThroughputHighEstimate))))</f>
        <v>26</v>
      </c>
      <c r="F416" s="10">
        <f t="shared" ca="1" si="842"/>
        <v>21</v>
      </c>
      <c r="G416" s="10">
        <f t="shared" ca="1" si="842"/>
        <v>19</v>
      </c>
      <c r="H416" s="10">
        <f t="shared" ca="1" si="842"/>
        <v>17</v>
      </c>
      <c r="I416" s="10">
        <f t="shared" ca="1" si="842"/>
        <v>12</v>
      </c>
      <c r="J416" s="10">
        <f t="shared" ca="1" si="842"/>
        <v>7</v>
      </c>
      <c r="K416" s="10">
        <f t="shared" ca="1" si="842"/>
        <v>2</v>
      </c>
      <c r="L416" s="10">
        <f t="shared" ca="1" si="842"/>
        <v>0</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
      <c r="A417">
        <v>415</v>
      </c>
      <c r="B417" s="11">
        <f t="shared" ca="1" si="785"/>
        <v>9</v>
      </c>
      <c r="C417" s="12">
        <f t="shared" ca="1" si="782"/>
        <v>42158</v>
      </c>
      <c r="D4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17" s="10">
        <f t="shared" ref="E417:AJ417" ca="1" si="844">MAX(0,D417-(IF(SamplesOrEstimateFlag = "Data", INDEX(Samples,RANDBETWEEN(1, TotalCount), 0), RANDBETWEEN(ThroughputLowEstimate,ThroughputHighEstimate))))</f>
        <v>18</v>
      </c>
      <c r="F417" s="10">
        <f t="shared" ca="1" si="844"/>
        <v>16</v>
      </c>
      <c r="G417" s="10">
        <f t="shared" ca="1" si="844"/>
        <v>14</v>
      </c>
      <c r="H417" s="10">
        <f t="shared" ca="1" si="844"/>
        <v>13</v>
      </c>
      <c r="I417" s="10">
        <f t="shared" ca="1" si="844"/>
        <v>9</v>
      </c>
      <c r="J417" s="10">
        <f t="shared" ca="1" si="844"/>
        <v>8</v>
      </c>
      <c r="K417" s="10">
        <f t="shared" ca="1" si="844"/>
        <v>5</v>
      </c>
      <c r="L417" s="10">
        <f t="shared" ca="1" si="844"/>
        <v>3</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
      <c r="A418">
        <v>416</v>
      </c>
      <c r="B418" s="11">
        <f t="shared" ca="1" si="785"/>
        <v>9</v>
      </c>
      <c r="C418" s="12">
        <f t="shared" ca="1" si="782"/>
        <v>42158</v>
      </c>
      <c r="D4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18" s="10">
        <f t="shared" ref="E418:AJ418" ca="1" si="846">MAX(0,D418-(IF(SamplesOrEstimateFlag = "Data", INDEX(Samples,RANDBETWEEN(1, TotalCount), 0), RANDBETWEEN(ThroughputLowEstimate,ThroughputHighEstimate))))</f>
        <v>22</v>
      </c>
      <c r="F418" s="10">
        <f t="shared" ca="1" si="846"/>
        <v>19</v>
      </c>
      <c r="G418" s="10">
        <f t="shared" ca="1" si="846"/>
        <v>14</v>
      </c>
      <c r="H418" s="10">
        <f t="shared" ca="1" si="846"/>
        <v>10</v>
      </c>
      <c r="I418" s="10">
        <f t="shared" ca="1" si="846"/>
        <v>6</v>
      </c>
      <c r="J418" s="10">
        <f t="shared" ca="1" si="846"/>
        <v>5</v>
      </c>
      <c r="K418" s="10">
        <f t="shared" ca="1" si="846"/>
        <v>4</v>
      </c>
      <c r="L418" s="10">
        <f t="shared" ca="1" si="846"/>
        <v>3</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
      <c r="A419">
        <v>417</v>
      </c>
      <c r="B419" s="11">
        <f t="shared" ca="1" si="785"/>
        <v>9</v>
      </c>
      <c r="C419" s="12">
        <f t="shared" ca="1" si="782"/>
        <v>42158</v>
      </c>
      <c r="D4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19" s="10">
        <f t="shared" ref="E419:AJ419" ca="1" si="848">MAX(0,D419-(IF(SamplesOrEstimateFlag = "Data", INDEX(Samples,RANDBETWEEN(1, TotalCount), 0), RANDBETWEEN(ThroughputLowEstimate,ThroughputHighEstimate))))</f>
        <v>24</v>
      </c>
      <c r="F419" s="10">
        <f t="shared" ca="1" si="848"/>
        <v>22</v>
      </c>
      <c r="G419" s="10">
        <f t="shared" ca="1" si="848"/>
        <v>18</v>
      </c>
      <c r="H419" s="10">
        <f t="shared" ca="1" si="848"/>
        <v>15</v>
      </c>
      <c r="I419" s="10">
        <f t="shared" ca="1" si="848"/>
        <v>13</v>
      </c>
      <c r="J419" s="10">
        <f t="shared" ca="1" si="848"/>
        <v>9</v>
      </c>
      <c r="K419" s="10">
        <f t="shared" ca="1" si="848"/>
        <v>6</v>
      </c>
      <c r="L419" s="10">
        <f t="shared" ca="1" si="848"/>
        <v>1</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
      <c r="A420">
        <v>418</v>
      </c>
      <c r="B420" s="11">
        <f t="shared" ca="1" si="785"/>
        <v>9</v>
      </c>
      <c r="C420" s="12">
        <f t="shared" ca="1" si="782"/>
        <v>42158</v>
      </c>
      <c r="D4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20" s="10">
        <f t="shared" ref="E420:AJ420" ca="1" si="850">MAX(0,D420-(IF(SamplesOrEstimateFlag = "Data", INDEX(Samples,RANDBETWEEN(1, TotalCount), 0), RANDBETWEEN(ThroughputLowEstimate,ThroughputHighEstimate))))</f>
        <v>23</v>
      </c>
      <c r="F420" s="10">
        <f t="shared" ca="1" si="850"/>
        <v>22</v>
      </c>
      <c r="G420" s="10">
        <f t="shared" ca="1" si="850"/>
        <v>19</v>
      </c>
      <c r="H420" s="10">
        <f t="shared" ca="1" si="850"/>
        <v>17</v>
      </c>
      <c r="I420" s="10">
        <f t="shared" ca="1" si="850"/>
        <v>14</v>
      </c>
      <c r="J420" s="10">
        <f t="shared" ca="1" si="850"/>
        <v>11</v>
      </c>
      <c r="K420" s="10">
        <f t="shared" ca="1" si="850"/>
        <v>7</v>
      </c>
      <c r="L420" s="10">
        <f t="shared" ca="1" si="850"/>
        <v>2</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
      <c r="A421">
        <v>419</v>
      </c>
      <c r="B421" s="11">
        <f t="shared" ca="1" si="785"/>
        <v>8</v>
      </c>
      <c r="C421" s="12">
        <f t="shared" ca="1" si="782"/>
        <v>42151</v>
      </c>
      <c r="D4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21" s="10">
        <f t="shared" ref="E421:AJ421" ca="1" si="852">MAX(0,D421-(IF(SamplesOrEstimateFlag = "Data", INDEX(Samples,RANDBETWEEN(1, TotalCount), 0), RANDBETWEEN(ThroughputLowEstimate,ThroughputHighEstimate))))</f>
        <v>20</v>
      </c>
      <c r="F421" s="10">
        <f t="shared" ca="1" si="852"/>
        <v>15</v>
      </c>
      <c r="G421" s="10">
        <f t="shared" ca="1" si="852"/>
        <v>12</v>
      </c>
      <c r="H421" s="10">
        <f t="shared" ca="1" si="852"/>
        <v>11</v>
      </c>
      <c r="I421" s="10">
        <f t="shared" ca="1" si="852"/>
        <v>8</v>
      </c>
      <c r="J421" s="10">
        <f t="shared" ca="1" si="852"/>
        <v>6</v>
      </c>
      <c r="K421" s="10">
        <f t="shared" ca="1" si="852"/>
        <v>2</v>
      </c>
      <c r="L421" s="10">
        <f t="shared" ca="1" si="852"/>
        <v>0</v>
      </c>
      <c r="M421" s="10">
        <f t="shared" ca="1" si="852"/>
        <v>0</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
      <c r="A422">
        <v>420</v>
      </c>
      <c r="B422" s="11">
        <f t="shared" ca="1" si="785"/>
        <v>13</v>
      </c>
      <c r="C422" s="12">
        <f t="shared" ca="1" si="782"/>
        <v>42186</v>
      </c>
      <c r="D42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22" s="10">
        <f t="shared" ref="E422:AJ422" ca="1" si="854">MAX(0,D422-(IF(SamplesOrEstimateFlag = "Data", INDEX(Samples,RANDBETWEEN(1, TotalCount), 0), RANDBETWEEN(ThroughputLowEstimate,ThroughputHighEstimate))))</f>
        <v>29</v>
      </c>
      <c r="F422" s="10">
        <f t="shared" ca="1" si="854"/>
        <v>28</v>
      </c>
      <c r="G422" s="10">
        <f t="shared" ca="1" si="854"/>
        <v>27</v>
      </c>
      <c r="H422" s="10">
        <f t="shared" ca="1" si="854"/>
        <v>26</v>
      </c>
      <c r="I422" s="10">
        <f t="shared" ca="1" si="854"/>
        <v>22</v>
      </c>
      <c r="J422" s="10">
        <f t="shared" ca="1" si="854"/>
        <v>21</v>
      </c>
      <c r="K422" s="10">
        <f t="shared" ca="1" si="854"/>
        <v>17</v>
      </c>
      <c r="L422" s="10">
        <f t="shared" ca="1" si="854"/>
        <v>14</v>
      </c>
      <c r="M422" s="10">
        <f t="shared" ca="1" si="854"/>
        <v>13</v>
      </c>
      <c r="N422" s="10">
        <f t="shared" ca="1" si="854"/>
        <v>9</v>
      </c>
      <c r="O422" s="10">
        <f t="shared" ca="1" si="854"/>
        <v>5</v>
      </c>
      <c r="P422" s="10">
        <f t="shared" ca="1" si="854"/>
        <v>2</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
      <c r="A423">
        <v>421</v>
      </c>
      <c r="B423" s="11">
        <f t="shared" ca="1" si="785"/>
        <v>8</v>
      </c>
      <c r="C423" s="12">
        <f t="shared" ca="1" si="782"/>
        <v>42151</v>
      </c>
      <c r="D4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23" s="10">
        <f t="shared" ref="E423:AJ423" ca="1" si="856">MAX(0,D423-(IF(SamplesOrEstimateFlag = "Data", INDEX(Samples,RANDBETWEEN(1, TotalCount), 0), RANDBETWEEN(ThroughputLowEstimate,ThroughputHighEstimate))))</f>
        <v>22</v>
      </c>
      <c r="F423" s="10">
        <f t="shared" ca="1" si="856"/>
        <v>20</v>
      </c>
      <c r="G423" s="10">
        <f t="shared" ca="1" si="856"/>
        <v>17</v>
      </c>
      <c r="H423" s="10">
        <f t="shared" ca="1" si="856"/>
        <v>12</v>
      </c>
      <c r="I423" s="10">
        <f t="shared" ca="1" si="856"/>
        <v>10</v>
      </c>
      <c r="J423" s="10">
        <f t="shared" ca="1" si="856"/>
        <v>6</v>
      </c>
      <c r="K423" s="10">
        <f t="shared" ca="1" si="856"/>
        <v>1</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
      <c r="A424">
        <v>422</v>
      </c>
      <c r="B424" s="11">
        <f t="shared" ca="1" si="785"/>
        <v>7</v>
      </c>
      <c r="C424" s="12">
        <f t="shared" ca="1" si="782"/>
        <v>42144</v>
      </c>
      <c r="D4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24" s="10">
        <f t="shared" ref="E424:AJ424" ca="1" si="858">MAX(0,D424-(IF(SamplesOrEstimateFlag = "Data", INDEX(Samples,RANDBETWEEN(1, TotalCount), 0), RANDBETWEEN(ThroughputLowEstimate,ThroughputHighEstimate))))</f>
        <v>17</v>
      </c>
      <c r="F424" s="10">
        <f t="shared" ca="1" si="858"/>
        <v>12</v>
      </c>
      <c r="G424" s="10">
        <f t="shared" ca="1" si="858"/>
        <v>10</v>
      </c>
      <c r="H424" s="10">
        <f t="shared" ca="1" si="858"/>
        <v>7</v>
      </c>
      <c r="I424" s="10">
        <f t="shared" ca="1" si="858"/>
        <v>4</v>
      </c>
      <c r="J424" s="10">
        <f t="shared" ca="1" si="858"/>
        <v>2</v>
      </c>
      <c r="K424" s="10">
        <f t="shared" ca="1" si="858"/>
        <v>0</v>
      </c>
      <c r="L424" s="10">
        <f t="shared" ca="1" si="858"/>
        <v>0</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
      <c r="A425">
        <v>423</v>
      </c>
      <c r="B425" s="11">
        <f t="shared" ca="1" si="785"/>
        <v>9</v>
      </c>
      <c r="C425" s="12">
        <f t="shared" ca="1" si="782"/>
        <v>42158</v>
      </c>
      <c r="D4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25" s="10">
        <f t="shared" ref="E425:AJ425" ca="1" si="860">MAX(0,D425-(IF(SamplesOrEstimateFlag = "Data", INDEX(Samples,RANDBETWEEN(1, TotalCount), 0), RANDBETWEEN(ThroughputLowEstimate,ThroughputHighEstimate))))</f>
        <v>23</v>
      </c>
      <c r="F425" s="10">
        <f t="shared" ca="1" si="860"/>
        <v>22</v>
      </c>
      <c r="G425" s="10">
        <f t="shared" ca="1" si="860"/>
        <v>20</v>
      </c>
      <c r="H425" s="10">
        <f t="shared" ca="1" si="860"/>
        <v>17</v>
      </c>
      <c r="I425" s="10">
        <f t="shared" ca="1" si="860"/>
        <v>12</v>
      </c>
      <c r="J425" s="10">
        <f t="shared" ca="1" si="860"/>
        <v>8</v>
      </c>
      <c r="K425" s="10">
        <f t="shared" ca="1" si="860"/>
        <v>6</v>
      </c>
      <c r="L425" s="10">
        <f t="shared" ca="1" si="860"/>
        <v>2</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
      <c r="A426">
        <v>424</v>
      </c>
      <c r="B426" s="11">
        <f t="shared" ca="1" si="785"/>
        <v>7</v>
      </c>
      <c r="C426" s="12">
        <f t="shared" ca="1" si="782"/>
        <v>42144</v>
      </c>
      <c r="D4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6" s="10">
        <f t="shared" ref="E426:AJ426" ca="1" si="862">MAX(0,D426-(IF(SamplesOrEstimateFlag = "Data", INDEX(Samples,RANDBETWEEN(1, TotalCount), 0), RANDBETWEEN(ThroughputLowEstimate,ThroughputHighEstimate))))</f>
        <v>18</v>
      </c>
      <c r="F426" s="10">
        <f t="shared" ca="1" si="862"/>
        <v>17</v>
      </c>
      <c r="G426" s="10">
        <f t="shared" ca="1" si="862"/>
        <v>14</v>
      </c>
      <c r="H426" s="10">
        <f t="shared" ca="1" si="862"/>
        <v>13</v>
      </c>
      <c r="I426" s="10">
        <f t="shared" ca="1" si="862"/>
        <v>8</v>
      </c>
      <c r="J426" s="10">
        <f t="shared" ca="1" si="862"/>
        <v>4</v>
      </c>
      <c r="K426" s="10">
        <f t="shared" ca="1" si="862"/>
        <v>0</v>
      </c>
      <c r="L426" s="10">
        <f t="shared" ca="1" si="862"/>
        <v>0</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
      <c r="A427">
        <v>425</v>
      </c>
      <c r="B427" s="11">
        <f t="shared" ca="1" si="785"/>
        <v>9</v>
      </c>
      <c r="C427" s="12">
        <f t="shared" ca="1" si="782"/>
        <v>42158</v>
      </c>
      <c r="D4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27" s="10">
        <f t="shared" ref="E427:AJ427" ca="1" si="864">MAX(0,D427-(IF(SamplesOrEstimateFlag = "Data", INDEX(Samples,RANDBETWEEN(1, TotalCount), 0), RANDBETWEEN(ThroughputLowEstimate,ThroughputHighEstimate))))</f>
        <v>27</v>
      </c>
      <c r="F427" s="10">
        <f t="shared" ca="1" si="864"/>
        <v>23</v>
      </c>
      <c r="G427" s="10">
        <f t="shared" ca="1" si="864"/>
        <v>18</v>
      </c>
      <c r="H427" s="10">
        <f t="shared" ca="1" si="864"/>
        <v>14</v>
      </c>
      <c r="I427" s="10">
        <f t="shared" ca="1" si="864"/>
        <v>13</v>
      </c>
      <c r="J427" s="10">
        <f t="shared" ca="1" si="864"/>
        <v>9</v>
      </c>
      <c r="K427" s="10">
        <f t="shared" ca="1" si="864"/>
        <v>4</v>
      </c>
      <c r="L427" s="10">
        <f t="shared" ca="1" si="864"/>
        <v>2</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
      <c r="A428">
        <v>426</v>
      </c>
      <c r="B428" s="11">
        <f t="shared" ca="1" si="785"/>
        <v>10</v>
      </c>
      <c r="C428" s="12">
        <f t="shared" ca="1" si="782"/>
        <v>42165</v>
      </c>
      <c r="D4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28" s="10">
        <f t="shared" ref="E428:AJ428" ca="1" si="866">MAX(0,D428-(IF(SamplesOrEstimateFlag = "Data", INDEX(Samples,RANDBETWEEN(1, TotalCount), 0), RANDBETWEEN(ThroughputLowEstimate,ThroughputHighEstimate))))</f>
        <v>21</v>
      </c>
      <c r="F428" s="10">
        <f t="shared" ca="1" si="866"/>
        <v>20</v>
      </c>
      <c r="G428" s="10">
        <f t="shared" ca="1" si="866"/>
        <v>19</v>
      </c>
      <c r="H428" s="10">
        <f t="shared" ca="1" si="866"/>
        <v>14</v>
      </c>
      <c r="I428" s="10">
        <f t="shared" ca="1" si="866"/>
        <v>13</v>
      </c>
      <c r="J428" s="10">
        <f t="shared" ca="1" si="866"/>
        <v>8</v>
      </c>
      <c r="K428" s="10">
        <f t="shared" ca="1" si="866"/>
        <v>7</v>
      </c>
      <c r="L428" s="10">
        <f t="shared" ca="1" si="866"/>
        <v>6</v>
      </c>
      <c r="M428" s="10">
        <f t="shared" ca="1" si="866"/>
        <v>3</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
      <c r="A429">
        <v>427</v>
      </c>
      <c r="B429" s="11">
        <f t="shared" ca="1" si="785"/>
        <v>10</v>
      </c>
      <c r="C429" s="12">
        <f t="shared" ca="1" si="782"/>
        <v>42165</v>
      </c>
      <c r="D4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29" s="10">
        <f t="shared" ref="E429:AJ429" ca="1" si="868">MAX(0,D429-(IF(SamplesOrEstimateFlag = "Data", INDEX(Samples,RANDBETWEEN(1, TotalCount), 0), RANDBETWEEN(ThroughputLowEstimate,ThroughputHighEstimate))))</f>
        <v>25</v>
      </c>
      <c r="F429" s="10">
        <f t="shared" ca="1" si="868"/>
        <v>21</v>
      </c>
      <c r="G429" s="10">
        <f t="shared" ca="1" si="868"/>
        <v>20</v>
      </c>
      <c r="H429" s="10">
        <f t="shared" ca="1" si="868"/>
        <v>19</v>
      </c>
      <c r="I429" s="10">
        <f t="shared" ca="1" si="868"/>
        <v>18</v>
      </c>
      <c r="J429" s="10">
        <f t="shared" ca="1" si="868"/>
        <v>13</v>
      </c>
      <c r="K429" s="10">
        <f t="shared" ca="1" si="868"/>
        <v>8</v>
      </c>
      <c r="L429" s="10">
        <f t="shared" ca="1" si="868"/>
        <v>6</v>
      </c>
      <c r="M429" s="10">
        <f t="shared" ca="1" si="868"/>
        <v>3</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
      <c r="A430">
        <v>428</v>
      </c>
      <c r="B430" s="11">
        <f t="shared" ca="1" si="785"/>
        <v>8</v>
      </c>
      <c r="C430" s="12">
        <f t="shared" ca="1" si="782"/>
        <v>42151</v>
      </c>
      <c r="D4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30" s="10">
        <f t="shared" ref="E430:AJ430" ca="1" si="870">MAX(0,D430-(IF(SamplesOrEstimateFlag = "Data", INDEX(Samples,RANDBETWEEN(1, TotalCount), 0), RANDBETWEEN(ThroughputLowEstimate,ThroughputHighEstimate))))</f>
        <v>19</v>
      </c>
      <c r="F430" s="10">
        <f t="shared" ca="1" si="870"/>
        <v>16</v>
      </c>
      <c r="G430" s="10">
        <f t="shared" ca="1" si="870"/>
        <v>14</v>
      </c>
      <c r="H430" s="10">
        <f t="shared" ca="1" si="870"/>
        <v>10</v>
      </c>
      <c r="I430" s="10">
        <f t="shared" ca="1" si="870"/>
        <v>7</v>
      </c>
      <c r="J430" s="10">
        <f t="shared" ca="1" si="870"/>
        <v>3</v>
      </c>
      <c r="K430" s="10">
        <f t="shared" ca="1" si="870"/>
        <v>1</v>
      </c>
      <c r="L430" s="10">
        <f t="shared" ca="1" si="870"/>
        <v>0</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
      <c r="A431">
        <v>429</v>
      </c>
      <c r="B431" s="11">
        <f t="shared" ca="1" si="785"/>
        <v>11</v>
      </c>
      <c r="C431" s="12">
        <f t="shared" ca="1" si="782"/>
        <v>42172</v>
      </c>
      <c r="D43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31" s="10">
        <f t="shared" ref="E431:AJ431" ca="1" si="872">MAX(0,D431-(IF(SamplesOrEstimateFlag = "Data", INDEX(Samples,RANDBETWEEN(1, TotalCount), 0), RANDBETWEEN(ThroughputLowEstimate,ThroughputHighEstimate))))</f>
        <v>27</v>
      </c>
      <c r="F431" s="10">
        <f t="shared" ca="1" si="872"/>
        <v>26</v>
      </c>
      <c r="G431" s="10">
        <f t="shared" ca="1" si="872"/>
        <v>22</v>
      </c>
      <c r="H431" s="10">
        <f t="shared" ca="1" si="872"/>
        <v>19</v>
      </c>
      <c r="I431" s="10">
        <f t="shared" ca="1" si="872"/>
        <v>15</v>
      </c>
      <c r="J431" s="10">
        <f t="shared" ca="1" si="872"/>
        <v>14</v>
      </c>
      <c r="K431" s="10">
        <f t="shared" ca="1" si="872"/>
        <v>13</v>
      </c>
      <c r="L431" s="10">
        <f t="shared" ca="1" si="872"/>
        <v>8</v>
      </c>
      <c r="M431" s="10">
        <f t="shared" ca="1" si="872"/>
        <v>7</v>
      </c>
      <c r="N431" s="10">
        <f t="shared" ca="1" si="872"/>
        <v>2</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
      <c r="A432">
        <v>430</v>
      </c>
      <c r="B432" s="11">
        <f t="shared" ca="1" si="785"/>
        <v>12</v>
      </c>
      <c r="C432" s="12">
        <f t="shared" ca="1" si="782"/>
        <v>42179</v>
      </c>
      <c r="D4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32" s="10">
        <f t="shared" ref="E432:AJ432" ca="1" si="874">MAX(0,D432-(IF(SamplesOrEstimateFlag = "Data", INDEX(Samples,RANDBETWEEN(1, TotalCount), 0), RANDBETWEEN(ThroughputLowEstimate,ThroughputHighEstimate))))</f>
        <v>24</v>
      </c>
      <c r="F432" s="10">
        <f t="shared" ca="1" si="874"/>
        <v>23</v>
      </c>
      <c r="G432" s="10">
        <f t="shared" ca="1" si="874"/>
        <v>21</v>
      </c>
      <c r="H432" s="10">
        <f t="shared" ca="1" si="874"/>
        <v>19</v>
      </c>
      <c r="I432" s="10">
        <f t="shared" ca="1" si="874"/>
        <v>17</v>
      </c>
      <c r="J432" s="10">
        <f t="shared" ca="1" si="874"/>
        <v>14</v>
      </c>
      <c r="K432" s="10">
        <f t="shared" ca="1" si="874"/>
        <v>9</v>
      </c>
      <c r="L432" s="10">
        <f t="shared" ca="1" si="874"/>
        <v>7</v>
      </c>
      <c r="M432" s="10">
        <f t="shared" ca="1" si="874"/>
        <v>6</v>
      </c>
      <c r="N432" s="10">
        <f t="shared" ca="1" si="874"/>
        <v>5</v>
      </c>
      <c r="O432" s="10">
        <f t="shared" ca="1" si="874"/>
        <v>1</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
      <c r="A433">
        <v>431</v>
      </c>
      <c r="B433" s="11">
        <f t="shared" ca="1" si="785"/>
        <v>6</v>
      </c>
      <c r="C433" s="12">
        <f t="shared" ca="1" si="782"/>
        <v>42137</v>
      </c>
      <c r="D4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33" s="10">
        <f t="shared" ref="E433:AJ433" ca="1" si="876">MAX(0,D433-(IF(SamplesOrEstimateFlag = "Data", INDEX(Samples,RANDBETWEEN(1, TotalCount), 0), RANDBETWEEN(ThroughputLowEstimate,ThroughputHighEstimate))))</f>
        <v>20</v>
      </c>
      <c r="F433" s="10">
        <f t="shared" ca="1" si="876"/>
        <v>16</v>
      </c>
      <c r="G433" s="10">
        <f t="shared" ca="1" si="876"/>
        <v>11</v>
      </c>
      <c r="H433" s="10">
        <f t="shared" ca="1" si="876"/>
        <v>7</v>
      </c>
      <c r="I433" s="10">
        <f t="shared" ca="1" si="876"/>
        <v>3</v>
      </c>
      <c r="J433" s="10">
        <f t="shared" ca="1" si="876"/>
        <v>0</v>
      </c>
      <c r="K433" s="10">
        <f t="shared" ca="1" si="876"/>
        <v>0</v>
      </c>
      <c r="L433" s="10">
        <f t="shared" ca="1" si="876"/>
        <v>0</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
      <c r="A434">
        <v>432</v>
      </c>
      <c r="B434" s="11">
        <f t="shared" ca="1" si="785"/>
        <v>9</v>
      </c>
      <c r="C434" s="12">
        <f t="shared" ca="1" si="782"/>
        <v>42158</v>
      </c>
      <c r="D4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34" s="10">
        <f t="shared" ref="E434:AJ434" ca="1" si="878">MAX(0,D434-(IF(SamplesOrEstimateFlag = "Data", INDEX(Samples,RANDBETWEEN(1, TotalCount), 0), RANDBETWEEN(ThroughputLowEstimate,ThroughputHighEstimate))))</f>
        <v>25</v>
      </c>
      <c r="F434" s="10">
        <f t="shared" ca="1" si="878"/>
        <v>20</v>
      </c>
      <c r="G434" s="10">
        <f t="shared" ca="1" si="878"/>
        <v>16</v>
      </c>
      <c r="H434" s="10">
        <f t="shared" ca="1" si="878"/>
        <v>15</v>
      </c>
      <c r="I434" s="10">
        <f t="shared" ca="1" si="878"/>
        <v>12</v>
      </c>
      <c r="J434" s="10">
        <f t="shared" ca="1" si="878"/>
        <v>9</v>
      </c>
      <c r="K434" s="10">
        <f t="shared" ca="1" si="878"/>
        <v>4</v>
      </c>
      <c r="L434" s="10">
        <f t="shared" ca="1" si="878"/>
        <v>1</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
      <c r="A435">
        <v>433</v>
      </c>
      <c r="B435" s="11">
        <f t="shared" ca="1" si="785"/>
        <v>8</v>
      </c>
      <c r="C435" s="12">
        <f t="shared" ca="1" si="782"/>
        <v>42151</v>
      </c>
      <c r="D4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35" s="10">
        <f t="shared" ref="E435:AJ435" ca="1" si="880">MAX(0,D435-(IF(SamplesOrEstimateFlag = "Data", INDEX(Samples,RANDBETWEEN(1, TotalCount), 0), RANDBETWEEN(ThroughputLowEstimate,ThroughputHighEstimate))))</f>
        <v>26</v>
      </c>
      <c r="F435" s="10">
        <f t="shared" ca="1" si="880"/>
        <v>21</v>
      </c>
      <c r="G435" s="10">
        <f t="shared" ca="1" si="880"/>
        <v>18</v>
      </c>
      <c r="H435" s="10">
        <f t="shared" ca="1" si="880"/>
        <v>16</v>
      </c>
      <c r="I435" s="10">
        <f t="shared" ca="1" si="880"/>
        <v>15</v>
      </c>
      <c r="J435" s="10">
        <f t="shared" ca="1" si="880"/>
        <v>10</v>
      </c>
      <c r="K435" s="10">
        <f t="shared" ca="1" si="880"/>
        <v>5</v>
      </c>
      <c r="L435" s="10">
        <f t="shared" ca="1" si="880"/>
        <v>0</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
      <c r="A436">
        <v>434</v>
      </c>
      <c r="B436" s="11">
        <f t="shared" ca="1" si="785"/>
        <v>8</v>
      </c>
      <c r="C436" s="12">
        <f t="shared" ca="1" si="782"/>
        <v>42151</v>
      </c>
      <c r="D4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36" s="10">
        <f t="shared" ref="E436:AJ436" ca="1" si="882">MAX(0,D436-(IF(SamplesOrEstimateFlag = "Data", INDEX(Samples,RANDBETWEEN(1, TotalCount), 0), RANDBETWEEN(ThroughputLowEstimate,ThroughputHighEstimate))))</f>
        <v>19</v>
      </c>
      <c r="F436" s="10">
        <f t="shared" ca="1" si="882"/>
        <v>17</v>
      </c>
      <c r="G436" s="10">
        <f t="shared" ca="1" si="882"/>
        <v>13</v>
      </c>
      <c r="H436" s="10">
        <f t="shared" ca="1" si="882"/>
        <v>12</v>
      </c>
      <c r="I436" s="10">
        <f t="shared" ca="1" si="882"/>
        <v>7</v>
      </c>
      <c r="J436" s="10">
        <f t="shared" ca="1" si="882"/>
        <v>5</v>
      </c>
      <c r="K436" s="10">
        <f t="shared" ca="1" si="882"/>
        <v>1</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
      <c r="A437">
        <v>435</v>
      </c>
      <c r="B437" s="11">
        <f t="shared" ca="1" si="785"/>
        <v>7</v>
      </c>
      <c r="C437" s="12">
        <f t="shared" ca="1" si="782"/>
        <v>42144</v>
      </c>
      <c r="D4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37" s="10">
        <f t="shared" ref="E437:AJ437" ca="1" si="884">MAX(0,D437-(IF(SamplesOrEstimateFlag = "Data", INDEX(Samples,RANDBETWEEN(1, TotalCount), 0), RANDBETWEEN(ThroughputLowEstimate,ThroughputHighEstimate))))</f>
        <v>16</v>
      </c>
      <c r="F437" s="10">
        <f t="shared" ca="1" si="884"/>
        <v>15</v>
      </c>
      <c r="G437" s="10">
        <f t="shared" ca="1" si="884"/>
        <v>11</v>
      </c>
      <c r="H437" s="10">
        <f t="shared" ca="1" si="884"/>
        <v>8</v>
      </c>
      <c r="I437" s="10">
        <f t="shared" ca="1" si="884"/>
        <v>6</v>
      </c>
      <c r="J437" s="10">
        <f t="shared" ca="1" si="884"/>
        <v>4</v>
      </c>
      <c r="K437" s="10">
        <f t="shared" ca="1" si="884"/>
        <v>0</v>
      </c>
      <c r="L437" s="10">
        <f t="shared" ca="1" si="884"/>
        <v>0</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
      <c r="A438">
        <v>436</v>
      </c>
      <c r="B438" s="11">
        <f t="shared" ca="1" si="785"/>
        <v>7</v>
      </c>
      <c r="C438" s="12">
        <f t="shared" ca="1" si="782"/>
        <v>42144</v>
      </c>
      <c r="D4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38" s="10">
        <f t="shared" ref="E438:AJ438" ca="1" si="886">MAX(0,D438-(IF(SamplesOrEstimateFlag = "Data", INDEX(Samples,RANDBETWEEN(1, TotalCount), 0), RANDBETWEEN(ThroughputLowEstimate,ThroughputHighEstimate))))</f>
        <v>20</v>
      </c>
      <c r="F438" s="10">
        <f t="shared" ca="1" si="886"/>
        <v>15</v>
      </c>
      <c r="G438" s="10">
        <f t="shared" ca="1" si="886"/>
        <v>11</v>
      </c>
      <c r="H438" s="10">
        <f t="shared" ca="1" si="886"/>
        <v>7</v>
      </c>
      <c r="I438" s="10">
        <f t="shared" ca="1" si="886"/>
        <v>3</v>
      </c>
      <c r="J438" s="10">
        <f t="shared" ca="1" si="886"/>
        <v>2</v>
      </c>
      <c r="K438" s="10">
        <f t="shared" ca="1" si="886"/>
        <v>0</v>
      </c>
      <c r="L438" s="10">
        <f t="shared" ca="1" si="886"/>
        <v>0</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
      <c r="A439">
        <v>437</v>
      </c>
      <c r="B439" s="11">
        <f t="shared" ca="1" si="785"/>
        <v>10</v>
      </c>
      <c r="C439" s="12">
        <f t="shared" ca="1" si="782"/>
        <v>42165</v>
      </c>
      <c r="D4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39" s="10">
        <f t="shared" ref="E439:AJ439" ca="1" si="888">MAX(0,D439-(IF(SamplesOrEstimateFlag = "Data", INDEX(Samples,RANDBETWEEN(1, TotalCount), 0), RANDBETWEEN(ThroughputLowEstimate,ThroughputHighEstimate))))</f>
        <v>23</v>
      </c>
      <c r="F439" s="10">
        <f t="shared" ca="1" si="888"/>
        <v>22</v>
      </c>
      <c r="G439" s="10">
        <f t="shared" ca="1" si="888"/>
        <v>20</v>
      </c>
      <c r="H439" s="10">
        <f t="shared" ca="1" si="888"/>
        <v>17</v>
      </c>
      <c r="I439" s="10">
        <f t="shared" ca="1" si="888"/>
        <v>16</v>
      </c>
      <c r="J439" s="10">
        <f t="shared" ca="1" si="888"/>
        <v>13</v>
      </c>
      <c r="K439" s="10">
        <f t="shared" ca="1" si="888"/>
        <v>12</v>
      </c>
      <c r="L439" s="10">
        <f t="shared" ca="1" si="888"/>
        <v>7</v>
      </c>
      <c r="M439" s="10">
        <f t="shared" ca="1" si="888"/>
        <v>2</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
      <c r="A440">
        <v>438</v>
      </c>
      <c r="B440" s="11">
        <f t="shared" ca="1" si="785"/>
        <v>8</v>
      </c>
      <c r="C440" s="12">
        <f t="shared" ca="1" si="782"/>
        <v>42151</v>
      </c>
      <c r="D4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40" s="10">
        <f t="shared" ref="E440:AJ440" ca="1" si="890">MAX(0,D440-(IF(SamplesOrEstimateFlag = "Data", INDEX(Samples,RANDBETWEEN(1, TotalCount), 0), RANDBETWEEN(ThroughputLowEstimate,ThroughputHighEstimate))))</f>
        <v>25</v>
      </c>
      <c r="F440" s="10">
        <f t="shared" ca="1" si="890"/>
        <v>20</v>
      </c>
      <c r="G440" s="10">
        <f t="shared" ca="1" si="890"/>
        <v>18</v>
      </c>
      <c r="H440" s="10">
        <f t="shared" ca="1" si="890"/>
        <v>14</v>
      </c>
      <c r="I440" s="10">
        <f t="shared" ca="1" si="890"/>
        <v>10</v>
      </c>
      <c r="J440" s="10">
        <f t="shared" ca="1" si="890"/>
        <v>7</v>
      </c>
      <c r="K440" s="10">
        <f t="shared" ca="1" si="890"/>
        <v>4</v>
      </c>
      <c r="L440" s="10">
        <f t="shared" ca="1" si="890"/>
        <v>0</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
      <c r="A441">
        <v>439</v>
      </c>
      <c r="B441" s="11">
        <f t="shared" ca="1" si="785"/>
        <v>8</v>
      </c>
      <c r="C441" s="12">
        <f t="shared" ca="1" si="782"/>
        <v>42151</v>
      </c>
      <c r="D4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41" s="10">
        <f t="shared" ref="E441:AJ441" ca="1" si="892">MAX(0,D441-(IF(SamplesOrEstimateFlag = "Data", INDEX(Samples,RANDBETWEEN(1, TotalCount), 0), RANDBETWEEN(ThroughputLowEstimate,ThroughputHighEstimate))))</f>
        <v>21</v>
      </c>
      <c r="F441" s="10">
        <f t="shared" ca="1" si="892"/>
        <v>17</v>
      </c>
      <c r="G441" s="10">
        <f t="shared" ca="1" si="892"/>
        <v>12</v>
      </c>
      <c r="H441" s="10">
        <f t="shared" ca="1" si="892"/>
        <v>11</v>
      </c>
      <c r="I441" s="10">
        <f t="shared" ca="1" si="892"/>
        <v>7</v>
      </c>
      <c r="J441" s="10">
        <f t="shared" ca="1" si="892"/>
        <v>4</v>
      </c>
      <c r="K441" s="10">
        <f t="shared" ca="1" si="892"/>
        <v>1</v>
      </c>
      <c r="L441" s="10">
        <f t="shared" ca="1" si="892"/>
        <v>0</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
      <c r="A442">
        <v>440</v>
      </c>
      <c r="B442" s="11">
        <f t="shared" ca="1" si="785"/>
        <v>10</v>
      </c>
      <c r="C442" s="12">
        <f t="shared" ca="1" si="782"/>
        <v>42165</v>
      </c>
      <c r="D44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42" s="10">
        <f t="shared" ref="E442:AJ442" ca="1" si="894">MAX(0,D442-(IF(SamplesOrEstimateFlag = "Data", INDEX(Samples,RANDBETWEEN(1, TotalCount), 0), RANDBETWEEN(ThroughputLowEstimate,ThroughputHighEstimate))))</f>
        <v>25</v>
      </c>
      <c r="F442" s="10">
        <f t="shared" ca="1" si="894"/>
        <v>22</v>
      </c>
      <c r="G442" s="10">
        <f t="shared" ca="1" si="894"/>
        <v>19</v>
      </c>
      <c r="H442" s="10">
        <f t="shared" ca="1" si="894"/>
        <v>14</v>
      </c>
      <c r="I442" s="10">
        <f t="shared" ca="1" si="894"/>
        <v>13</v>
      </c>
      <c r="J442" s="10">
        <f t="shared" ca="1" si="894"/>
        <v>9</v>
      </c>
      <c r="K442" s="10">
        <f t="shared" ca="1" si="894"/>
        <v>7</v>
      </c>
      <c r="L442" s="10">
        <f t="shared" ca="1" si="894"/>
        <v>6</v>
      </c>
      <c r="M442" s="10">
        <f t="shared" ca="1" si="894"/>
        <v>3</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
      <c r="A443">
        <v>441</v>
      </c>
      <c r="B443" s="11">
        <f t="shared" ca="1" si="785"/>
        <v>7</v>
      </c>
      <c r="C443" s="12">
        <f t="shared" ca="1" si="782"/>
        <v>42144</v>
      </c>
      <c r="D4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43" s="10">
        <f t="shared" ref="E443:AJ443" ca="1" si="896">MAX(0,D443-(IF(SamplesOrEstimateFlag = "Data", INDEX(Samples,RANDBETWEEN(1, TotalCount), 0), RANDBETWEEN(ThroughputLowEstimate,ThroughputHighEstimate))))</f>
        <v>21</v>
      </c>
      <c r="F443" s="10">
        <f t="shared" ca="1" si="896"/>
        <v>16</v>
      </c>
      <c r="G443" s="10">
        <f t="shared" ca="1" si="896"/>
        <v>12</v>
      </c>
      <c r="H443" s="10">
        <f t="shared" ca="1" si="896"/>
        <v>7</v>
      </c>
      <c r="I443" s="10">
        <f t="shared" ca="1" si="896"/>
        <v>4</v>
      </c>
      <c r="J443" s="10">
        <f t="shared" ca="1" si="896"/>
        <v>2</v>
      </c>
      <c r="K443" s="10">
        <f t="shared" ca="1" si="896"/>
        <v>0</v>
      </c>
      <c r="L443" s="10">
        <f t="shared" ca="1" si="896"/>
        <v>0</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
      <c r="A444">
        <v>442</v>
      </c>
      <c r="B444" s="11">
        <f t="shared" ca="1" si="785"/>
        <v>8</v>
      </c>
      <c r="C444" s="12">
        <f t="shared" ca="1" si="782"/>
        <v>42151</v>
      </c>
      <c r="D4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44" s="10">
        <f t="shared" ref="E444:AJ444" ca="1" si="898">MAX(0,D444-(IF(SamplesOrEstimateFlag = "Data", INDEX(Samples,RANDBETWEEN(1, TotalCount), 0), RANDBETWEEN(ThroughputLowEstimate,ThroughputHighEstimate))))</f>
        <v>22</v>
      </c>
      <c r="F444" s="10">
        <f t="shared" ca="1" si="898"/>
        <v>19</v>
      </c>
      <c r="G444" s="10">
        <f t="shared" ca="1" si="898"/>
        <v>18</v>
      </c>
      <c r="H444" s="10">
        <f t="shared" ca="1" si="898"/>
        <v>13</v>
      </c>
      <c r="I444" s="10">
        <f t="shared" ca="1" si="898"/>
        <v>10</v>
      </c>
      <c r="J444" s="10">
        <f t="shared" ca="1" si="898"/>
        <v>7</v>
      </c>
      <c r="K444" s="10">
        <f t="shared" ca="1" si="898"/>
        <v>3</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
      <c r="A445">
        <v>443</v>
      </c>
      <c r="B445" s="11">
        <f t="shared" ca="1" si="785"/>
        <v>10</v>
      </c>
      <c r="C445" s="12">
        <f t="shared" ca="1" si="782"/>
        <v>42165</v>
      </c>
      <c r="D4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45" s="10">
        <f t="shared" ref="E445:AJ445" ca="1" si="900">MAX(0,D445-(IF(SamplesOrEstimateFlag = "Data", INDEX(Samples,RANDBETWEEN(1, TotalCount), 0), RANDBETWEEN(ThroughputLowEstimate,ThroughputHighEstimate))))</f>
        <v>22</v>
      </c>
      <c r="F445" s="10">
        <f t="shared" ca="1" si="900"/>
        <v>21</v>
      </c>
      <c r="G445" s="10">
        <f t="shared" ca="1" si="900"/>
        <v>20</v>
      </c>
      <c r="H445" s="10">
        <f t="shared" ca="1" si="900"/>
        <v>16</v>
      </c>
      <c r="I445" s="10">
        <f t="shared" ca="1" si="900"/>
        <v>14</v>
      </c>
      <c r="J445" s="10">
        <f t="shared" ca="1" si="900"/>
        <v>9</v>
      </c>
      <c r="K445" s="10">
        <f t="shared" ca="1" si="900"/>
        <v>5</v>
      </c>
      <c r="L445" s="10">
        <f t="shared" ca="1" si="900"/>
        <v>3</v>
      </c>
      <c r="M445" s="10">
        <f t="shared" ca="1" si="900"/>
        <v>2</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
      <c r="A446">
        <v>444</v>
      </c>
      <c r="B446" s="11">
        <f t="shared" ca="1" si="785"/>
        <v>9</v>
      </c>
      <c r="C446" s="12">
        <f t="shared" ca="1" si="782"/>
        <v>42158</v>
      </c>
      <c r="D4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46" s="10">
        <f t="shared" ref="E446:AJ446" ca="1" si="902">MAX(0,D446-(IF(SamplesOrEstimateFlag = "Data", INDEX(Samples,RANDBETWEEN(1, TotalCount), 0), RANDBETWEEN(ThroughputLowEstimate,ThroughputHighEstimate))))</f>
        <v>19</v>
      </c>
      <c r="F446" s="10">
        <f t="shared" ca="1" si="902"/>
        <v>18</v>
      </c>
      <c r="G446" s="10">
        <f t="shared" ca="1" si="902"/>
        <v>16</v>
      </c>
      <c r="H446" s="10">
        <f t="shared" ca="1" si="902"/>
        <v>15</v>
      </c>
      <c r="I446" s="10">
        <f t="shared" ca="1" si="902"/>
        <v>10</v>
      </c>
      <c r="J446" s="10">
        <f t="shared" ca="1" si="902"/>
        <v>7</v>
      </c>
      <c r="K446" s="10">
        <f t="shared" ca="1" si="902"/>
        <v>4</v>
      </c>
      <c r="L446" s="10">
        <f t="shared" ca="1" si="902"/>
        <v>1</v>
      </c>
      <c r="M446" s="10">
        <f t="shared" ca="1" si="902"/>
        <v>0</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
      <c r="A447">
        <v>445</v>
      </c>
      <c r="B447" s="11">
        <f t="shared" ca="1" si="785"/>
        <v>11</v>
      </c>
      <c r="C447" s="12">
        <f t="shared" ca="1" si="782"/>
        <v>42172</v>
      </c>
      <c r="D4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47" s="10">
        <f t="shared" ref="E447:AJ447" ca="1" si="904">MAX(0,D447-(IF(SamplesOrEstimateFlag = "Data", INDEX(Samples,RANDBETWEEN(1, TotalCount), 0), RANDBETWEEN(ThroughputLowEstimate,ThroughputHighEstimate))))</f>
        <v>24</v>
      </c>
      <c r="F447" s="10">
        <f t="shared" ca="1" si="904"/>
        <v>22</v>
      </c>
      <c r="G447" s="10">
        <f t="shared" ca="1" si="904"/>
        <v>21</v>
      </c>
      <c r="H447" s="10">
        <f t="shared" ca="1" si="904"/>
        <v>16</v>
      </c>
      <c r="I447" s="10">
        <f t="shared" ca="1" si="904"/>
        <v>14</v>
      </c>
      <c r="J447" s="10">
        <f t="shared" ca="1" si="904"/>
        <v>13</v>
      </c>
      <c r="K447" s="10">
        <f t="shared" ca="1" si="904"/>
        <v>9</v>
      </c>
      <c r="L447" s="10">
        <f t="shared" ca="1" si="904"/>
        <v>6</v>
      </c>
      <c r="M447" s="10">
        <f t="shared" ca="1" si="904"/>
        <v>3</v>
      </c>
      <c r="N447" s="10">
        <f t="shared" ca="1" si="904"/>
        <v>1</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
      <c r="A448">
        <v>446</v>
      </c>
      <c r="B448" s="11">
        <f t="shared" ca="1" si="785"/>
        <v>12</v>
      </c>
      <c r="C448" s="12">
        <f t="shared" ca="1" si="782"/>
        <v>42179</v>
      </c>
      <c r="D44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48" s="10">
        <f t="shared" ref="E448:AJ448" ca="1" si="906">MAX(0,D448-(IF(SamplesOrEstimateFlag = "Data", INDEX(Samples,RANDBETWEEN(1, TotalCount), 0), RANDBETWEEN(ThroughputLowEstimate,ThroughputHighEstimate))))</f>
        <v>28</v>
      </c>
      <c r="F448" s="10">
        <f t="shared" ca="1" si="906"/>
        <v>25</v>
      </c>
      <c r="G448" s="10">
        <f t="shared" ca="1" si="906"/>
        <v>23</v>
      </c>
      <c r="H448" s="10">
        <f t="shared" ca="1" si="906"/>
        <v>21</v>
      </c>
      <c r="I448" s="10">
        <f t="shared" ca="1" si="906"/>
        <v>16</v>
      </c>
      <c r="J448" s="10">
        <f t="shared" ca="1" si="906"/>
        <v>14</v>
      </c>
      <c r="K448" s="10">
        <f t="shared" ca="1" si="906"/>
        <v>11</v>
      </c>
      <c r="L448" s="10">
        <f t="shared" ca="1" si="906"/>
        <v>9</v>
      </c>
      <c r="M448" s="10">
        <f t="shared" ca="1" si="906"/>
        <v>8</v>
      </c>
      <c r="N448" s="10">
        <f t="shared" ca="1" si="906"/>
        <v>5</v>
      </c>
      <c r="O448" s="10">
        <f t="shared" ca="1" si="906"/>
        <v>1</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
      <c r="A449">
        <v>447</v>
      </c>
      <c r="B449" s="11">
        <f t="shared" ca="1" si="785"/>
        <v>10</v>
      </c>
      <c r="C449" s="12">
        <f t="shared" ca="1" si="782"/>
        <v>42165</v>
      </c>
      <c r="D4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49" s="10">
        <f t="shared" ref="E449:AJ449" ca="1" si="908">MAX(0,D449-(IF(SamplesOrEstimateFlag = "Data", INDEX(Samples,RANDBETWEEN(1, TotalCount), 0), RANDBETWEEN(ThroughputLowEstimate,ThroughputHighEstimate))))</f>
        <v>21</v>
      </c>
      <c r="F449" s="10">
        <f t="shared" ca="1" si="908"/>
        <v>20</v>
      </c>
      <c r="G449" s="10">
        <f t="shared" ca="1" si="908"/>
        <v>17</v>
      </c>
      <c r="H449" s="10">
        <f t="shared" ca="1" si="908"/>
        <v>15</v>
      </c>
      <c r="I449" s="10">
        <f t="shared" ca="1" si="908"/>
        <v>11</v>
      </c>
      <c r="J449" s="10">
        <f t="shared" ca="1" si="908"/>
        <v>7</v>
      </c>
      <c r="K449" s="10">
        <f t="shared" ca="1" si="908"/>
        <v>3</v>
      </c>
      <c r="L449" s="10">
        <f t="shared" ca="1" si="908"/>
        <v>2</v>
      </c>
      <c r="M449" s="10">
        <f t="shared" ca="1" si="908"/>
        <v>1</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
      <c r="A450">
        <v>448</v>
      </c>
      <c r="B450" s="11">
        <f t="shared" ca="1" si="785"/>
        <v>7</v>
      </c>
      <c r="C450" s="12">
        <f t="shared" ca="1" si="782"/>
        <v>42144</v>
      </c>
      <c r="D4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50" s="10">
        <f t="shared" ref="E450:AJ450" ca="1" si="910">MAX(0,D450-(IF(SamplesOrEstimateFlag = "Data", INDEX(Samples,RANDBETWEEN(1, TotalCount), 0), RANDBETWEEN(ThroughputLowEstimate,ThroughputHighEstimate))))</f>
        <v>19</v>
      </c>
      <c r="F450" s="10">
        <f t="shared" ca="1" si="910"/>
        <v>14</v>
      </c>
      <c r="G450" s="10">
        <f t="shared" ca="1" si="910"/>
        <v>13</v>
      </c>
      <c r="H450" s="10">
        <f t="shared" ca="1" si="910"/>
        <v>12</v>
      </c>
      <c r="I450" s="10">
        <f t="shared" ca="1" si="910"/>
        <v>7</v>
      </c>
      <c r="J450" s="10">
        <f t="shared" ca="1" si="910"/>
        <v>3</v>
      </c>
      <c r="K450" s="10">
        <f t="shared" ca="1" si="910"/>
        <v>0</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
      <c r="A451">
        <v>449</v>
      </c>
      <c r="B451" s="11">
        <f t="shared" ca="1" si="785"/>
        <v>10</v>
      </c>
      <c r="C451" s="12">
        <f t="shared" ref="C451:C503" ca="1" si="912">INDEX(D$2:BD$2,1,B451+1)</f>
        <v>42165</v>
      </c>
      <c r="D4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51" s="10">
        <f t="shared" ref="E451:AJ451" ca="1" si="913">MAX(0,D451-(IF(SamplesOrEstimateFlag = "Data", INDEX(Samples,RANDBETWEEN(1, TotalCount), 0), RANDBETWEEN(ThroughputLowEstimate,ThroughputHighEstimate))))</f>
        <v>25</v>
      </c>
      <c r="F451" s="10">
        <f t="shared" ca="1" si="913"/>
        <v>23</v>
      </c>
      <c r="G451" s="10">
        <f t="shared" ca="1" si="913"/>
        <v>21</v>
      </c>
      <c r="H451" s="10">
        <f t="shared" ca="1" si="913"/>
        <v>16</v>
      </c>
      <c r="I451" s="10">
        <f t="shared" ca="1" si="913"/>
        <v>12</v>
      </c>
      <c r="J451" s="10">
        <f t="shared" ca="1" si="913"/>
        <v>10</v>
      </c>
      <c r="K451" s="10">
        <f t="shared" ca="1" si="913"/>
        <v>7</v>
      </c>
      <c r="L451" s="10">
        <f t="shared" ca="1" si="913"/>
        <v>6</v>
      </c>
      <c r="M451" s="10">
        <f t="shared" ca="1" si="913"/>
        <v>3</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
      <c r="A452">
        <v>450</v>
      </c>
      <c r="B452" s="11">
        <f t="shared" ref="B452:B503" ca="1" si="915">MATCH(0,D452:BD452,0)-1</f>
        <v>9</v>
      </c>
      <c r="C452" s="12">
        <f t="shared" ca="1" si="912"/>
        <v>42158</v>
      </c>
      <c r="D4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52" s="10">
        <f t="shared" ref="E452:AJ452" ca="1" si="916">MAX(0,D452-(IF(SamplesOrEstimateFlag = "Data", INDEX(Samples,RANDBETWEEN(1, TotalCount), 0), RANDBETWEEN(ThroughputLowEstimate,ThroughputHighEstimate))))</f>
        <v>20</v>
      </c>
      <c r="F452" s="10">
        <f t="shared" ca="1" si="916"/>
        <v>19</v>
      </c>
      <c r="G452" s="10">
        <f t="shared" ca="1" si="916"/>
        <v>15</v>
      </c>
      <c r="H452" s="10">
        <f t="shared" ca="1" si="916"/>
        <v>11</v>
      </c>
      <c r="I452" s="10">
        <f t="shared" ca="1" si="916"/>
        <v>10</v>
      </c>
      <c r="J452" s="10">
        <f t="shared" ca="1" si="916"/>
        <v>7</v>
      </c>
      <c r="K452" s="10">
        <f t="shared" ca="1" si="916"/>
        <v>4</v>
      </c>
      <c r="L452" s="10">
        <f t="shared" ca="1" si="916"/>
        <v>2</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
      <c r="A453">
        <v>451</v>
      </c>
      <c r="B453" s="11">
        <f t="shared" ca="1" si="915"/>
        <v>6</v>
      </c>
      <c r="C453" s="12">
        <f t="shared" ca="1" si="912"/>
        <v>42137</v>
      </c>
      <c r="D4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53" s="10">
        <f t="shared" ref="E453:AJ453" ca="1" si="918">MAX(0,D453-(IF(SamplesOrEstimateFlag = "Data", INDEX(Samples,RANDBETWEEN(1, TotalCount), 0), RANDBETWEEN(ThroughputLowEstimate,ThroughputHighEstimate))))</f>
        <v>15</v>
      </c>
      <c r="F453" s="10">
        <f t="shared" ca="1" si="918"/>
        <v>11</v>
      </c>
      <c r="G453" s="10">
        <f t="shared" ca="1" si="918"/>
        <v>10</v>
      </c>
      <c r="H453" s="10">
        <f t="shared" ca="1" si="918"/>
        <v>7</v>
      </c>
      <c r="I453" s="10">
        <f t="shared" ca="1" si="918"/>
        <v>3</v>
      </c>
      <c r="J453" s="10">
        <f t="shared" ca="1" si="918"/>
        <v>0</v>
      </c>
      <c r="K453" s="10">
        <f t="shared" ca="1" si="918"/>
        <v>0</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
      <c r="A454">
        <v>452</v>
      </c>
      <c r="B454" s="11">
        <f t="shared" ca="1" si="915"/>
        <v>7</v>
      </c>
      <c r="C454" s="12">
        <f t="shared" ca="1" si="912"/>
        <v>42144</v>
      </c>
      <c r="D4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54" s="10">
        <f t="shared" ref="E454:AJ454" ca="1" si="920">MAX(0,D454-(IF(SamplesOrEstimateFlag = "Data", INDEX(Samples,RANDBETWEEN(1, TotalCount), 0), RANDBETWEEN(ThroughputLowEstimate,ThroughputHighEstimate))))</f>
        <v>18</v>
      </c>
      <c r="F454" s="10">
        <f t="shared" ca="1" si="920"/>
        <v>15</v>
      </c>
      <c r="G454" s="10">
        <f t="shared" ca="1" si="920"/>
        <v>11</v>
      </c>
      <c r="H454" s="10">
        <f t="shared" ca="1" si="920"/>
        <v>9</v>
      </c>
      <c r="I454" s="10">
        <f t="shared" ca="1" si="920"/>
        <v>5</v>
      </c>
      <c r="J454" s="10">
        <f t="shared" ca="1" si="920"/>
        <v>2</v>
      </c>
      <c r="K454" s="10">
        <f t="shared" ca="1" si="920"/>
        <v>0</v>
      </c>
      <c r="L454" s="10">
        <f t="shared" ca="1" si="920"/>
        <v>0</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
      <c r="A455">
        <v>453</v>
      </c>
      <c r="B455" s="11">
        <f t="shared" ca="1" si="915"/>
        <v>9</v>
      </c>
      <c r="C455" s="12">
        <f t="shared" ca="1" si="912"/>
        <v>42158</v>
      </c>
      <c r="D4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55" s="10">
        <f t="shared" ref="E455:AJ455" ca="1" si="922">MAX(0,D455-(IF(SamplesOrEstimateFlag = "Data", INDEX(Samples,RANDBETWEEN(1, TotalCount), 0), RANDBETWEEN(ThroughputLowEstimate,ThroughputHighEstimate))))</f>
        <v>23</v>
      </c>
      <c r="F455" s="10">
        <f t="shared" ca="1" si="922"/>
        <v>22</v>
      </c>
      <c r="G455" s="10">
        <f t="shared" ca="1" si="922"/>
        <v>17</v>
      </c>
      <c r="H455" s="10">
        <f t="shared" ca="1" si="922"/>
        <v>16</v>
      </c>
      <c r="I455" s="10">
        <f t="shared" ca="1" si="922"/>
        <v>13</v>
      </c>
      <c r="J455" s="10">
        <f t="shared" ca="1" si="922"/>
        <v>11</v>
      </c>
      <c r="K455" s="10">
        <f t="shared" ca="1" si="922"/>
        <v>7</v>
      </c>
      <c r="L455" s="10">
        <f t="shared" ca="1" si="922"/>
        <v>3</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
      <c r="A456">
        <v>454</v>
      </c>
      <c r="B456" s="11">
        <f t="shared" ca="1" si="915"/>
        <v>8</v>
      </c>
      <c r="C456" s="12">
        <f t="shared" ca="1" si="912"/>
        <v>42151</v>
      </c>
      <c r="D4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56" s="10">
        <f t="shared" ref="E456:AJ456" ca="1" si="924">MAX(0,D456-(IF(SamplesOrEstimateFlag = "Data", INDEX(Samples,RANDBETWEEN(1, TotalCount), 0), RANDBETWEEN(ThroughputLowEstimate,ThroughputHighEstimate))))</f>
        <v>27</v>
      </c>
      <c r="F456" s="10">
        <f t="shared" ca="1" si="924"/>
        <v>23</v>
      </c>
      <c r="G456" s="10">
        <f t="shared" ca="1" si="924"/>
        <v>20</v>
      </c>
      <c r="H456" s="10">
        <f t="shared" ca="1" si="924"/>
        <v>16</v>
      </c>
      <c r="I456" s="10">
        <f t="shared" ca="1" si="924"/>
        <v>11</v>
      </c>
      <c r="J456" s="10">
        <f t="shared" ca="1" si="924"/>
        <v>6</v>
      </c>
      <c r="K456" s="10">
        <f t="shared" ca="1" si="924"/>
        <v>1</v>
      </c>
      <c r="L456" s="10">
        <f t="shared" ca="1" si="924"/>
        <v>0</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
      <c r="A457">
        <v>455</v>
      </c>
      <c r="B457" s="11">
        <f t="shared" ca="1" si="915"/>
        <v>6</v>
      </c>
      <c r="C457" s="12">
        <f t="shared" ca="1" si="912"/>
        <v>42137</v>
      </c>
      <c r="D4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57" s="10">
        <f t="shared" ref="E457:AJ457" ca="1" si="926">MAX(0,D457-(IF(SamplesOrEstimateFlag = "Data", INDEX(Samples,RANDBETWEEN(1, TotalCount), 0), RANDBETWEEN(ThroughputLowEstimate,ThroughputHighEstimate))))</f>
        <v>17</v>
      </c>
      <c r="F457" s="10">
        <f t="shared" ca="1" si="926"/>
        <v>15</v>
      </c>
      <c r="G457" s="10">
        <f t="shared" ca="1" si="926"/>
        <v>10</v>
      </c>
      <c r="H457" s="10">
        <f t="shared" ca="1" si="926"/>
        <v>5</v>
      </c>
      <c r="I457" s="10">
        <f t="shared" ca="1" si="926"/>
        <v>1</v>
      </c>
      <c r="J457" s="10">
        <f t="shared" ca="1" si="926"/>
        <v>0</v>
      </c>
      <c r="K457" s="10">
        <f t="shared" ca="1" si="926"/>
        <v>0</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
      <c r="A458">
        <v>456</v>
      </c>
      <c r="B458" s="11">
        <f t="shared" ca="1" si="915"/>
        <v>8</v>
      </c>
      <c r="C458" s="12">
        <f t="shared" ca="1" si="912"/>
        <v>42151</v>
      </c>
      <c r="D4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58" s="10">
        <f t="shared" ref="E458:AJ458" ca="1" si="928">MAX(0,D458-(IF(SamplesOrEstimateFlag = "Data", INDEX(Samples,RANDBETWEEN(1, TotalCount), 0), RANDBETWEEN(ThroughputLowEstimate,ThroughputHighEstimate))))</f>
        <v>24</v>
      </c>
      <c r="F458" s="10">
        <f t="shared" ca="1" si="928"/>
        <v>19</v>
      </c>
      <c r="G458" s="10">
        <f t="shared" ca="1" si="928"/>
        <v>15</v>
      </c>
      <c r="H458" s="10">
        <f t="shared" ca="1" si="928"/>
        <v>10</v>
      </c>
      <c r="I458" s="10">
        <f t="shared" ca="1" si="928"/>
        <v>9</v>
      </c>
      <c r="J458" s="10">
        <f t="shared" ca="1" si="928"/>
        <v>6</v>
      </c>
      <c r="K458" s="10">
        <f t="shared" ca="1" si="928"/>
        <v>5</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
      <c r="A459">
        <v>457</v>
      </c>
      <c r="B459" s="11">
        <f t="shared" ca="1" si="915"/>
        <v>10</v>
      </c>
      <c r="C459" s="12">
        <f t="shared" ca="1" si="912"/>
        <v>42165</v>
      </c>
      <c r="D4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59" s="10">
        <f t="shared" ref="E459:AJ459" ca="1" si="930">MAX(0,D459-(IF(SamplesOrEstimateFlag = "Data", INDEX(Samples,RANDBETWEEN(1, TotalCount), 0), RANDBETWEEN(ThroughputLowEstimate,ThroughputHighEstimate))))</f>
        <v>27</v>
      </c>
      <c r="F459" s="10">
        <f t="shared" ca="1" si="930"/>
        <v>23</v>
      </c>
      <c r="G459" s="10">
        <f t="shared" ca="1" si="930"/>
        <v>20</v>
      </c>
      <c r="H459" s="10">
        <f t="shared" ca="1" si="930"/>
        <v>15</v>
      </c>
      <c r="I459" s="10">
        <f t="shared" ca="1" si="930"/>
        <v>13</v>
      </c>
      <c r="J459" s="10">
        <f t="shared" ca="1" si="930"/>
        <v>12</v>
      </c>
      <c r="K459" s="10">
        <f t="shared" ca="1" si="930"/>
        <v>7</v>
      </c>
      <c r="L459" s="10">
        <f t="shared" ca="1" si="930"/>
        <v>2</v>
      </c>
      <c r="M459" s="10">
        <f t="shared" ca="1" si="930"/>
        <v>1</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
      <c r="A460">
        <v>458</v>
      </c>
      <c r="B460" s="11">
        <f t="shared" ca="1" si="915"/>
        <v>7</v>
      </c>
      <c r="C460" s="12">
        <f t="shared" ca="1" si="912"/>
        <v>42144</v>
      </c>
      <c r="D4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60" s="10">
        <f t="shared" ref="E460:AJ460" ca="1" si="932">MAX(0,D460-(IF(SamplesOrEstimateFlag = "Data", INDEX(Samples,RANDBETWEEN(1, TotalCount), 0), RANDBETWEEN(ThroughputLowEstimate,ThroughputHighEstimate))))</f>
        <v>25</v>
      </c>
      <c r="F460" s="10">
        <f t="shared" ca="1" si="932"/>
        <v>23</v>
      </c>
      <c r="G460" s="10">
        <f t="shared" ca="1" si="932"/>
        <v>18</v>
      </c>
      <c r="H460" s="10">
        <f t="shared" ca="1" si="932"/>
        <v>13</v>
      </c>
      <c r="I460" s="10">
        <f t="shared" ca="1" si="932"/>
        <v>8</v>
      </c>
      <c r="J460" s="10">
        <f t="shared" ca="1" si="932"/>
        <v>5</v>
      </c>
      <c r="K460" s="10">
        <f t="shared" ca="1" si="932"/>
        <v>0</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
      <c r="A461">
        <v>459</v>
      </c>
      <c r="B461" s="11">
        <f t="shared" ca="1" si="915"/>
        <v>10</v>
      </c>
      <c r="C461" s="12">
        <f t="shared" ca="1" si="912"/>
        <v>42165</v>
      </c>
      <c r="D4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61" s="10">
        <f t="shared" ref="E461:AJ461" ca="1" si="934">MAX(0,D461-(IF(SamplesOrEstimateFlag = "Data", INDEX(Samples,RANDBETWEEN(1, TotalCount), 0), RANDBETWEEN(ThroughputLowEstimate,ThroughputHighEstimate))))</f>
        <v>24</v>
      </c>
      <c r="F461" s="10">
        <f t="shared" ca="1" si="934"/>
        <v>21</v>
      </c>
      <c r="G461" s="10">
        <f t="shared" ca="1" si="934"/>
        <v>19</v>
      </c>
      <c r="H461" s="10">
        <f t="shared" ca="1" si="934"/>
        <v>18</v>
      </c>
      <c r="I461" s="10">
        <f t="shared" ca="1" si="934"/>
        <v>17</v>
      </c>
      <c r="J461" s="10">
        <f t="shared" ca="1" si="934"/>
        <v>15</v>
      </c>
      <c r="K461" s="10">
        <f t="shared" ca="1" si="934"/>
        <v>11</v>
      </c>
      <c r="L461" s="10">
        <f t="shared" ca="1" si="934"/>
        <v>7</v>
      </c>
      <c r="M461" s="10">
        <f t="shared" ca="1" si="934"/>
        <v>2</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
      <c r="A462">
        <v>460</v>
      </c>
      <c r="B462" s="11">
        <f t="shared" ca="1" si="915"/>
        <v>8</v>
      </c>
      <c r="C462" s="12">
        <f t="shared" ca="1" si="912"/>
        <v>42151</v>
      </c>
      <c r="D4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62" s="10">
        <f t="shared" ref="E462:AJ462" ca="1" si="936">MAX(0,D462-(IF(SamplesOrEstimateFlag = "Data", INDEX(Samples,RANDBETWEEN(1, TotalCount), 0), RANDBETWEEN(ThroughputLowEstimate,ThroughputHighEstimate))))</f>
        <v>23</v>
      </c>
      <c r="F462" s="10">
        <f t="shared" ca="1" si="936"/>
        <v>21</v>
      </c>
      <c r="G462" s="10">
        <f t="shared" ca="1" si="936"/>
        <v>17</v>
      </c>
      <c r="H462" s="10">
        <f t="shared" ca="1" si="936"/>
        <v>13</v>
      </c>
      <c r="I462" s="10">
        <f t="shared" ca="1" si="936"/>
        <v>8</v>
      </c>
      <c r="J462" s="10">
        <f t="shared" ca="1" si="936"/>
        <v>4</v>
      </c>
      <c r="K462" s="10">
        <f t="shared" ca="1" si="936"/>
        <v>1</v>
      </c>
      <c r="L462" s="10">
        <f t="shared" ca="1" si="936"/>
        <v>0</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
      <c r="A463">
        <v>461</v>
      </c>
      <c r="B463" s="11">
        <f t="shared" ca="1" si="915"/>
        <v>8</v>
      </c>
      <c r="C463" s="12">
        <f t="shared" ca="1" si="912"/>
        <v>42151</v>
      </c>
      <c r="D4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63" s="10">
        <f t="shared" ref="E463:AJ463" ca="1" si="938">MAX(0,D463-(IF(SamplesOrEstimateFlag = "Data", INDEX(Samples,RANDBETWEEN(1, TotalCount), 0), RANDBETWEEN(ThroughputLowEstimate,ThroughputHighEstimate))))</f>
        <v>22</v>
      </c>
      <c r="F463" s="10">
        <f t="shared" ca="1" si="938"/>
        <v>20</v>
      </c>
      <c r="G463" s="10">
        <f t="shared" ca="1" si="938"/>
        <v>18</v>
      </c>
      <c r="H463" s="10">
        <f t="shared" ca="1" si="938"/>
        <v>13</v>
      </c>
      <c r="I463" s="10">
        <f t="shared" ca="1" si="938"/>
        <v>8</v>
      </c>
      <c r="J463" s="10">
        <f t="shared" ca="1" si="938"/>
        <v>6</v>
      </c>
      <c r="K463" s="10">
        <f t="shared" ca="1" si="938"/>
        <v>5</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
      <c r="A464">
        <v>462</v>
      </c>
      <c r="B464" s="11">
        <f t="shared" ca="1" si="915"/>
        <v>11</v>
      </c>
      <c r="C464" s="12">
        <f t="shared" ca="1" si="912"/>
        <v>42172</v>
      </c>
      <c r="D4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64" s="10">
        <f t="shared" ref="E464:AJ464" ca="1" si="940">MAX(0,D464-(IF(SamplesOrEstimateFlag = "Data", INDEX(Samples,RANDBETWEEN(1, TotalCount), 0), RANDBETWEEN(ThroughputLowEstimate,ThroughputHighEstimate))))</f>
        <v>23</v>
      </c>
      <c r="F464" s="10">
        <f t="shared" ca="1" si="940"/>
        <v>22</v>
      </c>
      <c r="G464" s="10">
        <f t="shared" ca="1" si="940"/>
        <v>21</v>
      </c>
      <c r="H464" s="10">
        <f t="shared" ca="1" si="940"/>
        <v>20</v>
      </c>
      <c r="I464" s="10">
        <f t="shared" ca="1" si="940"/>
        <v>16</v>
      </c>
      <c r="J464" s="10">
        <f t="shared" ca="1" si="940"/>
        <v>14</v>
      </c>
      <c r="K464" s="10">
        <f t="shared" ca="1" si="940"/>
        <v>11</v>
      </c>
      <c r="L464" s="10">
        <f t="shared" ca="1" si="940"/>
        <v>6</v>
      </c>
      <c r="M464" s="10">
        <f t="shared" ca="1" si="940"/>
        <v>4</v>
      </c>
      <c r="N464" s="10">
        <f t="shared" ca="1" si="940"/>
        <v>2</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
      <c r="A465">
        <v>463</v>
      </c>
      <c r="B465" s="11">
        <f t="shared" ca="1" si="915"/>
        <v>8</v>
      </c>
      <c r="C465" s="12">
        <f t="shared" ca="1" si="912"/>
        <v>42151</v>
      </c>
      <c r="D4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65" s="10">
        <f t="shared" ref="E465:AJ465" ca="1" si="942">MAX(0,D465-(IF(SamplesOrEstimateFlag = "Data", INDEX(Samples,RANDBETWEEN(1, TotalCount), 0), RANDBETWEEN(ThroughputLowEstimate,ThroughputHighEstimate))))</f>
        <v>23</v>
      </c>
      <c r="F465" s="10">
        <f t="shared" ca="1" si="942"/>
        <v>18</v>
      </c>
      <c r="G465" s="10">
        <f t="shared" ca="1" si="942"/>
        <v>14</v>
      </c>
      <c r="H465" s="10">
        <f t="shared" ca="1" si="942"/>
        <v>13</v>
      </c>
      <c r="I465" s="10">
        <f t="shared" ca="1" si="942"/>
        <v>9</v>
      </c>
      <c r="J465" s="10">
        <f t="shared" ca="1" si="942"/>
        <v>6</v>
      </c>
      <c r="K465" s="10">
        <f t="shared" ca="1" si="942"/>
        <v>2</v>
      </c>
      <c r="L465" s="10">
        <f t="shared" ca="1" si="942"/>
        <v>0</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
      <c r="A466">
        <v>464</v>
      </c>
      <c r="B466" s="11">
        <f t="shared" ca="1" si="915"/>
        <v>11</v>
      </c>
      <c r="C466" s="12">
        <f t="shared" ca="1" si="912"/>
        <v>42172</v>
      </c>
      <c r="D4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66" s="10">
        <f t="shared" ref="E466:AJ466" ca="1" si="944">MAX(0,D466-(IF(SamplesOrEstimateFlag = "Data", INDEX(Samples,RANDBETWEEN(1, TotalCount), 0), RANDBETWEEN(ThroughputLowEstimate,ThroughputHighEstimate))))</f>
        <v>24</v>
      </c>
      <c r="F466" s="10">
        <f t="shared" ca="1" si="944"/>
        <v>23</v>
      </c>
      <c r="G466" s="10">
        <f t="shared" ca="1" si="944"/>
        <v>21</v>
      </c>
      <c r="H466" s="10">
        <f t="shared" ca="1" si="944"/>
        <v>20</v>
      </c>
      <c r="I466" s="10">
        <f t="shared" ca="1" si="944"/>
        <v>17</v>
      </c>
      <c r="J466" s="10">
        <f t="shared" ca="1" si="944"/>
        <v>13</v>
      </c>
      <c r="K466" s="10">
        <f t="shared" ca="1" si="944"/>
        <v>11</v>
      </c>
      <c r="L466" s="10">
        <f t="shared" ca="1" si="944"/>
        <v>8</v>
      </c>
      <c r="M466" s="10">
        <f t="shared" ca="1" si="944"/>
        <v>5</v>
      </c>
      <c r="N466" s="10">
        <f t="shared" ca="1" si="944"/>
        <v>3</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
      <c r="A467">
        <v>465</v>
      </c>
      <c r="B467" s="11">
        <f t="shared" ca="1" si="915"/>
        <v>5</v>
      </c>
      <c r="C467" s="12">
        <f t="shared" ca="1" si="912"/>
        <v>42130</v>
      </c>
      <c r="D4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67" s="10">
        <f t="shared" ref="E467:AJ467" ca="1" si="946">MAX(0,D467-(IF(SamplesOrEstimateFlag = "Data", INDEX(Samples,RANDBETWEEN(1, TotalCount), 0), RANDBETWEEN(ThroughputLowEstimate,ThroughputHighEstimate))))</f>
        <v>16</v>
      </c>
      <c r="F467" s="10">
        <f t="shared" ca="1" si="946"/>
        <v>11</v>
      </c>
      <c r="G467" s="10">
        <f t="shared" ca="1" si="946"/>
        <v>9</v>
      </c>
      <c r="H467" s="10">
        <f t="shared" ca="1" si="946"/>
        <v>4</v>
      </c>
      <c r="I467" s="10">
        <f t="shared" ca="1" si="946"/>
        <v>0</v>
      </c>
      <c r="J467" s="10">
        <f t="shared" ca="1" si="946"/>
        <v>0</v>
      </c>
      <c r="K467" s="10">
        <f t="shared" ca="1" si="946"/>
        <v>0</v>
      </c>
      <c r="L467" s="10">
        <f t="shared" ca="1" si="946"/>
        <v>0</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
      <c r="A468">
        <v>466</v>
      </c>
      <c r="B468" s="11">
        <f t="shared" ca="1" si="915"/>
        <v>8</v>
      </c>
      <c r="C468" s="12">
        <f t="shared" ca="1" si="912"/>
        <v>42151</v>
      </c>
      <c r="D4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68" s="10">
        <f t="shared" ref="E468:AJ468" ca="1" si="948">MAX(0,D468-(IF(SamplesOrEstimateFlag = "Data", INDEX(Samples,RANDBETWEEN(1, TotalCount), 0), RANDBETWEEN(ThroughputLowEstimate,ThroughputHighEstimate))))</f>
        <v>19</v>
      </c>
      <c r="F468" s="10">
        <f t="shared" ca="1" si="948"/>
        <v>14</v>
      </c>
      <c r="G468" s="10">
        <f t="shared" ca="1" si="948"/>
        <v>9</v>
      </c>
      <c r="H468" s="10">
        <f t="shared" ca="1" si="948"/>
        <v>8</v>
      </c>
      <c r="I468" s="10">
        <f t="shared" ca="1" si="948"/>
        <v>6</v>
      </c>
      <c r="J468" s="10">
        <f t="shared" ca="1" si="948"/>
        <v>3</v>
      </c>
      <c r="K468" s="10">
        <f t="shared" ca="1" si="948"/>
        <v>2</v>
      </c>
      <c r="L468" s="10">
        <f t="shared" ca="1" si="948"/>
        <v>0</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
      <c r="A469">
        <v>467</v>
      </c>
      <c r="B469" s="11">
        <f t="shared" ca="1" si="915"/>
        <v>9</v>
      </c>
      <c r="C469" s="12">
        <f t="shared" ca="1" si="912"/>
        <v>42158</v>
      </c>
      <c r="D4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69" s="10">
        <f t="shared" ref="E469:AJ469" ca="1" si="950">MAX(0,D469-(IF(SamplesOrEstimateFlag = "Data", INDEX(Samples,RANDBETWEEN(1, TotalCount), 0), RANDBETWEEN(ThroughputLowEstimate,ThroughputHighEstimate))))</f>
        <v>22</v>
      </c>
      <c r="F469" s="10">
        <f t="shared" ca="1" si="950"/>
        <v>21</v>
      </c>
      <c r="G469" s="10">
        <f t="shared" ca="1" si="950"/>
        <v>19</v>
      </c>
      <c r="H469" s="10">
        <f t="shared" ca="1" si="950"/>
        <v>17</v>
      </c>
      <c r="I469" s="10">
        <f t="shared" ca="1" si="950"/>
        <v>13</v>
      </c>
      <c r="J469" s="10">
        <f t="shared" ca="1" si="950"/>
        <v>10</v>
      </c>
      <c r="K469" s="10">
        <f t="shared" ca="1" si="950"/>
        <v>6</v>
      </c>
      <c r="L469" s="10">
        <f t="shared" ca="1" si="950"/>
        <v>4</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
      <c r="A470">
        <v>468</v>
      </c>
      <c r="B470" s="11">
        <f t="shared" ca="1" si="915"/>
        <v>10</v>
      </c>
      <c r="C470" s="12">
        <f t="shared" ca="1" si="912"/>
        <v>42165</v>
      </c>
      <c r="D47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70" s="10">
        <f t="shared" ref="E470:AJ470" ca="1" si="952">MAX(0,D470-(IF(SamplesOrEstimateFlag = "Data", INDEX(Samples,RANDBETWEEN(1, TotalCount), 0), RANDBETWEEN(ThroughputLowEstimate,ThroughputHighEstimate))))</f>
        <v>25</v>
      </c>
      <c r="F470" s="10">
        <f t="shared" ca="1" si="952"/>
        <v>23</v>
      </c>
      <c r="G470" s="10">
        <f t="shared" ca="1" si="952"/>
        <v>22</v>
      </c>
      <c r="H470" s="10">
        <f t="shared" ca="1" si="952"/>
        <v>21</v>
      </c>
      <c r="I470" s="10">
        <f t="shared" ca="1" si="952"/>
        <v>18</v>
      </c>
      <c r="J470" s="10">
        <f t="shared" ca="1" si="952"/>
        <v>13</v>
      </c>
      <c r="K470" s="10">
        <f t="shared" ca="1" si="952"/>
        <v>10</v>
      </c>
      <c r="L470" s="10">
        <f t="shared" ca="1" si="952"/>
        <v>5</v>
      </c>
      <c r="M470" s="10">
        <f t="shared" ca="1" si="952"/>
        <v>2</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
      <c r="A471">
        <v>469</v>
      </c>
      <c r="B471" s="11">
        <f t="shared" ca="1" si="915"/>
        <v>7</v>
      </c>
      <c r="C471" s="12">
        <f t="shared" ca="1" si="912"/>
        <v>42144</v>
      </c>
      <c r="D4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71" s="10">
        <f t="shared" ref="E471:AJ471" ca="1" si="954">MAX(0,D471-(IF(SamplesOrEstimateFlag = "Data", INDEX(Samples,RANDBETWEEN(1, TotalCount), 0), RANDBETWEEN(ThroughputLowEstimate,ThroughputHighEstimate))))</f>
        <v>18</v>
      </c>
      <c r="F471" s="10">
        <f t="shared" ca="1" si="954"/>
        <v>15</v>
      </c>
      <c r="G471" s="10">
        <f t="shared" ca="1" si="954"/>
        <v>13</v>
      </c>
      <c r="H471" s="10">
        <f t="shared" ca="1" si="954"/>
        <v>11</v>
      </c>
      <c r="I471" s="10">
        <f t="shared" ca="1" si="954"/>
        <v>6</v>
      </c>
      <c r="J471" s="10">
        <f t="shared" ca="1" si="954"/>
        <v>1</v>
      </c>
      <c r="K471" s="10">
        <f t="shared" ca="1" si="954"/>
        <v>0</v>
      </c>
      <c r="L471" s="10">
        <f t="shared" ca="1" si="954"/>
        <v>0</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
      <c r="A472">
        <v>470</v>
      </c>
      <c r="B472" s="11">
        <f t="shared" ca="1" si="915"/>
        <v>6</v>
      </c>
      <c r="C472" s="12">
        <f t="shared" ca="1" si="912"/>
        <v>42137</v>
      </c>
      <c r="D4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72" s="10">
        <f t="shared" ref="E472:AJ472" ca="1" si="956">MAX(0,D472-(IF(SamplesOrEstimateFlag = "Data", INDEX(Samples,RANDBETWEEN(1, TotalCount), 0), RANDBETWEEN(ThroughputLowEstimate,ThroughputHighEstimate))))</f>
        <v>17</v>
      </c>
      <c r="F472" s="10">
        <f t="shared" ca="1" si="956"/>
        <v>15</v>
      </c>
      <c r="G472" s="10">
        <f t="shared" ca="1" si="956"/>
        <v>10</v>
      </c>
      <c r="H472" s="10">
        <f t="shared" ca="1" si="956"/>
        <v>7</v>
      </c>
      <c r="I472" s="10">
        <f t="shared" ca="1" si="956"/>
        <v>2</v>
      </c>
      <c r="J472" s="10">
        <f t="shared" ca="1" si="956"/>
        <v>0</v>
      </c>
      <c r="K472" s="10">
        <f t="shared" ca="1" si="956"/>
        <v>0</v>
      </c>
      <c r="L472" s="10">
        <f t="shared" ca="1" si="956"/>
        <v>0</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
      <c r="A473">
        <v>471</v>
      </c>
      <c r="B473" s="11">
        <f t="shared" ca="1" si="915"/>
        <v>6</v>
      </c>
      <c r="C473" s="12">
        <f t="shared" ca="1" si="912"/>
        <v>42137</v>
      </c>
      <c r="D4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73" s="10">
        <f t="shared" ref="E473:AJ473" ca="1" si="958">MAX(0,D473-(IF(SamplesOrEstimateFlag = "Data", INDEX(Samples,RANDBETWEEN(1, TotalCount), 0), RANDBETWEEN(ThroughputLowEstimate,ThroughputHighEstimate))))</f>
        <v>21</v>
      </c>
      <c r="F473" s="10">
        <f t="shared" ca="1" si="958"/>
        <v>17</v>
      </c>
      <c r="G473" s="10">
        <f t="shared" ca="1" si="958"/>
        <v>13</v>
      </c>
      <c r="H473" s="10">
        <f t="shared" ca="1" si="958"/>
        <v>8</v>
      </c>
      <c r="I473" s="10">
        <f t="shared" ca="1" si="958"/>
        <v>3</v>
      </c>
      <c r="J473" s="10">
        <f t="shared" ca="1" si="958"/>
        <v>0</v>
      </c>
      <c r="K473" s="10">
        <f t="shared" ca="1" si="958"/>
        <v>0</v>
      </c>
      <c r="L473" s="10">
        <f t="shared" ca="1" si="958"/>
        <v>0</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
      <c r="A474">
        <v>472</v>
      </c>
      <c r="B474" s="11">
        <f t="shared" ca="1" si="915"/>
        <v>11</v>
      </c>
      <c r="C474" s="12">
        <f t="shared" ca="1" si="912"/>
        <v>42172</v>
      </c>
      <c r="D47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74" s="10">
        <f t="shared" ref="E474:AJ474" ca="1" si="960">MAX(0,D474-(IF(SamplesOrEstimateFlag = "Data", INDEX(Samples,RANDBETWEEN(1, TotalCount), 0), RANDBETWEEN(ThroughputLowEstimate,ThroughputHighEstimate))))</f>
        <v>26</v>
      </c>
      <c r="F474" s="10">
        <f t="shared" ca="1" si="960"/>
        <v>24</v>
      </c>
      <c r="G474" s="10">
        <f t="shared" ca="1" si="960"/>
        <v>23</v>
      </c>
      <c r="H474" s="10">
        <f t="shared" ca="1" si="960"/>
        <v>18</v>
      </c>
      <c r="I474" s="10">
        <f t="shared" ca="1" si="960"/>
        <v>15</v>
      </c>
      <c r="J474" s="10">
        <f t="shared" ca="1" si="960"/>
        <v>13</v>
      </c>
      <c r="K474" s="10">
        <f t="shared" ca="1" si="960"/>
        <v>8</v>
      </c>
      <c r="L474" s="10">
        <f t="shared" ca="1" si="960"/>
        <v>7</v>
      </c>
      <c r="M474" s="10">
        <f t="shared" ca="1" si="960"/>
        <v>4</v>
      </c>
      <c r="N474" s="10">
        <f t="shared" ca="1" si="960"/>
        <v>1</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
      <c r="A475">
        <v>473</v>
      </c>
      <c r="B475" s="11">
        <f t="shared" ca="1" si="915"/>
        <v>10</v>
      </c>
      <c r="C475" s="12">
        <f t="shared" ca="1" si="912"/>
        <v>42165</v>
      </c>
      <c r="D4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75" s="10">
        <f t="shared" ref="E475:AJ475" ca="1" si="962">MAX(0,D475-(IF(SamplesOrEstimateFlag = "Data", INDEX(Samples,RANDBETWEEN(1, TotalCount), 0), RANDBETWEEN(ThroughputLowEstimate,ThroughputHighEstimate))))</f>
        <v>28</v>
      </c>
      <c r="F475" s="10">
        <f t="shared" ca="1" si="962"/>
        <v>26</v>
      </c>
      <c r="G475" s="10">
        <f t="shared" ca="1" si="962"/>
        <v>22</v>
      </c>
      <c r="H475" s="10">
        <f t="shared" ca="1" si="962"/>
        <v>18</v>
      </c>
      <c r="I475" s="10">
        <f t="shared" ca="1" si="962"/>
        <v>16</v>
      </c>
      <c r="J475" s="10">
        <f t="shared" ca="1" si="962"/>
        <v>14</v>
      </c>
      <c r="K475" s="10">
        <f t="shared" ca="1" si="962"/>
        <v>12</v>
      </c>
      <c r="L475" s="10">
        <f t="shared" ca="1" si="962"/>
        <v>8</v>
      </c>
      <c r="M475" s="10">
        <f t="shared" ca="1" si="962"/>
        <v>3</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
      <c r="A476">
        <v>474</v>
      </c>
      <c r="B476" s="11">
        <f t="shared" ca="1" si="915"/>
        <v>11</v>
      </c>
      <c r="C476" s="12">
        <f t="shared" ca="1" si="912"/>
        <v>42172</v>
      </c>
      <c r="D4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6" s="10">
        <f t="shared" ref="E476:AJ476" ca="1" si="964">MAX(0,D476-(IF(SamplesOrEstimateFlag = "Data", INDEX(Samples,RANDBETWEEN(1, TotalCount), 0), RANDBETWEEN(ThroughputLowEstimate,ThroughputHighEstimate))))</f>
        <v>27</v>
      </c>
      <c r="F476" s="10">
        <f t="shared" ca="1" si="964"/>
        <v>24</v>
      </c>
      <c r="G476" s="10">
        <f t="shared" ca="1" si="964"/>
        <v>20</v>
      </c>
      <c r="H476" s="10">
        <f t="shared" ca="1" si="964"/>
        <v>17</v>
      </c>
      <c r="I476" s="10">
        <f t="shared" ca="1" si="964"/>
        <v>14</v>
      </c>
      <c r="J476" s="10">
        <f t="shared" ca="1" si="964"/>
        <v>12</v>
      </c>
      <c r="K476" s="10">
        <f t="shared" ca="1" si="964"/>
        <v>8</v>
      </c>
      <c r="L476" s="10">
        <f t="shared" ca="1" si="964"/>
        <v>4</v>
      </c>
      <c r="M476" s="10">
        <f t="shared" ca="1" si="964"/>
        <v>3</v>
      </c>
      <c r="N476" s="10">
        <f t="shared" ca="1" si="964"/>
        <v>1</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
      <c r="A477">
        <v>475</v>
      </c>
      <c r="B477" s="11">
        <f t="shared" ca="1" si="915"/>
        <v>9</v>
      </c>
      <c r="C477" s="12">
        <f t="shared" ca="1" si="912"/>
        <v>42158</v>
      </c>
      <c r="D4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7" s="10">
        <f t="shared" ref="E477:AJ477" ca="1" si="966">MAX(0,D477-(IF(SamplesOrEstimateFlag = "Data", INDEX(Samples,RANDBETWEEN(1, TotalCount), 0), RANDBETWEEN(ThroughputLowEstimate,ThroughputHighEstimate))))</f>
        <v>26</v>
      </c>
      <c r="F477" s="10">
        <f t="shared" ca="1" si="966"/>
        <v>25</v>
      </c>
      <c r="G477" s="10">
        <f t="shared" ca="1" si="966"/>
        <v>20</v>
      </c>
      <c r="H477" s="10">
        <f t="shared" ca="1" si="966"/>
        <v>15</v>
      </c>
      <c r="I477" s="10">
        <f t="shared" ca="1" si="966"/>
        <v>10</v>
      </c>
      <c r="J477" s="10">
        <f t="shared" ca="1" si="966"/>
        <v>6</v>
      </c>
      <c r="K477" s="10">
        <f t="shared" ca="1" si="966"/>
        <v>2</v>
      </c>
      <c r="L477" s="10">
        <f t="shared" ca="1" si="966"/>
        <v>1</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
      <c r="A478">
        <v>476</v>
      </c>
      <c r="B478" s="11">
        <f t="shared" ca="1" si="915"/>
        <v>7</v>
      </c>
      <c r="C478" s="12">
        <f t="shared" ca="1" si="912"/>
        <v>42144</v>
      </c>
      <c r="D4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78" s="10">
        <f t="shared" ref="E478:AJ478" ca="1" si="968">MAX(0,D478-(IF(SamplesOrEstimateFlag = "Data", INDEX(Samples,RANDBETWEEN(1, TotalCount), 0), RANDBETWEEN(ThroughputLowEstimate,ThroughputHighEstimate))))</f>
        <v>19</v>
      </c>
      <c r="F478" s="10">
        <f t="shared" ca="1" si="968"/>
        <v>16</v>
      </c>
      <c r="G478" s="10">
        <f t="shared" ca="1" si="968"/>
        <v>12</v>
      </c>
      <c r="H478" s="10">
        <f t="shared" ca="1" si="968"/>
        <v>11</v>
      </c>
      <c r="I478" s="10">
        <f t="shared" ca="1" si="968"/>
        <v>6</v>
      </c>
      <c r="J478" s="10">
        <f t="shared" ca="1" si="968"/>
        <v>3</v>
      </c>
      <c r="K478" s="10">
        <f t="shared" ca="1" si="968"/>
        <v>0</v>
      </c>
      <c r="L478" s="10">
        <f t="shared" ca="1" si="968"/>
        <v>0</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
      <c r="A479">
        <v>477</v>
      </c>
      <c r="B479" s="11">
        <f t="shared" ca="1" si="915"/>
        <v>8</v>
      </c>
      <c r="C479" s="12">
        <f t="shared" ca="1" si="912"/>
        <v>42151</v>
      </c>
      <c r="D4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79" s="10">
        <f t="shared" ref="E479:AJ479" ca="1" si="970">MAX(0,D479-(IF(SamplesOrEstimateFlag = "Data", INDEX(Samples,RANDBETWEEN(1, TotalCount), 0), RANDBETWEEN(ThroughputLowEstimate,ThroughputHighEstimate))))</f>
        <v>22</v>
      </c>
      <c r="F479" s="10">
        <f t="shared" ca="1" si="970"/>
        <v>19</v>
      </c>
      <c r="G479" s="10">
        <f t="shared" ca="1" si="970"/>
        <v>17</v>
      </c>
      <c r="H479" s="10">
        <f t="shared" ca="1" si="970"/>
        <v>12</v>
      </c>
      <c r="I479" s="10">
        <f t="shared" ca="1" si="970"/>
        <v>7</v>
      </c>
      <c r="J479" s="10">
        <f t="shared" ca="1" si="970"/>
        <v>6</v>
      </c>
      <c r="K479" s="10">
        <f t="shared" ca="1" si="970"/>
        <v>3</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
      <c r="A480">
        <v>478</v>
      </c>
      <c r="B480" s="11">
        <f t="shared" ca="1" si="915"/>
        <v>7</v>
      </c>
      <c r="C480" s="12">
        <f t="shared" ca="1" si="912"/>
        <v>42144</v>
      </c>
      <c r="D4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80" s="10">
        <f t="shared" ref="E480:AJ480" ca="1" si="972">MAX(0,D480-(IF(SamplesOrEstimateFlag = "Data", INDEX(Samples,RANDBETWEEN(1, TotalCount), 0), RANDBETWEEN(ThroughputLowEstimate,ThroughputHighEstimate))))</f>
        <v>24</v>
      </c>
      <c r="F480" s="10">
        <f t="shared" ca="1" si="972"/>
        <v>20</v>
      </c>
      <c r="G480" s="10">
        <f t="shared" ca="1" si="972"/>
        <v>15</v>
      </c>
      <c r="H480" s="10">
        <f t="shared" ca="1" si="972"/>
        <v>10</v>
      </c>
      <c r="I480" s="10">
        <f t="shared" ca="1" si="972"/>
        <v>7</v>
      </c>
      <c r="J480" s="10">
        <f t="shared" ca="1" si="972"/>
        <v>3</v>
      </c>
      <c r="K480" s="10">
        <f t="shared" ca="1" si="972"/>
        <v>0</v>
      </c>
      <c r="L480" s="10">
        <f t="shared" ca="1" si="972"/>
        <v>0</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
      <c r="A481">
        <v>479</v>
      </c>
      <c r="B481" s="11">
        <f t="shared" ca="1" si="915"/>
        <v>11</v>
      </c>
      <c r="C481" s="12">
        <f t="shared" ca="1" si="912"/>
        <v>42172</v>
      </c>
      <c r="D4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81" s="10">
        <f t="shared" ref="E481:AJ481" ca="1" si="974">MAX(0,D481-(IF(SamplesOrEstimateFlag = "Data", INDEX(Samples,RANDBETWEEN(1, TotalCount), 0), RANDBETWEEN(ThroughputLowEstimate,ThroughputHighEstimate))))</f>
        <v>26</v>
      </c>
      <c r="F481" s="10">
        <f t="shared" ca="1" si="974"/>
        <v>24</v>
      </c>
      <c r="G481" s="10">
        <f t="shared" ca="1" si="974"/>
        <v>19</v>
      </c>
      <c r="H481" s="10">
        <f t="shared" ca="1" si="974"/>
        <v>18</v>
      </c>
      <c r="I481" s="10">
        <f t="shared" ca="1" si="974"/>
        <v>17</v>
      </c>
      <c r="J481" s="10">
        <f t="shared" ca="1" si="974"/>
        <v>15</v>
      </c>
      <c r="K481" s="10">
        <f t="shared" ca="1" si="974"/>
        <v>13</v>
      </c>
      <c r="L481" s="10">
        <f t="shared" ca="1" si="974"/>
        <v>8</v>
      </c>
      <c r="M481" s="10">
        <f t="shared" ca="1" si="974"/>
        <v>6</v>
      </c>
      <c r="N481" s="10">
        <f t="shared" ca="1" si="974"/>
        <v>5</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
      <c r="A482">
        <v>480</v>
      </c>
      <c r="B482" s="11">
        <f t="shared" ca="1" si="915"/>
        <v>8</v>
      </c>
      <c r="C482" s="12">
        <f t="shared" ca="1" si="912"/>
        <v>42151</v>
      </c>
      <c r="D4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82" s="10">
        <f t="shared" ref="E482:AJ482" ca="1" si="976">MAX(0,D482-(IF(SamplesOrEstimateFlag = "Data", INDEX(Samples,RANDBETWEEN(1, TotalCount), 0), RANDBETWEEN(ThroughputLowEstimate,ThroughputHighEstimate))))</f>
        <v>26</v>
      </c>
      <c r="F482" s="10">
        <f t="shared" ca="1" si="976"/>
        <v>22</v>
      </c>
      <c r="G482" s="10">
        <f t="shared" ca="1" si="976"/>
        <v>21</v>
      </c>
      <c r="H482" s="10">
        <f t="shared" ca="1" si="976"/>
        <v>17</v>
      </c>
      <c r="I482" s="10">
        <f t="shared" ca="1" si="976"/>
        <v>13</v>
      </c>
      <c r="J482" s="10">
        <f t="shared" ca="1" si="976"/>
        <v>9</v>
      </c>
      <c r="K482" s="10">
        <f t="shared" ca="1" si="976"/>
        <v>5</v>
      </c>
      <c r="L482" s="10">
        <f t="shared" ca="1" si="976"/>
        <v>0</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
      <c r="A483">
        <v>481</v>
      </c>
      <c r="B483" s="11">
        <f t="shared" ca="1" si="915"/>
        <v>6</v>
      </c>
      <c r="C483" s="12">
        <f t="shared" ca="1" si="912"/>
        <v>42137</v>
      </c>
      <c r="D4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83" s="10">
        <f t="shared" ref="E483:AJ483" ca="1" si="978">MAX(0,D483-(IF(SamplesOrEstimateFlag = "Data", INDEX(Samples,RANDBETWEEN(1, TotalCount), 0), RANDBETWEEN(ThroughputLowEstimate,ThroughputHighEstimate))))</f>
        <v>15</v>
      </c>
      <c r="F483" s="10">
        <f t="shared" ca="1" si="978"/>
        <v>10</v>
      </c>
      <c r="G483" s="10">
        <f t="shared" ca="1" si="978"/>
        <v>9</v>
      </c>
      <c r="H483" s="10">
        <f t="shared" ca="1" si="978"/>
        <v>5</v>
      </c>
      <c r="I483" s="10">
        <f t="shared" ca="1" si="978"/>
        <v>4</v>
      </c>
      <c r="J483" s="10">
        <f t="shared" ca="1" si="978"/>
        <v>0</v>
      </c>
      <c r="K483" s="10">
        <f t="shared" ca="1" si="978"/>
        <v>0</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
      <c r="A484">
        <v>482</v>
      </c>
      <c r="B484" s="11">
        <f t="shared" ca="1" si="915"/>
        <v>8</v>
      </c>
      <c r="C484" s="12">
        <f t="shared" ca="1" si="912"/>
        <v>42151</v>
      </c>
      <c r="D4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84" s="10">
        <f t="shared" ref="E484:AJ484" ca="1" si="980">MAX(0,D484-(IF(SamplesOrEstimateFlag = "Data", INDEX(Samples,RANDBETWEEN(1, TotalCount), 0), RANDBETWEEN(ThroughputLowEstimate,ThroughputHighEstimate))))</f>
        <v>21</v>
      </c>
      <c r="F484" s="10">
        <f t="shared" ca="1" si="980"/>
        <v>20</v>
      </c>
      <c r="G484" s="10">
        <f t="shared" ca="1" si="980"/>
        <v>17</v>
      </c>
      <c r="H484" s="10">
        <f t="shared" ca="1" si="980"/>
        <v>13</v>
      </c>
      <c r="I484" s="10">
        <f t="shared" ca="1" si="980"/>
        <v>8</v>
      </c>
      <c r="J484" s="10">
        <f t="shared" ca="1" si="980"/>
        <v>6</v>
      </c>
      <c r="K484" s="10">
        <f t="shared" ca="1" si="980"/>
        <v>4</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
      <c r="A485">
        <v>483</v>
      </c>
      <c r="B485" s="11">
        <f t="shared" ca="1" si="915"/>
        <v>6</v>
      </c>
      <c r="C485" s="12">
        <f t="shared" ca="1" si="912"/>
        <v>42137</v>
      </c>
      <c r="D4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85" s="10">
        <f t="shared" ref="E485:AJ485" ca="1" si="982">MAX(0,D485-(IF(SamplesOrEstimateFlag = "Data", INDEX(Samples,RANDBETWEEN(1, TotalCount), 0), RANDBETWEEN(ThroughputLowEstimate,ThroughputHighEstimate))))</f>
        <v>16</v>
      </c>
      <c r="F485" s="10">
        <f t="shared" ca="1" si="982"/>
        <v>11</v>
      </c>
      <c r="G485" s="10">
        <f t="shared" ca="1" si="982"/>
        <v>10</v>
      </c>
      <c r="H485" s="10">
        <f t="shared" ca="1" si="982"/>
        <v>7</v>
      </c>
      <c r="I485" s="10">
        <f t="shared" ca="1" si="982"/>
        <v>2</v>
      </c>
      <c r="J485" s="10">
        <f t="shared" ca="1" si="982"/>
        <v>0</v>
      </c>
      <c r="K485" s="10">
        <f t="shared" ca="1" si="982"/>
        <v>0</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
      <c r="A486">
        <v>484</v>
      </c>
      <c r="B486" s="11">
        <f t="shared" ca="1" si="915"/>
        <v>8</v>
      </c>
      <c r="C486" s="12">
        <f t="shared" ca="1" si="912"/>
        <v>42151</v>
      </c>
      <c r="D4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86" s="10">
        <f t="shared" ref="E486:AJ486" ca="1" si="984">MAX(0,D486-(IF(SamplesOrEstimateFlag = "Data", INDEX(Samples,RANDBETWEEN(1, TotalCount), 0), RANDBETWEEN(ThroughputLowEstimate,ThroughputHighEstimate))))</f>
        <v>24</v>
      </c>
      <c r="F486" s="10">
        <f t="shared" ca="1" si="984"/>
        <v>20</v>
      </c>
      <c r="G486" s="10">
        <f t="shared" ca="1" si="984"/>
        <v>16</v>
      </c>
      <c r="H486" s="10">
        <f t="shared" ca="1" si="984"/>
        <v>11</v>
      </c>
      <c r="I486" s="10">
        <f t="shared" ca="1" si="984"/>
        <v>10</v>
      </c>
      <c r="J486" s="10">
        <f t="shared" ca="1" si="984"/>
        <v>6</v>
      </c>
      <c r="K486" s="10">
        <f t="shared" ca="1" si="984"/>
        <v>1</v>
      </c>
      <c r="L486" s="10">
        <f t="shared" ca="1" si="984"/>
        <v>0</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
      <c r="A487">
        <v>485</v>
      </c>
      <c r="B487" s="11">
        <f t="shared" ca="1" si="915"/>
        <v>10</v>
      </c>
      <c r="C487" s="12">
        <f t="shared" ca="1" si="912"/>
        <v>42165</v>
      </c>
      <c r="D4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87" s="10">
        <f t="shared" ref="E487:AJ487" ca="1" si="986">MAX(0,D487-(IF(SamplesOrEstimateFlag = "Data", INDEX(Samples,RANDBETWEEN(1, TotalCount), 0), RANDBETWEEN(ThroughputLowEstimate,ThroughputHighEstimate))))</f>
        <v>22</v>
      </c>
      <c r="F487" s="10">
        <f t="shared" ca="1" si="986"/>
        <v>19</v>
      </c>
      <c r="G487" s="10">
        <f t="shared" ca="1" si="986"/>
        <v>18</v>
      </c>
      <c r="H487" s="10">
        <f t="shared" ca="1" si="986"/>
        <v>16</v>
      </c>
      <c r="I487" s="10">
        <f t="shared" ca="1" si="986"/>
        <v>14</v>
      </c>
      <c r="J487" s="10">
        <f t="shared" ca="1" si="986"/>
        <v>10</v>
      </c>
      <c r="K487" s="10">
        <f t="shared" ca="1" si="986"/>
        <v>6</v>
      </c>
      <c r="L487" s="10">
        <f t="shared" ca="1" si="986"/>
        <v>3</v>
      </c>
      <c r="M487" s="10">
        <f t="shared" ca="1" si="986"/>
        <v>2</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
      <c r="A488">
        <v>486</v>
      </c>
      <c r="B488" s="11">
        <f t="shared" ca="1" si="915"/>
        <v>6</v>
      </c>
      <c r="C488" s="12">
        <f t="shared" ca="1" si="912"/>
        <v>42137</v>
      </c>
      <c r="D4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88" s="10">
        <f t="shared" ref="E488:AJ488" ca="1" si="988">MAX(0,D488-(IF(SamplesOrEstimateFlag = "Data", INDEX(Samples,RANDBETWEEN(1, TotalCount), 0), RANDBETWEEN(ThroughputLowEstimate,ThroughputHighEstimate))))</f>
        <v>17</v>
      </c>
      <c r="F488" s="10">
        <f t="shared" ca="1" si="988"/>
        <v>12</v>
      </c>
      <c r="G488" s="10">
        <f t="shared" ca="1" si="988"/>
        <v>11</v>
      </c>
      <c r="H488" s="10">
        <f t="shared" ca="1" si="988"/>
        <v>8</v>
      </c>
      <c r="I488" s="10">
        <f t="shared" ca="1" si="988"/>
        <v>5</v>
      </c>
      <c r="J488" s="10">
        <f t="shared" ca="1" si="988"/>
        <v>0</v>
      </c>
      <c r="K488" s="10">
        <f t="shared" ca="1" si="988"/>
        <v>0</v>
      </c>
      <c r="L488" s="10">
        <f t="shared" ca="1" si="988"/>
        <v>0</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
      <c r="A489">
        <v>487</v>
      </c>
      <c r="B489" s="11">
        <f t="shared" ca="1" si="915"/>
        <v>6</v>
      </c>
      <c r="C489" s="12">
        <f t="shared" ca="1" si="912"/>
        <v>42137</v>
      </c>
      <c r="D4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89" s="10">
        <f t="shared" ref="E489:AJ489" ca="1" si="990">MAX(0,D489-(IF(SamplesOrEstimateFlag = "Data", INDEX(Samples,RANDBETWEEN(1, TotalCount), 0), RANDBETWEEN(ThroughputLowEstimate,ThroughputHighEstimate))))</f>
        <v>17</v>
      </c>
      <c r="F489" s="10">
        <f t="shared" ca="1" si="990"/>
        <v>13</v>
      </c>
      <c r="G489" s="10">
        <f t="shared" ca="1" si="990"/>
        <v>12</v>
      </c>
      <c r="H489" s="10">
        <f t="shared" ca="1" si="990"/>
        <v>7</v>
      </c>
      <c r="I489" s="10">
        <f t="shared" ca="1" si="990"/>
        <v>5</v>
      </c>
      <c r="J489" s="10">
        <f t="shared" ca="1" si="990"/>
        <v>0</v>
      </c>
      <c r="K489" s="10">
        <f t="shared" ca="1" si="990"/>
        <v>0</v>
      </c>
      <c r="L489" s="10">
        <f t="shared" ca="1" si="990"/>
        <v>0</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
      <c r="A490">
        <v>488</v>
      </c>
      <c r="B490" s="11">
        <f t="shared" ca="1" si="915"/>
        <v>8</v>
      </c>
      <c r="C490" s="12">
        <f t="shared" ca="1" si="912"/>
        <v>42151</v>
      </c>
      <c r="D4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90" s="10">
        <f t="shared" ref="E490:AJ490" ca="1" si="992">MAX(0,D490-(IF(SamplesOrEstimateFlag = "Data", INDEX(Samples,RANDBETWEEN(1, TotalCount), 0), RANDBETWEEN(ThroughputLowEstimate,ThroughputHighEstimate))))</f>
        <v>21</v>
      </c>
      <c r="F490" s="10">
        <f t="shared" ca="1" si="992"/>
        <v>16</v>
      </c>
      <c r="G490" s="10">
        <f t="shared" ca="1" si="992"/>
        <v>13</v>
      </c>
      <c r="H490" s="10">
        <f t="shared" ca="1" si="992"/>
        <v>11</v>
      </c>
      <c r="I490" s="10">
        <f t="shared" ca="1" si="992"/>
        <v>9</v>
      </c>
      <c r="J490" s="10">
        <f t="shared" ca="1" si="992"/>
        <v>6</v>
      </c>
      <c r="K490" s="10">
        <f t="shared" ca="1" si="992"/>
        <v>5</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
      <c r="A491">
        <v>489</v>
      </c>
      <c r="B491" s="11">
        <f t="shared" ca="1" si="915"/>
        <v>9</v>
      </c>
      <c r="C491" s="12">
        <f t="shared" ca="1" si="912"/>
        <v>42158</v>
      </c>
      <c r="D4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91" s="10">
        <f t="shared" ref="E491:AJ491" ca="1" si="994">MAX(0,D491-(IF(SamplesOrEstimateFlag = "Data", INDEX(Samples,RANDBETWEEN(1, TotalCount), 0), RANDBETWEEN(ThroughputLowEstimate,ThroughputHighEstimate))))</f>
        <v>19</v>
      </c>
      <c r="F491" s="10">
        <f t="shared" ca="1" si="994"/>
        <v>18</v>
      </c>
      <c r="G491" s="10">
        <f t="shared" ca="1" si="994"/>
        <v>13</v>
      </c>
      <c r="H491" s="10">
        <f t="shared" ca="1" si="994"/>
        <v>12</v>
      </c>
      <c r="I491" s="10">
        <f t="shared" ca="1" si="994"/>
        <v>11</v>
      </c>
      <c r="J491" s="10">
        <f t="shared" ca="1" si="994"/>
        <v>7</v>
      </c>
      <c r="K491" s="10">
        <f t="shared" ca="1" si="994"/>
        <v>3</v>
      </c>
      <c r="L491" s="10">
        <f t="shared" ca="1" si="994"/>
        <v>2</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
      <c r="A492">
        <v>490</v>
      </c>
      <c r="B492" s="11">
        <f t="shared" ca="1" si="915"/>
        <v>6</v>
      </c>
      <c r="C492" s="12">
        <f t="shared" ca="1" si="912"/>
        <v>42137</v>
      </c>
      <c r="D4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92" s="10">
        <f t="shared" ref="E492:AJ492" ca="1" si="996">MAX(0,D492-(IF(SamplesOrEstimateFlag = "Data", INDEX(Samples,RANDBETWEEN(1, TotalCount), 0), RANDBETWEEN(ThroughputLowEstimate,ThroughputHighEstimate))))</f>
        <v>17</v>
      </c>
      <c r="F492" s="10">
        <f t="shared" ca="1" si="996"/>
        <v>13</v>
      </c>
      <c r="G492" s="10">
        <f t="shared" ca="1" si="996"/>
        <v>8</v>
      </c>
      <c r="H492" s="10">
        <f t="shared" ca="1" si="996"/>
        <v>3</v>
      </c>
      <c r="I492" s="10">
        <f t="shared" ca="1" si="996"/>
        <v>1</v>
      </c>
      <c r="J492" s="10">
        <f t="shared" ca="1" si="996"/>
        <v>0</v>
      </c>
      <c r="K492" s="10">
        <f t="shared" ca="1" si="996"/>
        <v>0</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
      <c r="A493">
        <v>491</v>
      </c>
      <c r="B493" s="11">
        <f t="shared" ca="1" si="915"/>
        <v>10</v>
      </c>
      <c r="C493" s="12">
        <f t="shared" ca="1" si="912"/>
        <v>42165</v>
      </c>
      <c r="D4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93" s="10">
        <f t="shared" ref="E493:AJ493" ca="1" si="998">MAX(0,D493-(IF(SamplesOrEstimateFlag = "Data", INDEX(Samples,RANDBETWEEN(1, TotalCount), 0), RANDBETWEEN(ThroughputLowEstimate,ThroughputHighEstimate))))</f>
        <v>22</v>
      </c>
      <c r="F493" s="10">
        <f t="shared" ca="1" si="998"/>
        <v>19</v>
      </c>
      <c r="G493" s="10">
        <f t="shared" ca="1" si="998"/>
        <v>18</v>
      </c>
      <c r="H493" s="10">
        <f t="shared" ca="1" si="998"/>
        <v>14</v>
      </c>
      <c r="I493" s="10">
        <f t="shared" ca="1" si="998"/>
        <v>10</v>
      </c>
      <c r="J493" s="10">
        <f t="shared" ca="1" si="998"/>
        <v>5</v>
      </c>
      <c r="K493" s="10">
        <f t="shared" ca="1" si="998"/>
        <v>4</v>
      </c>
      <c r="L493" s="10">
        <f t="shared" ca="1" si="998"/>
        <v>2</v>
      </c>
      <c r="M493" s="10">
        <f t="shared" ca="1" si="998"/>
        <v>1</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
      <c r="A494">
        <v>492</v>
      </c>
      <c r="B494" s="11">
        <f t="shared" ca="1" si="915"/>
        <v>9</v>
      </c>
      <c r="C494" s="12">
        <f t="shared" ca="1" si="912"/>
        <v>42158</v>
      </c>
      <c r="D4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94" s="10">
        <f t="shared" ref="E494:AJ494" ca="1" si="1000">MAX(0,D494-(IF(SamplesOrEstimateFlag = "Data", INDEX(Samples,RANDBETWEEN(1, TotalCount), 0), RANDBETWEEN(ThroughputLowEstimate,ThroughputHighEstimate))))</f>
        <v>21</v>
      </c>
      <c r="F494" s="10">
        <f t="shared" ca="1" si="1000"/>
        <v>18</v>
      </c>
      <c r="G494" s="10">
        <f t="shared" ca="1" si="1000"/>
        <v>17</v>
      </c>
      <c r="H494" s="10">
        <f t="shared" ca="1" si="1000"/>
        <v>15</v>
      </c>
      <c r="I494" s="10">
        <f t="shared" ca="1" si="1000"/>
        <v>13</v>
      </c>
      <c r="J494" s="10">
        <f t="shared" ca="1" si="1000"/>
        <v>10</v>
      </c>
      <c r="K494" s="10">
        <f t="shared" ca="1" si="1000"/>
        <v>5</v>
      </c>
      <c r="L494" s="10">
        <f t="shared" ca="1" si="1000"/>
        <v>4</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
      <c r="A495">
        <v>493</v>
      </c>
      <c r="B495" s="11">
        <f t="shared" ca="1" si="915"/>
        <v>10</v>
      </c>
      <c r="C495" s="12">
        <f t="shared" ca="1" si="912"/>
        <v>42165</v>
      </c>
      <c r="D4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95" s="10">
        <f t="shared" ref="E495:AJ495" ca="1" si="1002">MAX(0,D495-(IF(SamplesOrEstimateFlag = "Data", INDEX(Samples,RANDBETWEEN(1, TotalCount), 0), RANDBETWEEN(ThroughputLowEstimate,ThroughputHighEstimate))))</f>
        <v>23</v>
      </c>
      <c r="F495" s="10">
        <f t="shared" ca="1" si="1002"/>
        <v>22</v>
      </c>
      <c r="G495" s="10">
        <f t="shared" ca="1" si="1002"/>
        <v>17</v>
      </c>
      <c r="H495" s="10">
        <f t="shared" ca="1" si="1002"/>
        <v>12</v>
      </c>
      <c r="I495" s="10">
        <f t="shared" ca="1" si="1002"/>
        <v>11</v>
      </c>
      <c r="J495" s="10">
        <f t="shared" ca="1" si="1002"/>
        <v>9</v>
      </c>
      <c r="K495" s="10">
        <f t="shared" ca="1" si="1002"/>
        <v>7</v>
      </c>
      <c r="L495" s="10">
        <f t="shared" ca="1" si="1002"/>
        <v>6</v>
      </c>
      <c r="M495" s="10">
        <f t="shared" ca="1" si="1002"/>
        <v>2</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
      <c r="A496">
        <v>494</v>
      </c>
      <c r="B496" s="11">
        <f t="shared" ca="1" si="915"/>
        <v>13</v>
      </c>
      <c r="C496" s="12">
        <f t="shared" ca="1" si="912"/>
        <v>42186</v>
      </c>
      <c r="D4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96" s="10">
        <f t="shared" ref="E496:AJ496" ca="1" si="1004">MAX(0,D496-(IF(SamplesOrEstimateFlag = "Data", INDEX(Samples,RANDBETWEEN(1, TotalCount), 0), RANDBETWEEN(ThroughputLowEstimate,ThroughputHighEstimate))))</f>
        <v>25</v>
      </c>
      <c r="F496" s="10">
        <f t="shared" ca="1" si="1004"/>
        <v>21</v>
      </c>
      <c r="G496" s="10">
        <f t="shared" ca="1" si="1004"/>
        <v>20</v>
      </c>
      <c r="H496" s="10">
        <f t="shared" ca="1" si="1004"/>
        <v>19</v>
      </c>
      <c r="I496" s="10">
        <f t="shared" ca="1" si="1004"/>
        <v>18</v>
      </c>
      <c r="J496" s="10">
        <f t="shared" ca="1" si="1004"/>
        <v>15</v>
      </c>
      <c r="K496" s="10">
        <f t="shared" ca="1" si="1004"/>
        <v>14</v>
      </c>
      <c r="L496" s="10">
        <f t="shared" ca="1" si="1004"/>
        <v>13</v>
      </c>
      <c r="M496" s="10">
        <f t="shared" ca="1" si="1004"/>
        <v>11</v>
      </c>
      <c r="N496" s="10">
        <f t="shared" ca="1" si="1004"/>
        <v>10</v>
      </c>
      <c r="O496" s="10">
        <f t="shared" ca="1" si="1004"/>
        <v>6</v>
      </c>
      <c r="P496" s="10">
        <f t="shared" ca="1" si="1004"/>
        <v>3</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
      <c r="A497">
        <v>495</v>
      </c>
      <c r="B497" s="11">
        <f t="shared" ca="1" si="915"/>
        <v>9</v>
      </c>
      <c r="C497" s="12">
        <f t="shared" ca="1" si="912"/>
        <v>42158</v>
      </c>
      <c r="D4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97" s="10">
        <f t="shared" ref="E497:AJ497" ca="1" si="1006">MAX(0,D497-(IF(SamplesOrEstimateFlag = "Data", INDEX(Samples,RANDBETWEEN(1, TotalCount), 0), RANDBETWEEN(ThroughputLowEstimate,ThroughputHighEstimate))))</f>
        <v>27</v>
      </c>
      <c r="F497" s="10">
        <f t="shared" ca="1" si="1006"/>
        <v>22</v>
      </c>
      <c r="G497" s="10">
        <f t="shared" ca="1" si="1006"/>
        <v>17</v>
      </c>
      <c r="H497" s="10">
        <f t="shared" ca="1" si="1006"/>
        <v>13</v>
      </c>
      <c r="I497" s="10">
        <f t="shared" ca="1" si="1006"/>
        <v>10</v>
      </c>
      <c r="J497" s="10">
        <f t="shared" ca="1" si="1006"/>
        <v>6</v>
      </c>
      <c r="K497" s="10">
        <f t="shared" ca="1" si="1006"/>
        <v>5</v>
      </c>
      <c r="L497" s="10">
        <f t="shared" ca="1" si="1006"/>
        <v>3</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
      <c r="A498">
        <v>496</v>
      </c>
      <c r="B498" s="11">
        <f t="shared" ca="1" si="915"/>
        <v>9</v>
      </c>
      <c r="C498" s="12">
        <f t="shared" ca="1" si="912"/>
        <v>42158</v>
      </c>
      <c r="D4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98" s="10">
        <f t="shared" ref="E498:AJ498" ca="1" si="1008">MAX(0,D498-(IF(SamplesOrEstimateFlag = "Data", INDEX(Samples,RANDBETWEEN(1, TotalCount), 0), RANDBETWEEN(ThroughputLowEstimate,ThroughputHighEstimate))))</f>
        <v>21</v>
      </c>
      <c r="F498" s="10">
        <f t="shared" ca="1" si="1008"/>
        <v>19</v>
      </c>
      <c r="G498" s="10">
        <f t="shared" ca="1" si="1008"/>
        <v>14</v>
      </c>
      <c r="H498" s="10">
        <f t="shared" ca="1" si="1008"/>
        <v>12</v>
      </c>
      <c r="I498" s="10">
        <f t="shared" ca="1" si="1008"/>
        <v>9</v>
      </c>
      <c r="J498" s="10">
        <f t="shared" ca="1" si="1008"/>
        <v>5</v>
      </c>
      <c r="K498" s="10">
        <f t="shared" ca="1" si="1008"/>
        <v>3</v>
      </c>
      <c r="L498" s="10">
        <f t="shared" ca="1" si="1008"/>
        <v>1</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
      <c r="A499">
        <v>497</v>
      </c>
      <c r="B499" s="11">
        <f t="shared" ca="1" si="915"/>
        <v>12</v>
      </c>
      <c r="C499" s="12">
        <f t="shared" ca="1" si="912"/>
        <v>42179</v>
      </c>
      <c r="D4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99" s="10">
        <f t="shared" ref="E499:AJ499" ca="1" si="1010">MAX(0,D499-(IF(SamplesOrEstimateFlag = "Data", INDEX(Samples,RANDBETWEEN(1, TotalCount), 0), RANDBETWEEN(ThroughputLowEstimate,ThroughputHighEstimate))))</f>
        <v>23</v>
      </c>
      <c r="F499" s="10">
        <f t="shared" ca="1" si="1010"/>
        <v>18</v>
      </c>
      <c r="G499" s="10">
        <f t="shared" ca="1" si="1010"/>
        <v>16</v>
      </c>
      <c r="H499" s="10">
        <f t="shared" ca="1" si="1010"/>
        <v>15</v>
      </c>
      <c r="I499" s="10">
        <f t="shared" ca="1" si="1010"/>
        <v>14</v>
      </c>
      <c r="J499" s="10">
        <f t="shared" ca="1" si="1010"/>
        <v>13</v>
      </c>
      <c r="K499" s="10">
        <f t="shared" ca="1" si="1010"/>
        <v>11</v>
      </c>
      <c r="L499" s="10">
        <f t="shared" ca="1" si="1010"/>
        <v>10</v>
      </c>
      <c r="M499" s="10">
        <f t="shared" ca="1" si="1010"/>
        <v>8</v>
      </c>
      <c r="N499" s="10">
        <f t="shared" ca="1" si="1010"/>
        <v>3</v>
      </c>
      <c r="O499" s="10">
        <f t="shared" ca="1" si="1010"/>
        <v>2</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
      <c r="A500">
        <v>498</v>
      </c>
      <c r="B500" s="11">
        <f t="shared" ca="1" si="915"/>
        <v>8</v>
      </c>
      <c r="C500" s="12">
        <f t="shared" ca="1" si="912"/>
        <v>42151</v>
      </c>
      <c r="D5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500" s="10">
        <f t="shared" ref="E500:AJ500" ca="1" si="1012">MAX(0,D500-(IF(SamplesOrEstimateFlag = "Data", INDEX(Samples,RANDBETWEEN(1, TotalCount), 0), RANDBETWEEN(ThroughputLowEstimate,ThroughputHighEstimate))))</f>
        <v>23</v>
      </c>
      <c r="F500" s="10">
        <f t="shared" ca="1" si="1012"/>
        <v>21</v>
      </c>
      <c r="G500" s="10">
        <f t="shared" ca="1" si="1012"/>
        <v>17</v>
      </c>
      <c r="H500" s="10">
        <f t="shared" ca="1" si="1012"/>
        <v>12</v>
      </c>
      <c r="I500" s="10">
        <f t="shared" ca="1" si="1012"/>
        <v>9</v>
      </c>
      <c r="J500" s="10">
        <f t="shared" ca="1" si="1012"/>
        <v>7</v>
      </c>
      <c r="K500" s="10">
        <f t="shared" ca="1" si="1012"/>
        <v>3</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
      <c r="A501">
        <v>499</v>
      </c>
      <c r="B501" s="11">
        <f t="shared" ca="1" si="915"/>
        <v>7</v>
      </c>
      <c r="C501" s="12">
        <f t="shared" ca="1" si="912"/>
        <v>42144</v>
      </c>
      <c r="D5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501" s="10">
        <f t="shared" ref="E501:AJ501" ca="1" si="1014">MAX(0,D501-(IF(SamplesOrEstimateFlag = "Data", INDEX(Samples,RANDBETWEEN(1, TotalCount), 0), RANDBETWEEN(ThroughputLowEstimate,ThroughputHighEstimate))))</f>
        <v>19</v>
      </c>
      <c r="F501" s="10">
        <f t="shared" ca="1" si="1014"/>
        <v>17</v>
      </c>
      <c r="G501" s="10">
        <f t="shared" ca="1" si="1014"/>
        <v>14</v>
      </c>
      <c r="H501" s="10">
        <f t="shared" ca="1" si="1014"/>
        <v>9</v>
      </c>
      <c r="I501" s="10">
        <f t="shared" ca="1" si="1014"/>
        <v>5</v>
      </c>
      <c r="J501" s="10">
        <f t="shared" ca="1" si="1014"/>
        <v>2</v>
      </c>
      <c r="K501" s="10">
        <f t="shared" ca="1" si="1014"/>
        <v>0</v>
      </c>
      <c r="L501" s="10">
        <f t="shared" ca="1" si="1014"/>
        <v>0</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
      <c r="A502">
        <v>500</v>
      </c>
      <c r="B502" s="11">
        <f t="shared" ca="1" si="915"/>
        <v>7</v>
      </c>
      <c r="C502" s="12">
        <f t="shared" ca="1" si="912"/>
        <v>42144</v>
      </c>
      <c r="D5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502" s="10">
        <f t="shared" ref="E502:AJ502" ca="1" si="1016">MAX(0,D502-(IF(SamplesOrEstimateFlag = "Data", INDEX(Samples,RANDBETWEEN(1, TotalCount), 0), RANDBETWEEN(ThroughputLowEstimate,ThroughputHighEstimate))))</f>
        <v>16</v>
      </c>
      <c r="F502" s="10">
        <f t="shared" ca="1" si="1016"/>
        <v>15</v>
      </c>
      <c r="G502" s="10">
        <f t="shared" ca="1" si="1016"/>
        <v>12</v>
      </c>
      <c r="H502" s="10">
        <f t="shared" ca="1" si="1016"/>
        <v>7</v>
      </c>
      <c r="I502" s="10">
        <f t="shared" ca="1" si="1016"/>
        <v>6</v>
      </c>
      <c r="J502" s="10">
        <f t="shared" ca="1" si="1016"/>
        <v>1</v>
      </c>
      <c r="K502" s="10">
        <f t="shared" ca="1" si="1016"/>
        <v>0</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
      <c r="A503">
        <v>501</v>
      </c>
      <c r="B503" s="11">
        <f t="shared" ca="1" si="915"/>
        <v>8</v>
      </c>
      <c r="C503" s="12">
        <f t="shared" ca="1" si="912"/>
        <v>42151</v>
      </c>
      <c r="D5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503" s="10">
        <f t="shared" ref="E503:AJ503" ca="1" si="1018">MAX(0,D503-(IF(SamplesOrEstimateFlag = "Data", INDEX(Samples,RANDBETWEEN(1, TotalCount), 0), RANDBETWEEN(ThroughputLowEstimate,ThroughputHighEstimate))))</f>
        <v>24</v>
      </c>
      <c r="F503" s="10">
        <f t="shared" ca="1" si="1018"/>
        <v>19</v>
      </c>
      <c r="G503" s="10">
        <f t="shared" ca="1" si="1018"/>
        <v>16</v>
      </c>
      <c r="H503" s="10">
        <f t="shared" ca="1" si="1018"/>
        <v>13</v>
      </c>
      <c r="I503" s="10">
        <f t="shared" ca="1" si="1018"/>
        <v>12</v>
      </c>
      <c r="J503" s="10">
        <f t="shared" ca="1" si="1018"/>
        <v>9</v>
      </c>
      <c r="K503" s="10">
        <f t="shared" ca="1" si="1018"/>
        <v>5</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Forecast</vt:lpstr>
      <vt:lpstr>Risks</vt:lpstr>
      <vt:lpstr>Charts</vt:lpstr>
      <vt:lpstr>Throughput Samples</vt:lpstr>
      <vt:lpstr>Settings</vt:lpstr>
      <vt:lpstr>Monte Carlo</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Microsoft Office User</cp:lastModifiedBy>
  <dcterms:created xsi:type="dcterms:W3CDTF">2015-04-03T17:57:29Z</dcterms:created>
  <dcterms:modified xsi:type="dcterms:W3CDTF">2015-07-29T21:33:46Z</dcterms:modified>
</cp:coreProperties>
</file>