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roy\Dropbox\Private\GitHub\FocusedObjective.Resources\"/>
    </mc:Choice>
  </mc:AlternateContent>
  <bookViews>
    <workbookView xWindow="0" yWindow="0" windowWidth="24000" windowHeight="8775" activeTab="2"/>
  </bookViews>
  <sheets>
    <sheet name="Introduction" sheetId="5" r:id="rId1"/>
    <sheet name="License" sheetId="6" r:id="rId2"/>
    <sheet name="Percentile Estimator" sheetId="4" r:id="rId3"/>
  </sheets>
  <definedNames>
    <definedName name="B">#REF!</definedName>
    <definedName name="scale">#REF!</definedName>
    <definedName name="shap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4" l="1"/>
  <c r="F53" i="4"/>
  <c r="E53" i="4"/>
  <c r="D53" i="4"/>
  <c r="C53" i="4"/>
  <c r="B53" i="4"/>
  <c r="F52" i="4"/>
  <c r="E52" i="4"/>
  <c r="D52" i="4"/>
  <c r="C52" i="4"/>
  <c r="B52" i="4"/>
  <c r="F51" i="4"/>
  <c r="E51" i="4"/>
  <c r="D51" i="4"/>
  <c r="C51" i="4"/>
  <c r="B51" i="4"/>
  <c r="F50" i="4"/>
  <c r="E50" i="4"/>
  <c r="D50" i="4"/>
  <c r="C50" i="4"/>
  <c r="B50" i="4"/>
  <c r="F49" i="4"/>
  <c r="E49" i="4"/>
  <c r="D49" i="4"/>
  <c r="C49" i="4"/>
  <c r="B49" i="4"/>
  <c r="F48" i="4"/>
  <c r="E48" i="4"/>
  <c r="D48" i="4"/>
  <c r="C48" i="4"/>
  <c r="B48" i="4"/>
  <c r="F47" i="4"/>
  <c r="E47" i="4"/>
  <c r="D47" i="4"/>
  <c r="C47" i="4"/>
  <c r="B47" i="4"/>
  <c r="F46" i="4"/>
  <c r="E46" i="4"/>
  <c r="D46" i="4"/>
  <c r="C46" i="4"/>
  <c r="B46" i="4"/>
  <c r="F45" i="4"/>
  <c r="E45" i="4"/>
  <c r="D45" i="4"/>
  <c r="C45" i="4"/>
  <c r="B45" i="4"/>
  <c r="F44" i="4"/>
  <c r="E44" i="4"/>
  <c r="D44" i="4"/>
  <c r="C44" i="4"/>
  <c r="B44" i="4"/>
  <c r="F43" i="4"/>
  <c r="E43" i="4"/>
  <c r="D43" i="4"/>
  <c r="C43" i="4"/>
  <c r="B43" i="4"/>
  <c r="F42" i="4"/>
  <c r="E42" i="4"/>
  <c r="D42" i="4"/>
  <c r="C42" i="4"/>
  <c r="B42" i="4"/>
  <c r="F41" i="4"/>
  <c r="E41" i="4"/>
  <c r="D41" i="4"/>
  <c r="C41" i="4"/>
  <c r="B41" i="4"/>
  <c r="F40" i="4"/>
  <c r="E40" i="4"/>
  <c r="D40" i="4"/>
  <c r="C40" i="4"/>
  <c r="B40" i="4"/>
  <c r="F39" i="4"/>
  <c r="E39" i="4"/>
  <c r="D39" i="4"/>
  <c r="C39" i="4"/>
  <c r="B39" i="4"/>
  <c r="F38" i="4"/>
  <c r="E38" i="4"/>
  <c r="D38" i="4"/>
  <c r="C38" i="4"/>
  <c r="B38" i="4"/>
  <c r="F37" i="4"/>
  <c r="E37" i="4"/>
  <c r="D37" i="4"/>
  <c r="C37" i="4"/>
  <c r="B37" i="4"/>
  <c r="F36" i="4"/>
  <c r="E36" i="4"/>
  <c r="D36" i="4"/>
  <c r="C36" i="4"/>
  <c r="B36" i="4"/>
  <c r="F35" i="4"/>
  <c r="E35" i="4"/>
  <c r="D35" i="4"/>
  <c r="C35" i="4"/>
  <c r="B35" i="4"/>
  <c r="F34" i="4"/>
  <c r="E34" i="4"/>
  <c r="D34" i="4"/>
  <c r="C34" i="4"/>
  <c r="B34" i="4"/>
  <c r="F33" i="4"/>
  <c r="E33" i="4"/>
  <c r="D33" i="4"/>
  <c r="C33" i="4"/>
  <c r="B33" i="4"/>
  <c r="F32" i="4"/>
  <c r="E32" i="4"/>
  <c r="D32" i="4"/>
  <c r="C32" i="4"/>
  <c r="B32" i="4"/>
  <c r="F31" i="4"/>
  <c r="E31" i="4"/>
  <c r="D31" i="4"/>
  <c r="C31" i="4"/>
  <c r="B31" i="4"/>
  <c r="F30" i="4"/>
  <c r="E30" i="4"/>
  <c r="D30" i="4"/>
  <c r="C30" i="4"/>
  <c r="B30" i="4"/>
  <c r="F29" i="4"/>
  <c r="E29" i="4"/>
  <c r="D29" i="4"/>
  <c r="C29" i="4"/>
  <c r="B29" i="4"/>
  <c r="F28" i="4"/>
  <c r="E28" i="4"/>
  <c r="D28" i="4"/>
  <c r="C28" i="4"/>
  <c r="B28" i="4"/>
  <c r="F27" i="4"/>
  <c r="E27" i="4"/>
  <c r="D27" i="4"/>
  <c r="C27" i="4"/>
  <c r="B27" i="4"/>
  <c r="F26" i="4"/>
  <c r="E26" i="4"/>
  <c r="D26" i="4"/>
  <c r="C26" i="4"/>
  <c r="B26" i="4"/>
  <c r="F25" i="4"/>
  <c r="E25" i="4"/>
  <c r="D25" i="4"/>
  <c r="C25" i="4"/>
  <c r="B25" i="4"/>
  <c r="F24" i="4"/>
  <c r="E24" i="4"/>
  <c r="D24" i="4"/>
  <c r="C24" i="4"/>
  <c r="B24" i="4"/>
  <c r="F23" i="4"/>
  <c r="E23" i="4"/>
  <c r="D23" i="4"/>
  <c r="C23" i="4"/>
  <c r="B23" i="4"/>
  <c r="F22" i="4"/>
  <c r="E22" i="4"/>
  <c r="D22" i="4"/>
  <c r="C22" i="4"/>
  <c r="B22" i="4"/>
  <c r="F21" i="4"/>
  <c r="E21" i="4"/>
  <c r="D21" i="4"/>
  <c r="C21" i="4"/>
  <c r="B21" i="4"/>
  <c r="F20" i="4"/>
  <c r="E20" i="4"/>
  <c r="D20" i="4"/>
  <c r="C20" i="4"/>
  <c r="B20" i="4"/>
  <c r="F19" i="4"/>
  <c r="E19" i="4"/>
  <c r="D19" i="4"/>
  <c r="C19" i="4"/>
  <c r="B19" i="4"/>
  <c r="F18" i="4"/>
  <c r="E18" i="4"/>
  <c r="D18" i="4"/>
  <c r="C18" i="4"/>
  <c r="B18" i="4"/>
  <c r="F17" i="4"/>
  <c r="E17" i="4"/>
  <c r="D17" i="4"/>
  <c r="C17" i="4"/>
  <c r="B17" i="4"/>
  <c r="F16" i="4"/>
  <c r="E16" i="4"/>
  <c r="D16" i="4"/>
  <c r="C16" i="4"/>
  <c r="B16" i="4"/>
  <c r="F15" i="4"/>
  <c r="E15" i="4"/>
  <c r="D15" i="4"/>
  <c r="C15" i="4"/>
  <c r="B15" i="4"/>
  <c r="F14" i="4"/>
  <c r="E14" i="4"/>
  <c r="D14" i="4"/>
  <c r="C14" i="4"/>
  <c r="B14" i="4"/>
  <c r="F13" i="4"/>
  <c r="E13" i="4"/>
  <c r="D13" i="4"/>
  <c r="C13" i="4"/>
  <c r="B13" i="4"/>
  <c r="F12" i="4"/>
  <c r="E12" i="4"/>
  <c r="D12" i="4"/>
  <c r="C12" i="4"/>
  <c r="B12" i="4"/>
  <c r="F11" i="4"/>
  <c r="E11" i="4"/>
  <c r="D11" i="4"/>
  <c r="C11" i="4"/>
  <c r="B11" i="4"/>
  <c r="F10" i="4"/>
  <c r="E10" i="4"/>
  <c r="D10" i="4"/>
  <c r="C10" i="4"/>
  <c r="B10" i="4"/>
  <c r="F9" i="4"/>
  <c r="E9" i="4"/>
  <c r="D9" i="4"/>
  <c r="C9" i="4"/>
  <c r="B9" i="4"/>
  <c r="F8" i="4"/>
  <c r="E8" i="4"/>
  <c r="D8" i="4"/>
  <c r="C8" i="4"/>
  <c r="B8" i="4"/>
  <c r="F7" i="4"/>
  <c r="E7" i="4"/>
  <c r="D7" i="4"/>
  <c r="C7" i="4"/>
  <c r="B7" i="4"/>
  <c r="F6" i="4"/>
  <c r="E6" i="4"/>
  <c r="D6" i="4"/>
  <c r="C6" i="4"/>
  <c r="B6" i="4"/>
  <c r="F5" i="4"/>
  <c r="E5" i="4"/>
  <c r="D5" i="4"/>
  <c r="C5" i="4"/>
  <c r="B5" i="4"/>
  <c r="E4" i="4"/>
  <c r="D4" i="4"/>
  <c r="C4" i="4"/>
  <c r="B4" i="4"/>
  <c r="D1" i="4"/>
</calcChain>
</file>

<file path=xl/sharedStrings.xml><?xml version="1.0" encoding="utf-8"?>
<sst xmlns="http://schemas.openxmlformats.org/spreadsheetml/2006/main" count="4" uniqueCount="4">
  <si>
    <t>Percentile</t>
  </si>
  <si>
    <t>Scale</t>
  </si>
  <si>
    <t>Version history -</t>
  </si>
  <si>
    <t>Initial commit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</si>
</sst>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sz val="18"/>
      <color theme="3"/>
      <name val="Calibri Light"/>
      <family val="2"/>
      <scheme val="major"/>
    </font>
    <font>
      <sz val="11"/>
      <color rgb="FF3F3F76"/>
      <name val="Calibri"/>
      <family val="2"/>
      <scheme val="minor"/>
    </font>
    <font>
      <b/>
      <sz val="11"/>
      <color theme="1"/>
      <name val="Calibri"/>
      <family val="2"/>
      <scheme val="minor"/>
    </font>
  </fonts>
  <fills count="5">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theme="5" tint="0.79998168889431442"/>
        <bgColor indexed="6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0" applyNumberFormat="0" applyBorder="0" applyAlignment="0" applyProtection="0"/>
    <xf numFmtId="0" fontId="1" fillId="4" borderId="0" applyNumberFormat="0" applyBorder="0" applyAlignment="0" applyProtection="0"/>
  </cellStyleXfs>
  <cellXfs count="8">
    <xf numFmtId="0" fontId="0" fillId="0" borderId="0" xfId="0"/>
    <xf numFmtId="0" fontId="4" fillId="0" borderId="0" xfId="0" applyFont="1"/>
    <xf numFmtId="0" fontId="3" fillId="2" borderId="1" xfId="2"/>
    <xf numFmtId="0" fontId="2" fillId="0" borderId="0" xfId="1"/>
    <xf numFmtId="2" fontId="0" fillId="0" borderId="2" xfId="0" applyNumberFormat="1" applyBorder="1"/>
    <xf numFmtId="0" fontId="4" fillId="3" borderId="2" xfId="3" applyFont="1" applyBorder="1"/>
    <xf numFmtId="9" fontId="4" fillId="3" borderId="2" xfId="3" applyNumberFormat="1" applyFont="1" applyBorder="1"/>
    <xf numFmtId="2" fontId="4" fillId="4" borderId="2" xfId="4" applyNumberFormat="1" applyFont="1" applyBorder="1"/>
  </cellXfs>
  <cellStyles count="5">
    <cellStyle name="20% - Accent1" xfId="3" builtinId="30"/>
    <cellStyle name="20% - Accent2" xfId="4" builtinId="34"/>
    <cellStyle name="Input" xfId="2" builtinId="20"/>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'Percentile Estimator'!$D$1</c:f>
          <c:strCache>
            <c:ptCount val="1"/>
            <c:pt idx="0">
              <c:v>Weibull Percentile Estimator. Scale:30</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'Percentile Estimator'!$B$3</c:f>
              <c:strCache>
                <c:ptCount val="1"/>
                <c:pt idx="0">
                  <c:v>1</c:v>
                </c:pt>
              </c:strCache>
            </c:strRef>
          </c:tx>
          <c:spPr>
            <a:ln w="28575" cap="rnd">
              <a:solidFill>
                <a:schemeClr val="accent1"/>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Estimator'!$B$4:$B$53</c:f>
              <c:numCache>
                <c:formatCode>0.00</c:formatCode>
                <c:ptCount val="50"/>
                <c:pt idx="0">
                  <c:v>20.794415416798358</c:v>
                </c:pt>
                <c:pt idx="1">
                  <c:v>21.400496636323943</c:v>
                </c:pt>
                <c:pt idx="2">
                  <c:v>22.019075252406012</c:v>
                </c:pt>
                <c:pt idx="3">
                  <c:v>22.650677528340985</c:v>
                </c:pt>
                <c:pt idx="4">
                  <c:v>23.295863684969891</c:v>
                </c:pt>
                <c:pt idx="5">
                  <c:v>23.955230886533151</c:v>
                </c:pt>
                <c:pt idx="6">
                  <c:v>24.62941656209491</c:v>
                </c:pt>
                <c:pt idx="7">
                  <c:v>25.319102108835867</c:v>
                </c:pt>
                <c:pt idx="8">
                  <c:v>26.025017031141687</c:v>
                </c:pt>
                <c:pt idx="9">
                  <c:v>26.747943578513507</c:v>
                </c:pt>
                <c:pt idx="10">
                  <c:v>27.488721956224651</c:v>
                </c:pt>
                <c:pt idx="11">
                  <c:v>28.248256195753349</c:v>
                </c:pt>
                <c:pt idx="12">
                  <c:v>29.027520787851167</c:v>
                </c:pt>
                <c:pt idx="13">
                  <c:v>29.827568200316009</c:v>
                </c:pt>
                <c:pt idx="14">
                  <c:v>30.649537425959444</c:v>
                </c:pt>
                <c:pt idx="15">
                  <c:v>31.494663734960334</c:v>
                </c:pt>
                <c:pt idx="16">
                  <c:v>32.364289841157898</c:v>
                </c:pt>
                <c:pt idx="17">
                  <c:v>33.259878735648343</c:v>
                </c:pt>
                <c:pt idx="18">
                  <c:v>34.183028495650952</c:v>
                </c:pt>
                <c:pt idx="19">
                  <c:v>35.135489445088346</c:v>
                </c:pt>
                <c:pt idx="20">
                  <c:v>36.119184129778077</c:v>
                </c:pt>
                <c:pt idx="21">
                  <c:v>37.136230680048513</c:v>
                </c:pt>
                <c:pt idx="22">
                  <c:v>38.18897027438662</c:v>
                </c:pt>
                <c:pt idx="23">
                  <c:v>39.27999959951287</c:v>
                </c:pt>
                <c:pt idx="24">
                  <c:v>40.412209438998275</c:v>
                </c:pt>
                <c:pt idx="25">
                  <c:v>41.588830833596717</c:v>
                </c:pt>
                <c:pt idx="26">
                  <c:v>42.813490669204377</c:v>
                </c:pt>
                <c:pt idx="27">
                  <c:v>44.090279101768253</c:v>
                </c:pt>
                <c:pt idx="28">
                  <c:v>45.423831978893276</c:v>
                </c:pt>
                <c:pt idx="29">
                  <c:v>46.819432447940059</c:v>
                </c:pt>
                <c:pt idx="30">
                  <c:v>48.283137373023017</c:v>
                </c:pt>
                <c:pt idx="31">
                  <c:v>49.821936204649532</c:v>
                </c:pt>
                <c:pt idx="32">
                  <c:v>51.443952842757795</c:v>
                </c:pt>
                <c:pt idx="33">
                  <c:v>53.15870525795625</c:v>
                </c:pt>
                <c:pt idx="34">
                  <c:v>54.977443912449303</c:v>
                </c:pt>
                <c:pt idx="35">
                  <c:v>56.913599546576435</c:v>
                </c:pt>
                <c:pt idx="36">
                  <c:v>58.983385691184985</c:v>
                </c:pt>
                <c:pt idx="37">
                  <c:v>61.20662485579664</c:v>
                </c:pt>
                <c:pt idx="38">
                  <c:v>63.607906086002728</c:v>
                </c:pt>
                <c:pt idx="39">
                  <c:v>66.218247395691634</c:v>
                </c:pt>
                <c:pt idx="40">
                  <c:v>69.077552789821382</c:v>
                </c:pt>
                <c:pt idx="41">
                  <c:v>72.238368259556168</c:v>
                </c:pt>
                <c:pt idx="42">
                  <c:v>75.771859329247675</c:v>
                </c:pt>
                <c:pt idx="43">
                  <c:v>79.777801107983365</c:v>
                </c:pt>
                <c:pt idx="44">
                  <c:v>84.402321502801072</c:v>
                </c:pt>
                <c:pt idx="45">
                  <c:v>89.871968206619698</c:v>
                </c:pt>
                <c:pt idx="46">
                  <c:v>96.566274746045991</c:v>
                </c:pt>
                <c:pt idx="47">
                  <c:v>105.19673691959943</c:v>
                </c:pt>
                <c:pt idx="48">
                  <c:v>117.36069016284435</c:v>
                </c:pt>
                <c:pt idx="49">
                  <c:v>138.15510557964274</c:v>
                </c:pt>
              </c:numCache>
            </c:numRef>
          </c:val>
          <c:smooth val="0"/>
        </c:ser>
        <c:ser>
          <c:idx val="1"/>
          <c:order val="1"/>
          <c:tx>
            <c:strRef>
              <c:f>'Percentile Estimator'!$C$3</c:f>
              <c:strCache>
                <c:ptCount val="1"/>
                <c:pt idx="0">
                  <c:v>1.25</c:v>
                </c:pt>
              </c:strCache>
            </c:strRef>
          </c:tx>
          <c:spPr>
            <a:ln w="28575" cap="rnd">
              <a:solidFill>
                <a:schemeClr val="accent2"/>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Estimator'!$C$4:$C$53</c:f>
              <c:numCache>
                <c:formatCode>0.00</c:formatCode>
                <c:ptCount val="50"/>
                <c:pt idx="0">
                  <c:v>22.375957246154215</c:v>
                </c:pt>
                <c:pt idx="1">
                  <c:v>22.896195916622101</c:v>
                </c:pt>
                <c:pt idx="2">
                  <c:v>23.424132257918934</c:v>
                </c:pt>
                <c:pt idx="3">
                  <c:v>23.960132130931225</c:v>
                </c:pt>
                <c:pt idx="4">
                  <c:v>24.504582301637573</c:v>
                </c:pt>
                <c:pt idx="5">
                  <c:v>25.057892386526852</c:v>
                </c:pt>
                <c:pt idx="6">
                  <c:v>25.620497003749069</c:v>
                </c:pt>
                <c:pt idx="7">
                  <c:v>26.192858159116231</c:v>
                </c:pt>
                <c:pt idx="8">
                  <c:v>26.775467900720997</c:v>
                </c:pt>
                <c:pt idx="9">
                  <c:v>27.368851281496507</c:v>
                </c:pt>
                <c:pt idx="10">
                  <c:v>27.973569675699487</c:v>
                </c:pt>
                <c:pt idx="11">
                  <c:v>28.590224503308331</c:v>
                </c:pt>
                <c:pt idx="12">
                  <c:v>29.219461426001825</c:v>
                </c:pt>
                <c:pt idx="13">
                  <c:v>29.861975090117689</c:v>
                </c:pt>
                <c:pt idx="14">
                  <c:v>30.518514506287957</c:v>
                </c:pt>
                <c:pt idx="15">
                  <c:v>31.189889172955635</c:v>
                </c:pt>
                <c:pt idx="16">
                  <c:v>31.876976072526404</c:v>
                </c:pt>
                <c:pt idx="17">
                  <c:v>32.58072769558003</c:v>
                </c:pt>
                <c:pt idx="18">
                  <c:v>33.302181281768732</c:v>
                </c:pt>
                <c:pt idx="19">
                  <c:v>34.042469507621227</c:v>
                </c:pt>
                <c:pt idx="20">
                  <c:v>34.802832903912766</c:v>
                </c:pt>
                <c:pt idx="21">
                  <c:v>35.584634351848223</c:v>
                </c:pt>
                <c:pt idx="22">
                  <c:v>36.389376092482323</c:v>
                </c:pt>
                <c:pt idx="23">
                  <c:v>37.218719793621226</c:v>
                </c:pt>
                <c:pt idx="24">
                  <c:v>38.074510361246588</c:v>
                </c:pt>
                <c:pt idx="25">
                  <c:v>38.958804369859088</c:v>
                </c:pt>
                <c:pt idx="26">
                  <c:v>39.873904234349986</c:v>
                </c:pt>
                <c:pt idx="27">
                  <c:v>40.822399578280944</c:v>
                </c:pt>
                <c:pt idx="28">
                  <c:v>41.807217703262587</c:v>
                </c:pt>
                <c:pt idx="29">
                  <c:v>42.831685680471352</c:v>
                </c:pt>
                <c:pt idx="30">
                  <c:v>43.899607441050499</c:v>
                </c:pt>
                <c:pt idx="31">
                  <c:v>45.015360447252306</c:v>
                </c:pt>
                <c:pt idx="32">
                  <c:v>46.184018250046947</c:v>
                </c:pt>
                <c:pt idx="33">
                  <c:v>47.411507747408322</c:v>
                </c:pt>
                <c:pt idx="34">
                  <c:v>48.704813677167131</c:v>
                </c:pt>
                <c:pt idx="35">
                  <c:v>50.072248510373832</c:v>
                </c:pt>
                <c:pt idx="36">
                  <c:v>51.523814639370663</c:v>
                </c:pt>
                <c:pt idx="37">
                  <c:v>53.071699638683128</c:v>
                </c:pt>
                <c:pt idx="38">
                  <c:v>54.730968121813738</c:v>
                </c:pt>
                <c:pt idx="39">
                  <c:v>56.520552249424235</c:v>
                </c:pt>
                <c:pt idx="40">
                  <c:v>58.464710790042879</c:v>
                </c:pt>
                <c:pt idx="41">
                  <c:v>60.595251577604287</c:v>
                </c:pt>
                <c:pt idx="42">
                  <c:v>62.955054814303509</c:v>
                </c:pt>
                <c:pt idx="43">
                  <c:v>65.603936623487201</c:v>
                </c:pt>
                <c:pt idx="44">
                  <c:v>68.629014834173802</c:v>
                </c:pt>
                <c:pt idx="45">
                  <c:v>72.164507701761693</c:v>
                </c:pt>
                <c:pt idx="46">
                  <c:v>76.433655972570449</c:v>
                </c:pt>
                <c:pt idx="47">
                  <c:v>81.851391304156991</c:v>
                </c:pt>
                <c:pt idx="48">
                  <c:v>89.339264917876335</c:v>
                </c:pt>
                <c:pt idx="49">
                  <c:v>101.79297382243362</c:v>
                </c:pt>
              </c:numCache>
            </c:numRef>
          </c:val>
          <c:smooth val="0"/>
        </c:ser>
        <c:ser>
          <c:idx val="2"/>
          <c:order val="2"/>
          <c:tx>
            <c:strRef>
              <c:f>'Percentile Estimator'!$D$3</c:f>
              <c:strCache>
                <c:ptCount val="1"/>
                <c:pt idx="0">
                  <c:v>1.5</c:v>
                </c:pt>
              </c:strCache>
            </c:strRef>
          </c:tx>
          <c:spPr>
            <a:ln w="28575" cap="rnd">
              <a:solidFill>
                <a:schemeClr val="accent3"/>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Estimator'!$D$4:$D$53</c:f>
              <c:numCache>
                <c:formatCode>0.00</c:formatCode>
                <c:ptCount val="50"/>
                <c:pt idx="0">
                  <c:v>23.496593063239541</c:v>
                </c:pt>
                <c:pt idx="1">
                  <c:v>23.950963353982374</c:v>
                </c:pt>
                <c:pt idx="2">
                  <c:v>24.410301039530651</c:v>
                </c:pt>
                <c:pt idx="3">
                  <c:v>24.874892717619772</c:v>
                </c:pt>
                <c:pt idx="4">
                  <c:v>25.345038921615597</c:v>
                </c:pt>
                <c:pt idx="5">
                  <c:v>25.821055566174483</c:v>
                </c:pt>
                <c:pt idx="6">
                  <c:v>26.303275532446477</c:v>
                </c:pt>
                <c:pt idx="7">
                  <c:v>26.792050413733559</c:v>
                </c:pt>
                <c:pt idx="8">
                  <c:v>27.287752445697553</c:v>
                </c:pt>
                <c:pt idx="9">
                  <c:v>27.790776649030395</c:v>
                </c:pt>
                <c:pt idx="10">
                  <c:v>28.301543217089396</c:v>
                </c:pt>
                <c:pt idx="11">
                  <c:v>28.820500186532033</c:v>
                </c:pt>
                <c:pt idx="12">
                  <c:v>29.348126435674171</c:v>
                </c:pt>
                <c:pt idx="13">
                  <c:v>29.884935063415217</c:v>
                </c:pt>
                <c:pt idx="14">
                  <c:v>30.431477211470231</c:v>
                </c:pt>
                <c:pt idx="15">
                  <c:v>30.988346404767668</c:v>
                </c:pt>
                <c:pt idx="16">
                  <c:v>31.556183499784169</c:v>
                </c:pt>
                <c:pt idx="17">
                  <c:v>32.135682349038078</c:v>
                </c:pt>
                <c:pt idx="18">
                  <c:v>32.727596312920113</c:v>
                </c:pt>
                <c:pt idx="19">
                  <c:v>33.332745778778907</c:v>
                </c:pt>
                <c:pt idx="20">
                  <c:v>33.952026883390744</c:v>
                </c:pt>
                <c:pt idx="21">
                  <c:v>34.586421680887241</c:v>
                </c:pt>
                <c:pt idx="22">
                  <c:v>35.237010056938068</c:v>
                </c:pt>
                <c:pt idx="23">
                  <c:v>35.904983765635009</c:v>
                </c:pt>
                <c:pt idx="24">
                  <c:v>36.591663063799217</c:v>
                </c:pt>
                <c:pt idx="25">
                  <c:v>37.298516546255144</c:v>
                </c:pt>
                <c:pt idx="26">
                  <c:v>38.027184956113011</c:v>
                </c:pt>
                <c:pt idx="27">
                  <c:v>38.779509972109267</c:v>
                </c:pt>
                <c:pt idx="28">
                  <c:v>39.55756928339499</c:v>
                </c:pt>
                <c:pt idx="29">
                  <c:v>40.363719684201655</c:v>
                </c:pt>
                <c:pt idx="30">
                  <c:v>41.200650506088337</c:v>
                </c:pt>
                <c:pt idx="31">
                  <c:v>42.071450528760728</c:v>
                </c:pt>
                <c:pt idx="32">
                  <c:v>42.97969268669398</c:v>
                </c:pt>
                <c:pt idx="33">
                  <c:v>43.929542598215264</c:v>
                </c:pt>
                <c:pt idx="34">
                  <c:v>44.925899475131168</c:v>
                </c:pt>
                <c:pt idx="35">
                  <c:v>45.974581798541124</c:v>
                </c:pt>
                <c:pt idx="36">
                  <c:v>47.082576069557582</c:v>
                </c:pt>
                <c:pt idx="37">
                  <c:v>48.258376350925268</c:v>
                </c:pt>
                <c:pt idx="38">
                  <c:v>49.512457701742065</c:v>
                </c:pt>
                <c:pt idx="39">
                  <c:v>50.85795262849355</c:v>
                </c:pt>
                <c:pt idx="40">
                  <c:v>52.31164540789235</c:v>
                </c:pt>
                <c:pt idx="41">
                  <c:v>53.895483191147058</c:v>
                </c:pt>
                <c:pt idx="42">
                  <c:v>55.638965662461928</c:v>
                </c:pt>
                <c:pt idx="43">
                  <c:v>57.583111216166486</c:v>
                </c:pt>
                <c:pt idx="44">
                  <c:v>59.787447566482861</c:v>
                </c:pt>
                <c:pt idx="45">
                  <c:v>62.34331912603669</c:v>
                </c:pt>
                <c:pt idx="46">
                  <c:v>65.401955955138732</c:v>
                </c:pt>
                <c:pt idx="47">
                  <c:v>69.242902477789315</c:v>
                </c:pt>
                <c:pt idx="48">
                  <c:v>74.482718863992176</c:v>
                </c:pt>
                <c:pt idx="49">
                  <c:v>83.039560950675735</c:v>
                </c:pt>
              </c:numCache>
            </c:numRef>
          </c:val>
          <c:smooth val="0"/>
        </c:ser>
        <c:ser>
          <c:idx val="3"/>
          <c:order val="3"/>
          <c:tx>
            <c:strRef>
              <c:f>'Percentile Estimator'!$E$3</c:f>
              <c:strCache>
                <c:ptCount val="1"/>
                <c:pt idx="0">
                  <c:v>1.75</c:v>
                </c:pt>
              </c:strCache>
            </c:strRef>
          </c:tx>
          <c:spPr>
            <a:ln w="28575" cap="rnd">
              <a:solidFill>
                <a:schemeClr val="accent4"/>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Estimator'!$E$4:$E$53</c:f>
              <c:numCache>
                <c:formatCode>0.00</c:formatCode>
                <c:ptCount val="50"/>
                <c:pt idx="0">
                  <c:v>24.331247437127107</c:v>
                </c:pt>
                <c:pt idx="1">
                  <c:v>24.733989237182165</c:v>
                </c:pt>
                <c:pt idx="2">
                  <c:v>25.140026078411907</c:v>
                </c:pt>
                <c:pt idx="3">
                  <c:v>25.549598452673212</c:v>
                </c:pt>
                <c:pt idx="4">
                  <c:v>25.962956583578904</c:v>
                </c:pt>
                <c:pt idx="5">
                  <c:v>26.38036159122851</c:v>
                </c:pt>
                <c:pt idx="6">
                  <c:v>26.802086757476928</c:v>
                </c:pt>
                <c:pt idx="7">
                  <c:v>27.228418908063787</c:v>
                </c:pt>
                <c:pt idx="8">
                  <c:v>27.659659930262254</c:v>
                </c:pt>
                <c:pt idx="9">
                  <c:v>28.09612844752705</c:v>
                </c:pt>
                <c:pt idx="10">
                  <c:v>28.538161676028555</c:v>
                </c:pt>
                <c:pt idx="11">
                  <c:v>28.986117492079263</c:v>
                </c:pt>
                <c:pt idx="12">
                  <c:v>29.440376744451278</c:v>
                </c:pt>
                <c:pt idx="13">
                  <c:v>29.901345851652003</c:v>
                </c:pt>
                <c:pt idx="14">
                  <c:v>30.36945973162868</c:v>
                </c:pt>
                <c:pt idx="15">
                  <c:v>30.84518512044259</c:v>
                </c:pt>
                <c:pt idx="16">
                  <c:v>31.329024347618134</c:v>
                </c:pt>
                <c:pt idx="17">
                  <c:v>31.821519649684355</c:v>
                </c:pt>
                <c:pt idx="18">
                  <c:v>32.323258120609886</c:v>
                </c:pt>
                <c:pt idx="19">
                  <c:v>32.834877419338397</c:v>
                </c:pt>
                <c:pt idx="20">
                  <c:v>33.357072381718737</c:v>
                </c:pt>
                <c:pt idx="21">
                  <c:v>33.890602718476067</c:v>
                </c:pt>
                <c:pt idx="22">
                  <c:v>34.436302024755861</c:v>
                </c:pt>
                <c:pt idx="23">
                  <c:v>34.995088383274648</c:v>
                </c:pt>
                <c:pt idx="24">
                  <c:v>35.567976916470762</c:v>
                </c:pt>
                <c:pt idx="25">
                  <c:v>36.156094739148891</c:v>
                </c:pt>
                <c:pt idx="26">
                  <c:v>36.760698890218862</c:v>
                </c:pt>
                <c:pt idx="27">
                  <c:v>37.383197991993462</c:v>
                </c:pt>
                <c:pt idx="28">
                  <c:v>38.025178615055886</c:v>
                </c:pt>
                <c:pt idx="29">
                  <c:v>38.688437640662933</c:v>
                </c:pt>
                <c:pt idx="30">
                  <c:v>39.375022347697936</c:v>
                </c:pt>
                <c:pt idx="31">
                  <c:v>40.087280562659622</c:v>
                </c:pt>
                <c:pt idx="32">
                  <c:v>40.827924084055091</c:v>
                </c:pt>
                <c:pt idx="33">
                  <c:v>41.60010986000448</c:v>
                </c:pt>
                <c:pt idx="34">
                  <c:v>42.407545273045365</c:v>
                </c:pt>
                <c:pt idx="35">
                  <c:v>43.254626718695384</c:v>
                </c:pt>
                <c:pt idx="36">
                  <c:v>44.146625043251781</c:v>
                </c:pt>
                <c:pt idx="37">
                  <c:v>45.089938353673119</c:v>
                </c:pt>
                <c:pt idx="38">
                  <c:v>46.092444062466541</c:v>
                </c:pt>
                <c:pt idx="39">
                  <c:v>47.16400120270341</c:v>
                </c:pt>
                <c:pt idx="40">
                  <c:v>48.317187700741108</c:v>
                </c:pt>
                <c:pt idx="41">
                  <c:v>49.568419061561869</c:v>
                </c:pt>
                <c:pt idx="42">
                  <c:v>50.939714425212983</c:v>
                </c:pt>
                <c:pt idx="43">
                  <c:v>52.461622242086072</c:v>
                </c:pt>
                <c:pt idx="44">
                  <c:v>54.178366243077981</c:v>
                </c:pt>
                <c:pt idx="45">
                  <c:v>56.15761850604467</c:v>
                </c:pt>
                <c:pt idx="46">
                  <c:v>58.511058343318837</c:v>
                </c:pt>
                <c:pt idx="47">
                  <c:v>61.444332997276817</c:v>
                </c:pt>
                <c:pt idx="48">
                  <c:v>65.40882393295162</c:v>
                </c:pt>
                <c:pt idx="49">
                  <c:v>71.7990649904593</c:v>
                </c:pt>
              </c:numCache>
            </c:numRef>
          </c:val>
          <c:smooth val="0"/>
        </c:ser>
        <c:ser>
          <c:idx val="4"/>
          <c:order val="4"/>
          <c:tx>
            <c:strRef>
              <c:f>'Percentile Estimator'!$F$3</c:f>
              <c:strCache>
                <c:ptCount val="1"/>
                <c:pt idx="0">
                  <c:v>2</c:v>
                </c:pt>
              </c:strCache>
            </c:strRef>
          </c:tx>
          <c:spPr>
            <a:ln w="28575" cap="rnd">
              <a:solidFill>
                <a:schemeClr val="accent5"/>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0.55000000000000004</c:v>
                </c:pt>
                <c:pt idx="6">
                  <c:v>0.56000000000000005</c:v>
                </c:pt>
                <c:pt idx="7">
                  <c:v>0.56999999999999995</c:v>
                </c:pt>
                <c:pt idx="8">
                  <c:v>0.57999999999999996</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Estimator'!$F$4:$F$53</c:f>
              <c:numCache>
                <c:formatCode>0.00</c:formatCode>
                <c:ptCount val="50"/>
                <c:pt idx="0">
                  <c:v>24.976638334730932</c:v>
                </c:pt>
                <c:pt idx="1">
                  <c:v>25.338012927017743</c:v>
                </c:pt>
                <c:pt idx="2">
                  <c:v>25.701600292047583</c:v>
                </c:pt>
                <c:pt idx="3">
                  <c:v>26.067610666308287</c:v>
                </c:pt>
                <c:pt idx="4">
                  <c:v>26.436261281601389</c:v>
                </c:pt>
                <c:pt idx="5">
                  <c:v>26.807777352775716</c:v>
                </c:pt>
                <c:pt idx="6">
                  <c:v>27.182393140833778</c:v>
                </c:pt>
                <c:pt idx="7">
                  <c:v>27.560353104869247</c:v>
                </c:pt>
                <c:pt idx="8">
                  <c:v>27.941913158090138</c:v>
                </c:pt>
                <c:pt idx="9">
                  <c:v>28.327342045370322</c:v>
                </c:pt>
                <c:pt idx="10">
                  <c:v>28.716922862429733</c:v>
                </c:pt>
                <c:pt idx="11">
                  <c:v>29.110954739970321</c:v>
                </c:pt>
                <c:pt idx="12">
                  <c:v>29.509754720016485</c:v>
                </c:pt>
                <c:pt idx="13">
                  <c:v>29.913659856484966</c:v>
                </c:pt>
                <c:pt idx="14">
                  <c:v>30.323029577843691</c:v>
                </c:pt>
                <c:pt idx="15">
                  <c:v>30.738248356873072</c:v>
                </c:pt>
                <c:pt idx="16">
                  <c:v>31.159728741353586</c:v>
                </c:pt>
                <c:pt idx="17">
                  <c:v>31.587914810405739</c:v>
                </c:pt>
                <c:pt idx="18">
                  <c:v>32.023286134772746</c:v>
                </c:pt>
                <c:pt idx="19">
                  <c:v>32.466362336311263</c:v>
                </c:pt>
                <c:pt idx="20">
                  <c:v>32.917708363331464</c:v>
                </c:pt>
                <c:pt idx="21">
                  <c:v>33.377940625530741</c:v>
                </c:pt>
                <c:pt idx="22">
                  <c:v>33.84773416687738</c:v>
                </c:pt>
                <c:pt idx="23">
                  <c:v>34.327831099348323</c:v>
                </c:pt>
                <c:pt idx="24">
                  <c:v>34.819050578238752</c:v>
                </c:pt>
                <c:pt idx="25">
                  <c:v>35.322300675464241</c:v>
                </c:pt>
                <c:pt idx="26">
                  <c:v>35.838592607357384</c:v>
                </c:pt>
                <c:pt idx="27">
                  <c:v>36.369057907141993</c:v>
                </c:pt>
                <c:pt idx="28">
                  <c:v>36.914969312824816</c:v>
                </c:pt>
                <c:pt idx="29">
                  <c:v>37.477766388062697</c:v>
                </c:pt>
                <c:pt idx="30">
                  <c:v>38.05908723538559</c:v>
                </c:pt>
                <c:pt idx="31">
                  <c:v>38.660808141313936</c:v>
                </c:pt>
                <c:pt idx="32">
                  <c:v>39.285093677917246</c:v>
                </c:pt>
                <c:pt idx="33">
                  <c:v>39.934460779365573</c:v>
                </c:pt>
                <c:pt idx="34">
                  <c:v>40.611861781670129</c:v>
                </c:pt>
                <c:pt idx="35">
                  <c:v>41.320793632229439</c:v>
                </c:pt>
                <c:pt idx="36">
                  <c:v>42.065443902751696</c:v>
                </c:pt>
                <c:pt idx="37">
                  <c:v>42.850889671906458</c:v>
                </c:pt>
                <c:pt idx="38">
                  <c:v>43.683374212394376</c:v>
                </c:pt>
                <c:pt idx="39">
                  <c:v>44.570701384101518</c:v>
                </c:pt>
                <c:pt idx="40">
                  <c:v>45.522813881554391</c:v>
                </c:pt>
                <c:pt idx="41">
                  <c:v>46.552669609665621</c:v>
                </c:pt>
                <c:pt idx="42">
                  <c:v>47.677623471366843</c:v>
                </c:pt>
                <c:pt idx="43">
                  <c:v>48.921713310548526</c:v>
                </c:pt>
                <c:pt idx="44">
                  <c:v>50.319674532771295</c:v>
                </c:pt>
                <c:pt idx="45">
                  <c:v>51.924551478068551</c:v>
                </c:pt>
                <c:pt idx="46">
                  <c:v>53.823677339823035</c:v>
                </c:pt>
                <c:pt idx="47">
                  <c:v>56.177416348457875</c:v>
                </c:pt>
                <c:pt idx="48">
                  <c:v>59.336503982669306</c:v>
                </c:pt>
                <c:pt idx="49">
                  <c:v>64.378980788680423</c:v>
                </c:pt>
              </c:numCache>
            </c:numRef>
          </c:val>
          <c:smooth val="0"/>
        </c:ser>
        <c:dLbls>
          <c:showLegendKey val="0"/>
          <c:showVal val="0"/>
          <c:showCatName val="0"/>
          <c:showSerName val="0"/>
          <c:showPercent val="0"/>
          <c:showBubbleSize val="0"/>
        </c:dLbls>
        <c:smooth val="0"/>
        <c:axId val="398766912"/>
        <c:axId val="398756328"/>
      </c:lineChart>
      <c:catAx>
        <c:axId val="398766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98756328"/>
        <c:crosses val="autoZero"/>
        <c:auto val="1"/>
        <c:lblAlgn val="ctr"/>
        <c:lblOffset val="100"/>
        <c:noMultiLvlLbl val="0"/>
      </c:catAx>
      <c:valAx>
        <c:axId val="39875632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98766912"/>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ocusedobjective.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419100</xdr:colOff>
      <xdr:row>1</xdr:row>
      <xdr:rowOff>142875</xdr:rowOff>
    </xdr:from>
    <xdr:to>
      <xdr:col>12</xdr:col>
      <xdr:colOff>523875</xdr:colOff>
      <xdr:row>21</xdr:row>
      <xdr:rowOff>76200</xdr:rowOff>
    </xdr:to>
    <xdr:sp macro="" textlink="">
      <xdr:nvSpPr>
        <xdr:cNvPr id="2" name="TextBox 1">
          <a:hlinkClick xmlns:r="http://schemas.openxmlformats.org/officeDocument/2006/relationships" r:id="rId1"/>
        </xdr:cNvPr>
        <xdr:cNvSpPr txBox="1"/>
      </xdr:nvSpPr>
      <xdr:spPr>
        <a:xfrm>
          <a:off x="419100" y="333375"/>
          <a:ext cx="7419975"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Weibull</a:t>
          </a:r>
          <a:r>
            <a:rPr lang="en-US" sz="2000" b="1" baseline="0"/>
            <a:t> Analysis </a:t>
          </a:r>
          <a:r>
            <a:rPr lang="en-US" sz="2000" b="1"/>
            <a:t>Worksheet</a:t>
          </a:r>
        </a:p>
        <a:p>
          <a:endParaRPr lang="en-US" sz="1100"/>
        </a:p>
        <a:p>
          <a:r>
            <a:rPr lang="en-US" sz="1100"/>
            <a:t>This spreadsheet does</a:t>
          </a:r>
          <a:r>
            <a:rPr lang="en-US" sz="1100" baseline="0"/>
            <a:t> </a:t>
          </a:r>
          <a:r>
            <a:rPr lang="en-US" sz="1100"/>
            <a:t>-</a:t>
          </a:r>
        </a:p>
        <a:p>
          <a:endParaRPr lang="en-US" sz="1100"/>
        </a:p>
        <a:p>
          <a:r>
            <a:rPr lang="en-US" sz="1100"/>
            <a:t>1. Helps you perform</a:t>
          </a:r>
          <a:r>
            <a:rPr lang="en-US" sz="1100" baseline="0"/>
            <a:t> identify percentiles when lower percentiles are known</a:t>
          </a:r>
        </a:p>
        <a:p>
          <a:endParaRPr lang="en-US" sz="1100" baseline="0"/>
        </a:p>
        <a:p>
          <a:r>
            <a:rPr lang="en-US" sz="1100" baseline="0"/>
            <a:t>Focused Objective offers training and, consulting and tools for modelling and forecasting software projects. Please see FocusedObjective.com</a:t>
          </a:r>
        </a:p>
        <a:p>
          <a:endParaRPr lang="en-US" sz="1100" baseline="0"/>
        </a:p>
        <a:p>
          <a:r>
            <a:rPr lang="en-US" sz="1100" baseline="0"/>
            <a:t>Please email me if you notice any errors or have ideas for improving: troy.magennis@focusedobjective.com</a:t>
          </a:r>
        </a:p>
        <a:p>
          <a:endParaRPr lang="en-US" sz="1100"/>
        </a:p>
        <a:p>
          <a:endParaRPr lang="en-US" sz="1100"/>
        </a:p>
        <a:p>
          <a:r>
            <a:rPr lang="en-US" sz="1100">
              <a:solidFill>
                <a:srgbClr val="FF0000"/>
              </a:solidFill>
            </a:rPr>
            <a:t>NOTE: You use this tool at your own risk.</a:t>
          </a:r>
          <a:r>
            <a:rPr lang="en-US" sz="1100" baseline="0">
              <a:solidFill>
                <a:srgbClr val="FF0000"/>
              </a:solidFill>
            </a:rPr>
            <a:t> All of the formulas should be checkd by you. Focused Objective LLC offers this as one tool you could use in addition to others when forecasting, it is always best practice to average the results of multiple forcasts and models before trusting any result.</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This work is licensed under the Creative Commons Attribution-NonCommercial-ShareAlike 4.0 International License. To view a copy of this license, visit http://creativecommons.org/licenses/by-nc-sa/4.0/. See the License tab for</a:t>
          </a:r>
          <a:r>
            <a:rPr lang="en-US" sz="1100" b="1" baseline="0">
              <a:solidFill>
                <a:schemeClr val="dk1"/>
              </a:solidFill>
              <a:effectLst/>
              <a:latin typeface="+mn-lt"/>
              <a:ea typeface="+mn-ea"/>
              <a:cs typeface="+mn-cs"/>
            </a:rPr>
            <a:t> more details.</a:t>
          </a:r>
          <a:endParaRPr lang="en-US">
            <a:effectLst/>
          </a:endParaRPr>
        </a:p>
        <a:p>
          <a:endParaRPr lang="en-US" sz="1100"/>
        </a:p>
      </xdr:txBody>
    </xdr:sp>
    <xdr:clientData/>
  </xdr:twoCellAnchor>
  <xdr:twoCellAnchor editAs="oneCell">
    <xdr:from>
      <xdr:col>10</xdr:col>
      <xdr:colOff>561975</xdr:colOff>
      <xdr:row>2</xdr:row>
      <xdr:rowOff>28575</xdr:rowOff>
    </xdr:from>
    <xdr:to>
      <xdr:col>12</xdr:col>
      <xdr:colOff>285750</xdr:colOff>
      <xdr:row>3</xdr:row>
      <xdr:rowOff>174934</xdr:rowOff>
    </xdr:to>
    <xdr:pic>
      <xdr:nvPicPr>
        <xdr:cNvPr id="3" name="Picture 2"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409575"/>
          <a:ext cx="942975" cy="336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476250</xdr:colOff>
      <xdr:row>0</xdr:row>
      <xdr:rowOff>161925</xdr:rowOff>
    </xdr:from>
    <xdr:ext cx="6219825" cy="1877052"/>
    <xdr:sp macro="" textlink="">
      <xdr:nvSpPr>
        <xdr:cNvPr id="2" name="TextBox 1"/>
        <xdr:cNvSpPr txBox="1"/>
      </xdr:nvSpPr>
      <xdr:spPr>
        <a:xfrm>
          <a:off x="476250" y="161925"/>
          <a:ext cx="6219825" cy="1877052"/>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This work is licensed under the Creative Commons Attribution-NonCommercial-ShareAlike 4.0 International License. To view a copy of this license, visit http://creativecommons.org/licenses/by-nc-sa/4.0/.</a:t>
          </a:r>
        </a:p>
        <a:p>
          <a:endParaRPr lang="en-US" sz="1400" b="1"/>
        </a:p>
        <a:p>
          <a:r>
            <a:rPr lang="en-US" sz="1400" b="1"/>
            <a:t>Attribution:</a:t>
          </a:r>
        </a:p>
        <a:p>
          <a:pPr fontAlgn="ctr"/>
          <a:r>
            <a:rPr lang="en-US" sz="1100" b="0" i="0">
              <a:solidFill>
                <a:schemeClr val="tx1"/>
              </a:solidFill>
              <a:effectLst/>
              <a:latin typeface="+mn-lt"/>
              <a:ea typeface="+mn-ea"/>
              <a:cs typeface="+mn-cs"/>
            </a:rPr>
            <a:t>Throughput Forecasting Tool by </a:t>
          </a:r>
          <a:r>
            <a:rPr lang="en-US" sz="1100" b="0" i="0" u="none" strike="noStrike">
              <a:solidFill>
                <a:schemeClr val="tx1"/>
              </a:solidFill>
              <a:effectLst/>
              <a:latin typeface="+mn-lt"/>
              <a:ea typeface="+mn-ea"/>
              <a:cs typeface="+mn-cs"/>
              <a:hlinkClick xmlns:r="http://schemas.openxmlformats.org/officeDocument/2006/relationships" r:id=""/>
            </a:rPr>
            <a:t>Focused Objective LLC</a:t>
          </a:r>
          <a:r>
            <a:rPr lang="en-US" sz="1100" b="0" i="0">
              <a:solidFill>
                <a:schemeClr val="tx1"/>
              </a:solidFill>
              <a:effectLst/>
              <a:latin typeface="+mn-lt"/>
              <a:ea typeface="+mn-ea"/>
              <a:cs typeface="+mn-cs"/>
            </a:rPr>
            <a:t> is licensed under a </a:t>
          </a:r>
          <a:r>
            <a:rPr lang="en-US" sz="1100" b="0" i="0" u="none" strike="noStrike">
              <a:solidFill>
                <a:schemeClr val="tx1"/>
              </a:solidFill>
              <a:effectLst/>
              <a:latin typeface="+mn-lt"/>
              <a:ea typeface="+mn-ea"/>
              <a:cs typeface="+mn-cs"/>
              <a:hlinkClick xmlns:r="http://schemas.openxmlformats.org/officeDocument/2006/relationships" r:id=""/>
            </a:rPr>
            <a:t>Creative Commons Attribution-NonCommercial-ShareAlike 4.0 International License</a:t>
          </a:r>
          <a:r>
            <a:rPr lang="en-US" sz="1100" b="0" i="0">
              <a:solidFill>
                <a:schemeClr val="tx1"/>
              </a:solidFill>
              <a:effectLst/>
              <a:latin typeface="+mn-lt"/>
              <a:ea typeface="+mn-ea"/>
              <a:cs typeface="+mn-cs"/>
            </a:rPr>
            <a:t>.</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Based on a work at</a:t>
          </a:r>
          <a:r>
            <a:rPr lang="en-US" sz="1100" b="0" i="0" u="none" strike="noStrike">
              <a:solidFill>
                <a:schemeClr val="tx1"/>
              </a:solidFill>
              <a:effectLst/>
              <a:latin typeface="+mn-lt"/>
              <a:ea typeface="+mn-ea"/>
              <a:cs typeface="+mn-cs"/>
              <a:hlinkClick xmlns:r="http://schemas.openxmlformats.org/officeDocument/2006/relationships" r:id=""/>
            </a:rPr>
            <a:t>https://github.com/FocusedObjective/FocusedObjective.Resources</a:t>
          </a:r>
          <a:r>
            <a:rPr lang="en-US" sz="1100" b="0" i="0">
              <a:solidFill>
                <a:schemeClr val="tx1"/>
              </a:solidFill>
              <a:effectLst/>
              <a:latin typeface="+mn-lt"/>
              <a:ea typeface="+mn-ea"/>
              <a:cs typeface="+mn-cs"/>
            </a:rPr>
            <a:t>.</a:t>
          </a:r>
        </a:p>
        <a:p>
          <a:endParaRPr lang="en-US" sz="1100" b="1" i="0">
            <a:solidFill>
              <a:schemeClr val="tx1"/>
            </a:solidFill>
            <a:effectLst/>
            <a:latin typeface="+mn-lt"/>
            <a:ea typeface="+mn-ea"/>
            <a:cs typeface="+mn-cs"/>
          </a:endParaRPr>
        </a:p>
      </xdr:txBody>
    </xdr:sp>
    <xdr:clientData/>
  </xdr:oneCellAnchor>
  <xdr:twoCellAnchor editAs="oneCell">
    <xdr:from>
      <xdr:col>3</xdr:col>
      <xdr:colOff>201191</xdr:colOff>
      <xdr:row>12</xdr:row>
      <xdr:rowOff>68123</xdr:rowOff>
    </xdr:from>
    <xdr:to>
      <xdr:col>7</xdr:col>
      <xdr:colOff>115466</xdr:colOff>
      <xdr:row>16</xdr:row>
      <xdr:rowOff>134906</xdr:rowOff>
    </xdr:to>
    <xdr:pic>
      <xdr:nvPicPr>
        <xdr:cNvPr id="3" name="Picture 2"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991" y="2354123"/>
          <a:ext cx="2352675" cy="828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476251</xdr:colOff>
      <xdr:row>19</xdr:row>
      <xdr:rowOff>68264</xdr:rowOff>
    </xdr:from>
    <xdr:ext cx="10147299" cy="28509728"/>
    <xdr:sp macro="" textlink="">
      <xdr:nvSpPr>
        <xdr:cNvPr id="4" name="TextBox 3"/>
        <xdr:cNvSpPr txBox="1"/>
      </xdr:nvSpPr>
      <xdr:spPr>
        <a:xfrm>
          <a:off x="476251" y="3687764"/>
          <a:ext cx="10147299" cy="2850972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333375</xdr:colOff>
      <xdr:row>2</xdr:row>
      <xdr:rowOff>0</xdr:rowOff>
    </xdr:from>
    <xdr:to>
      <xdr:col>18</xdr:col>
      <xdr:colOff>304800</xdr:colOff>
      <xdr:row>25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0.16413</cdr:x>
      <cdr:y>0.9153</cdr:y>
    </cdr:from>
    <cdr:to>
      <cdr:x>0.27242</cdr:x>
      <cdr:y>0.97345</cdr:y>
    </cdr:to>
    <cdr:sp macro="" textlink="">
      <cdr:nvSpPr>
        <cdr:cNvPr id="2" name="TextBox 1"/>
        <cdr:cNvSpPr txBox="1"/>
      </cdr:nvSpPr>
      <cdr:spPr>
        <a:xfrm xmlns:a="http://schemas.openxmlformats.org/drawingml/2006/main">
          <a:off x="923925" y="3448049"/>
          <a:ext cx="6096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Shape: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C24"/>
  <sheetViews>
    <sheetView workbookViewId="0">
      <selection activeCell="C25" sqref="C25"/>
    </sheetView>
  </sheetViews>
  <sheetFormatPr defaultRowHeight="15" x14ac:dyDescent="0.25"/>
  <sheetData>
    <row r="23" spans="2:3" x14ac:dyDescent="0.25">
      <c r="B23" t="s">
        <v>2</v>
      </c>
    </row>
    <row r="24" spans="2:3" x14ac:dyDescent="0.25">
      <c r="B24">
        <v>1</v>
      </c>
      <c r="C24" t="s">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3"/>
  <sheetViews>
    <sheetView tabSelected="1" workbookViewId="0">
      <selection activeCell="B1" sqref="B1"/>
    </sheetView>
  </sheetViews>
  <sheetFormatPr defaultRowHeight="15" x14ac:dyDescent="0.25"/>
  <cols>
    <col min="1" max="1" width="10.5703125" customWidth="1"/>
  </cols>
  <sheetData>
    <row r="1" spans="1:6" ht="23.25" x14ac:dyDescent="0.35">
      <c r="A1" s="1" t="s">
        <v>1</v>
      </c>
      <c r="B1" s="2">
        <v>30</v>
      </c>
      <c r="D1" s="3" t="str">
        <f>CONCATENATE("Weibull Percentile Estimator. Scale:",B1)</f>
        <v>Weibull Percentile Estimator. Scale:30</v>
      </c>
    </row>
    <row r="3" spans="1:6" x14ac:dyDescent="0.25">
      <c r="A3" s="5" t="s">
        <v>0</v>
      </c>
      <c r="B3" s="5">
        <v>1</v>
      </c>
      <c r="C3" s="5">
        <v>1.25</v>
      </c>
      <c r="D3" s="5">
        <v>1.5</v>
      </c>
      <c r="E3" s="5">
        <v>1.75</v>
      </c>
      <c r="F3" s="5">
        <v>2</v>
      </c>
    </row>
    <row r="4" spans="1:6" x14ac:dyDescent="0.25">
      <c r="A4" s="6">
        <v>0.5</v>
      </c>
      <c r="B4" s="4">
        <f t="shared" ref="B4:F13" si="0">$B$1*POWER(-LN(1-$A4),1/B$3)</f>
        <v>20.794415416798358</v>
      </c>
      <c r="C4" s="4">
        <f t="shared" si="0"/>
        <v>22.375957246154215</v>
      </c>
      <c r="D4" s="4">
        <f t="shared" si="0"/>
        <v>23.496593063239541</v>
      </c>
      <c r="E4" s="4">
        <f t="shared" si="0"/>
        <v>24.331247437127107</v>
      </c>
      <c r="F4" s="4">
        <f t="shared" si="0"/>
        <v>24.976638334730932</v>
      </c>
    </row>
    <row r="5" spans="1:6" x14ac:dyDescent="0.25">
      <c r="A5" s="6">
        <v>0.51</v>
      </c>
      <c r="B5" s="4">
        <f t="shared" si="0"/>
        <v>21.400496636323943</v>
      </c>
      <c r="C5" s="4">
        <f t="shared" si="0"/>
        <v>22.896195916622101</v>
      </c>
      <c r="D5" s="4">
        <f t="shared" si="0"/>
        <v>23.950963353982374</v>
      </c>
      <c r="E5" s="4">
        <f t="shared" si="0"/>
        <v>24.733989237182165</v>
      </c>
      <c r="F5" s="4">
        <f t="shared" si="0"/>
        <v>25.338012927017743</v>
      </c>
    </row>
    <row r="6" spans="1:6" x14ac:dyDescent="0.25">
      <c r="A6" s="6">
        <v>0.52</v>
      </c>
      <c r="B6" s="4">
        <f t="shared" si="0"/>
        <v>22.019075252406012</v>
      </c>
      <c r="C6" s="4">
        <f t="shared" si="0"/>
        <v>23.424132257918934</v>
      </c>
      <c r="D6" s="4">
        <f t="shared" si="0"/>
        <v>24.410301039530651</v>
      </c>
      <c r="E6" s="4">
        <f t="shared" si="0"/>
        <v>25.140026078411907</v>
      </c>
      <c r="F6" s="4">
        <f t="shared" si="0"/>
        <v>25.701600292047583</v>
      </c>
    </row>
    <row r="7" spans="1:6" x14ac:dyDescent="0.25">
      <c r="A7" s="6">
        <v>0.53</v>
      </c>
      <c r="B7" s="4">
        <f t="shared" si="0"/>
        <v>22.650677528340985</v>
      </c>
      <c r="C7" s="4">
        <f t="shared" si="0"/>
        <v>23.960132130931225</v>
      </c>
      <c r="D7" s="4">
        <f t="shared" si="0"/>
        <v>24.874892717619772</v>
      </c>
      <c r="E7" s="4">
        <f t="shared" si="0"/>
        <v>25.549598452673212</v>
      </c>
      <c r="F7" s="4">
        <f t="shared" si="0"/>
        <v>26.067610666308287</v>
      </c>
    </row>
    <row r="8" spans="1:6" x14ac:dyDescent="0.25">
      <c r="A8" s="6">
        <v>0.54</v>
      </c>
      <c r="B8" s="4">
        <f t="shared" si="0"/>
        <v>23.295863684969891</v>
      </c>
      <c r="C8" s="4">
        <f t="shared" si="0"/>
        <v>24.504582301637573</v>
      </c>
      <c r="D8" s="4">
        <f t="shared" si="0"/>
        <v>25.345038921615597</v>
      </c>
      <c r="E8" s="4">
        <f t="shared" si="0"/>
        <v>25.962956583578904</v>
      </c>
      <c r="F8" s="4">
        <f t="shared" si="0"/>
        <v>26.436261281601389</v>
      </c>
    </row>
    <row r="9" spans="1:6" x14ac:dyDescent="0.25">
      <c r="A9" s="6">
        <v>0.55000000000000004</v>
      </c>
      <c r="B9" s="4">
        <f t="shared" si="0"/>
        <v>23.955230886533151</v>
      </c>
      <c r="C9" s="4">
        <f t="shared" si="0"/>
        <v>25.057892386526852</v>
      </c>
      <c r="D9" s="4">
        <f t="shared" si="0"/>
        <v>25.821055566174483</v>
      </c>
      <c r="E9" s="4">
        <f t="shared" si="0"/>
        <v>26.38036159122851</v>
      </c>
      <c r="F9" s="4">
        <f t="shared" si="0"/>
        <v>26.807777352775716</v>
      </c>
    </row>
    <row r="10" spans="1:6" x14ac:dyDescent="0.25">
      <c r="A10" s="6">
        <v>0.56000000000000005</v>
      </c>
      <c r="B10" s="4">
        <f t="shared" si="0"/>
        <v>24.62941656209491</v>
      </c>
      <c r="C10" s="4">
        <f t="shared" si="0"/>
        <v>25.620497003749069</v>
      </c>
      <c r="D10" s="4">
        <f t="shared" si="0"/>
        <v>26.303275532446477</v>
      </c>
      <c r="E10" s="4">
        <f t="shared" si="0"/>
        <v>26.802086757476928</v>
      </c>
      <c r="F10" s="4">
        <f t="shared" si="0"/>
        <v>27.182393140833778</v>
      </c>
    </row>
    <row r="11" spans="1:6" x14ac:dyDescent="0.25">
      <c r="A11" s="6">
        <v>0.56999999999999995</v>
      </c>
      <c r="B11" s="4">
        <f t="shared" si="0"/>
        <v>25.319102108835867</v>
      </c>
      <c r="C11" s="4">
        <f t="shared" si="0"/>
        <v>26.192858159116231</v>
      </c>
      <c r="D11" s="4">
        <f t="shared" si="0"/>
        <v>26.792050413733559</v>
      </c>
      <c r="E11" s="4">
        <f t="shared" si="0"/>
        <v>27.228418908063787</v>
      </c>
      <c r="F11" s="4">
        <f t="shared" si="0"/>
        <v>27.560353104869247</v>
      </c>
    </row>
    <row r="12" spans="1:6" x14ac:dyDescent="0.25">
      <c r="A12" s="6">
        <v>0.57999999999999996</v>
      </c>
      <c r="B12" s="4">
        <f t="shared" si="0"/>
        <v>26.025017031141687</v>
      </c>
      <c r="C12" s="4">
        <f t="shared" si="0"/>
        <v>26.775467900720997</v>
      </c>
      <c r="D12" s="4">
        <f t="shared" si="0"/>
        <v>27.287752445697553</v>
      </c>
      <c r="E12" s="4">
        <f t="shared" si="0"/>
        <v>27.659659930262254</v>
      </c>
      <c r="F12" s="4">
        <f t="shared" si="0"/>
        <v>27.941913158090138</v>
      </c>
    </row>
    <row r="13" spans="1:6" x14ac:dyDescent="0.25">
      <c r="A13" s="6">
        <v>0.59</v>
      </c>
      <c r="B13" s="4">
        <f t="shared" si="0"/>
        <v>26.747943578513507</v>
      </c>
      <c r="C13" s="4">
        <f t="shared" si="0"/>
        <v>27.368851281496507</v>
      </c>
      <c r="D13" s="4">
        <f t="shared" si="0"/>
        <v>27.790776649030395</v>
      </c>
      <c r="E13" s="4">
        <f t="shared" si="0"/>
        <v>28.09612844752705</v>
      </c>
      <c r="F13" s="4">
        <f t="shared" si="0"/>
        <v>28.327342045370322</v>
      </c>
    </row>
    <row r="14" spans="1:6" x14ac:dyDescent="0.25">
      <c r="A14" s="6">
        <v>0.6</v>
      </c>
      <c r="B14" s="4">
        <f t="shared" ref="B14:F23" si="1">$B$1*POWER(-LN(1-$A14),1/B$3)</f>
        <v>27.488721956224651</v>
      </c>
      <c r="C14" s="4">
        <f t="shared" si="1"/>
        <v>27.973569675699487</v>
      </c>
      <c r="D14" s="4">
        <f t="shared" si="1"/>
        <v>28.301543217089396</v>
      </c>
      <c r="E14" s="4">
        <f t="shared" si="1"/>
        <v>28.538161676028555</v>
      </c>
      <c r="F14" s="4">
        <f t="shared" si="1"/>
        <v>28.716922862429733</v>
      </c>
    </row>
    <row r="15" spans="1:6" x14ac:dyDescent="0.25">
      <c r="A15" s="6">
        <v>0.61</v>
      </c>
      <c r="B15" s="4">
        <f t="shared" si="1"/>
        <v>28.248256195753349</v>
      </c>
      <c r="C15" s="4">
        <f t="shared" si="1"/>
        <v>28.590224503308331</v>
      </c>
      <c r="D15" s="4">
        <f t="shared" si="1"/>
        <v>28.820500186532033</v>
      </c>
      <c r="E15" s="4">
        <f t="shared" si="1"/>
        <v>28.986117492079263</v>
      </c>
      <c r="F15" s="4">
        <f t="shared" si="1"/>
        <v>29.110954739970321</v>
      </c>
    </row>
    <row r="16" spans="1:6" x14ac:dyDescent="0.25">
      <c r="A16" s="6">
        <v>0.62</v>
      </c>
      <c r="B16" s="4">
        <f t="shared" si="1"/>
        <v>29.027520787851167</v>
      </c>
      <c r="C16" s="4">
        <f t="shared" si="1"/>
        <v>29.219461426001825</v>
      </c>
      <c r="D16" s="4">
        <f t="shared" si="1"/>
        <v>29.348126435674171</v>
      </c>
      <c r="E16" s="4">
        <f t="shared" si="1"/>
        <v>29.440376744451278</v>
      </c>
      <c r="F16" s="4">
        <f t="shared" si="1"/>
        <v>29.509754720016485</v>
      </c>
    </row>
    <row r="17" spans="1:6" x14ac:dyDescent="0.25">
      <c r="A17" s="6">
        <v>0.63</v>
      </c>
      <c r="B17" s="7">
        <f t="shared" si="1"/>
        <v>29.827568200316009</v>
      </c>
      <c r="C17" s="7">
        <f t="shared" si="1"/>
        <v>29.861975090117689</v>
      </c>
      <c r="D17" s="7">
        <f t="shared" si="1"/>
        <v>29.884935063415217</v>
      </c>
      <c r="E17" s="7">
        <f t="shared" si="1"/>
        <v>29.901345851652003</v>
      </c>
      <c r="F17" s="7">
        <f t="shared" si="1"/>
        <v>29.913659856484966</v>
      </c>
    </row>
    <row r="18" spans="1:6" x14ac:dyDescent="0.25">
      <c r="A18" s="6">
        <v>0.64</v>
      </c>
      <c r="B18" s="4">
        <f t="shared" si="1"/>
        <v>30.649537425959444</v>
      </c>
      <c r="C18" s="4">
        <f t="shared" si="1"/>
        <v>30.518514506287957</v>
      </c>
      <c r="D18" s="4">
        <f t="shared" si="1"/>
        <v>30.431477211470231</v>
      </c>
      <c r="E18" s="4">
        <f t="shared" si="1"/>
        <v>30.36945973162868</v>
      </c>
      <c r="F18" s="4">
        <f t="shared" si="1"/>
        <v>30.323029577843691</v>
      </c>
    </row>
    <row r="19" spans="1:6" x14ac:dyDescent="0.25">
      <c r="A19" s="6">
        <v>0.65</v>
      </c>
      <c r="B19" s="4">
        <f t="shared" si="1"/>
        <v>31.494663734960334</v>
      </c>
      <c r="C19" s="4">
        <f t="shared" si="1"/>
        <v>31.189889172955635</v>
      </c>
      <c r="D19" s="4">
        <f t="shared" si="1"/>
        <v>30.988346404767668</v>
      </c>
      <c r="E19" s="4">
        <f t="shared" si="1"/>
        <v>30.84518512044259</v>
      </c>
      <c r="F19" s="4">
        <f t="shared" si="1"/>
        <v>30.738248356873072</v>
      </c>
    </row>
    <row r="20" spans="1:6" x14ac:dyDescent="0.25">
      <c r="A20" s="6">
        <v>0.66</v>
      </c>
      <c r="B20" s="4">
        <f t="shared" si="1"/>
        <v>32.364289841157898</v>
      </c>
      <c r="C20" s="4">
        <f t="shared" si="1"/>
        <v>31.876976072526404</v>
      </c>
      <c r="D20" s="4">
        <f t="shared" si="1"/>
        <v>31.556183499784169</v>
      </c>
      <c r="E20" s="4">
        <f t="shared" si="1"/>
        <v>31.329024347618134</v>
      </c>
      <c r="F20" s="4">
        <f t="shared" si="1"/>
        <v>31.159728741353586</v>
      </c>
    </row>
    <row r="21" spans="1:6" x14ac:dyDescent="0.25">
      <c r="A21" s="6">
        <v>0.67</v>
      </c>
      <c r="B21" s="4">
        <f t="shared" si="1"/>
        <v>33.259878735648343</v>
      </c>
      <c r="C21" s="4">
        <f t="shared" si="1"/>
        <v>32.58072769558003</v>
      </c>
      <c r="D21" s="4">
        <f t="shared" si="1"/>
        <v>32.135682349038078</v>
      </c>
      <c r="E21" s="4">
        <f t="shared" si="1"/>
        <v>31.821519649684355</v>
      </c>
      <c r="F21" s="4">
        <f t="shared" si="1"/>
        <v>31.587914810405739</v>
      </c>
    </row>
    <row r="22" spans="1:6" x14ac:dyDescent="0.25">
      <c r="A22" s="6">
        <v>0.68</v>
      </c>
      <c r="B22" s="4">
        <f t="shared" si="1"/>
        <v>34.183028495650952</v>
      </c>
      <c r="C22" s="4">
        <f t="shared" si="1"/>
        <v>33.302181281768732</v>
      </c>
      <c r="D22" s="4">
        <f t="shared" si="1"/>
        <v>32.727596312920113</v>
      </c>
      <c r="E22" s="4">
        <f t="shared" si="1"/>
        <v>32.323258120609886</v>
      </c>
      <c r="F22" s="4">
        <f t="shared" si="1"/>
        <v>32.023286134772746</v>
      </c>
    </row>
    <row r="23" spans="1:6" x14ac:dyDescent="0.25">
      <c r="A23" s="6">
        <v>0.69</v>
      </c>
      <c r="B23" s="4">
        <f t="shared" si="1"/>
        <v>35.135489445088346</v>
      </c>
      <c r="C23" s="4">
        <f t="shared" si="1"/>
        <v>34.042469507621227</v>
      </c>
      <c r="D23" s="4">
        <f t="shared" si="1"/>
        <v>33.332745778778907</v>
      </c>
      <c r="E23" s="4">
        <f t="shared" si="1"/>
        <v>32.834877419338397</v>
      </c>
      <c r="F23" s="4">
        <f t="shared" si="1"/>
        <v>32.466362336311263</v>
      </c>
    </row>
    <row r="24" spans="1:6" x14ac:dyDescent="0.25">
      <c r="A24" s="6">
        <v>0.7</v>
      </c>
      <c r="B24" s="4">
        <f t="shared" ref="B24:F33" si="2">$B$1*POWER(-LN(1-$A24),1/B$3)</f>
        <v>36.119184129778077</v>
      </c>
      <c r="C24" s="4">
        <f t="shared" si="2"/>
        <v>34.802832903912766</v>
      </c>
      <c r="D24" s="4">
        <f t="shared" si="2"/>
        <v>33.952026883390744</v>
      </c>
      <c r="E24" s="4">
        <f t="shared" si="2"/>
        <v>33.357072381718737</v>
      </c>
      <c r="F24" s="4">
        <f t="shared" si="2"/>
        <v>32.917708363331464</v>
      </c>
    </row>
    <row r="25" spans="1:6" x14ac:dyDescent="0.25">
      <c r="A25" s="6">
        <v>0.71</v>
      </c>
      <c r="B25" s="4">
        <f t="shared" si="2"/>
        <v>37.136230680048513</v>
      </c>
      <c r="C25" s="4">
        <f t="shared" si="2"/>
        <v>35.584634351848223</v>
      </c>
      <c r="D25" s="4">
        <f t="shared" si="2"/>
        <v>34.586421680887241</v>
      </c>
      <c r="E25" s="4">
        <f t="shared" si="2"/>
        <v>33.890602718476067</v>
      </c>
      <c r="F25" s="4">
        <f t="shared" si="2"/>
        <v>33.377940625530741</v>
      </c>
    </row>
    <row r="26" spans="1:6" x14ac:dyDescent="0.25">
      <c r="A26" s="6">
        <v>0.72</v>
      </c>
      <c r="B26" s="4">
        <f t="shared" si="2"/>
        <v>38.18897027438662</v>
      </c>
      <c r="C26" s="4">
        <f t="shared" si="2"/>
        <v>36.389376092482323</v>
      </c>
      <c r="D26" s="4">
        <f t="shared" si="2"/>
        <v>35.237010056938068</v>
      </c>
      <c r="E26" s="4">
        <f t="shared" si="2"/>
        <v>34.436302024755861</v>
      </c>
      <c r="F26" s="4">
        <f t="shared" si="2"/>
        <v>33.84773416687738</v>
      </c>
    </row>
    <row r="27" spans="1:6" x14ac:dyDescent="0.25">
      <c r="A27" s="6">
        <v>0.73</v>
      </c>
      <c r="B27" s="4">
        <f t="shared" si="2"/>
        <v>39.27999959951287</v>
      </c>
      <c r="C27" s="4">
        <f t="shared" si="2"/>
        <v>37.218719793621226</v>
      </c>
      <c r="D27" s="4">
        <f t="shared" si="2"/>
        <v>35.904983765635009</v>
      </c>
      <c r="E27" s="4">
        <f t="shared" si="2"/>
        <v>34.995088383274648</v>
      </c>
      <c r="F27" s="4">
        <f t="shared" si="2"/>
        <v>34.327831099348323</v>
      </c>
    </row>
    <row r="28" spans="1:6" x14ac:dyDescent="0.25">
      <c r="A28" s="6">
        <v>0.74</v>
      </c>
      <c r="B28" s="4">
        <f t="shared" si="2"/>
        <v>40.412209438998275</v>
      </c>
      <c r="C28" s="4">
        <f t="shared" si="2"/>
        <v>38.074510361246588</v>
      </c>
      <c r="D28" s="4">
        <f t="shared" si="2"/>
        <v>36.591663063799217</v>
      </c>
      <c r="E28" s="4">
        <f t="shared" si="2"/>
        <v>35.567976916470762</v>
      </c>
      <c r="F28" s="4">
        <f t="shared" si="2"/>
        <v>34.819050578238752</v>
      </c>
    </row>
    <row r="29" spans="1:6" x14ac:dyDescent="0.25">
      <c r="A29" s="6">
        <v>0.75</v>
      </c>
      <c r="B29" s="7">
        <f t="shared" si="2"/>
        <v>41.588830833596717</v>
      </c>
      <c r="C29" s="7">
        <f t="shared" si="2"/>
        <v>38.958804369859088</v>
      </c>
      <c r="D29" s="7">
        <f t="shared" si="2"/>
        <v>37.298516546255144</v>
      </c>
      <c r="E29" s="7">
        <f t="shared" si="2"/>
        <v>36.156094739148891</v>
      </c>
      <c r="F29" s="7">
        <f t="shared" si="2"/>
        <v>35.322300675464241</v>
      </c>
    </row>
    <row r="30" spans="1:6" x14ac:dyDescent="0.25">
      <c r="A30" s="6">
        <v>0.76</v>
      </c>
      <c r="B30" s="4">
        <f t="shared" si="2"/>
        <v>42.813490669204377</v>
      </c>
      <c r="C30" s="4">
        <f t="shared" si="2"/>
        <v>39.873904234349986</v>
      </c>
      <c r="D30" s="4">
        <f t="shared" si="2"/>
        <v>38.027184956113011</v>
      </c>
      <c r="E30" s="4">
        <f t="shared" si="2"/>
        <v>36.760698890218862</v>
      </c>
      <c r="F30" s="4">
        <f t="shared" si="2"/>
        <v>35.838592607357384</v>
      </c>
    </row>
    <row r="31" spans="1:6" x14ac:dyDescent="0.25">
      <c r="A31" s="6">
        <v>0.77</v>
      </c>
      <c r="B31" s="4">
        <f t="shared" si="2"/>
        <v>44.090279101768253</v>
      </c>
      <c r="C31" s="4">
        <f t="shared" si="2"/>
        <v>40.822399578280944</v>
      </c>
      <c r="D31" s="4">
        <f t="shared" si="2"/>
        <v>38.779509972109267</v>
      </c>
      <c r="E31" s="4">
        <f t="shared" si="2"/>
        <v>37.383197991993462</v>
      </c>
      <c r="F31" s="4">
        <f t="shared" si="2"/>
        <v>36.369057907141993</v>
      </c>
    </row>
    <row r="32" spans="1:6" x14ac:dyDescent="0.25">
      <c r="A32" s="6">
        <v>0.78</v>
      </c>
      <c r="B32" s="4">
        <f t="shared" si="2"/>
        <v>45.423831978893276</v>
      </c>
      <c r="C32" s="4">
        <f t="shared" si="2"/>
        <v>41.807217703262587</v>
      </c>
      <c r="D32" s="4">
        <f t="shared" si="2"/>
        <v>39.55756928339499</v>
      </c>
      <c r="E32" s="4">
        <f t="shared" si="2"/>
        <v>38.025178615055886</v>
      </c>
      <c r="F32" s="4">
        <f t="shared" si="2"/>
        <v>36.914969312824816</v>
      </c>
    </row>
    <row r="33" spans="1:6" x14ac:dyDescent="0.25">
      <c r="A33" s="6">
        <v>0.79</v>
      </c>
      <c r="B33" s="4">
        <f t="shared" si="2"/>
        <v>46.819432447940059</v>
      </c>
      <c r="C33" s="4">
        <f t="shared" si="2"/>
        <v>42.831685680471352</v>
      </c>
      <c r="D33" s="4">
        <f t="shared" si="2"/>
        <v>40.363719684201655</v>
      </c>
      <c r="E33" s="4">
        <f t="shared" si="2"/>
        <v>38.688437640662933</v>
      </c>
      <c r="F33" s="4">
        <f t="shared" si="2"/>
        <v>37.477766388062697</v>
      </c>
    </row>
    <row r="34" spans="1:6" x14ac:dyDescent="0.25">
      <c r="A34" s="6">
        <v>0.8</v>
      </c>
      <c r="B34" s="4">
        <f t="shared" ref="B34:F43" si="3">$B$1*POWER(-LN(1-$A34),1/B$3)</f>
        <v>48.283137373023017</v>
      </c>
      <c r="C34" s="4">
        <f t="shared" si="3"/>
        <v>43.899607441050499</v>
      </c>
      <c r="D34" s="4">
        <f t="shared" si="3"/>
        <v>41.200650506088337</v>
      </c>
      <c r="E34" s="4">
        <f t="shared" si="3"/>
        <v>39.375022347697936</v>
      </c>
      <c r="F34" s="4">
        <f t="shared" si="3"/>
        <v>38.05908723538559</v>
      </c>
    </row>
    <row r="35" spans="1:6" x14ac:dyDescent="0.25">
      <c r="A35" s="6">
        <v>0.81</v>
      </c>
      <c r="B35" s="4">
        <f t="shared" si="3"/>
        <v>49.821936204649532</v>
      </c>
      <c r="C35" s="4">
        <f t="shared" si="3"/>
        <v>45.015360447252306</v>
      </c>
      <c r="D35" s="4">
        <f t="shared" si="3"/>
        <v>42.071450528760728</v>
      </c>
      <c r="E35" s="4">
        <f t="shared" si="3"/>
        <v>40.087280562659622</v>
      </c>
      <c r="F35" s="4">
        <f t="shared" si="3"/>
        <v>38.660808141313936</v>
      </c>
    </row>
    <row r="36" spans="1:6" x14ac:dyDescent="0.25">
      <c r="A36" s="6">
        <v>0.82</v>
      </c>
      <c r="B36" s="4">
        <f t="shared" si="3"/>
        <v>51.443952842757795</v>
      </c>
      <c r="C36" s="4">
        <f t="shared" si="3"/>
        <v>46.184018250046947</v>
      </c>
      <c r="D36" s="4">
        <f t="shared" si="3"/>
        <v>42.97969268669398</v>
      </c>
      <c r="E36" s="4">
        <f t="shared" si="3"/>
        <v>40.827924084055091</v>
      </c>
      <c r="F36" s="4">
        <f t="shared" si="3"/>
        <v>39.285093677917246</v>
      </c>
    </row>
    <row r="37" spans="1:6" x14ac:dyDescent="0.25">
      <c r="A37" s="6">
        <v>0.83</v>
      </c>
      <c r="B37" s="4">
        <f t="shared" si="3"/>
        <v>53.15870525795625</v>
      </c>
      <c r="C37" s="4">
        <f t="shared" si="3"/>
        <v>47.411507747408322</v>
      </c>
      <c r="D37" s="4">
        <f t="shared" si="3"/>
        <v>43.929542598215264</v>
      </c>
      <c r="E37" s="4">
        <f t="shared" si="3"/>
        <v>41.60010986000448</v>
      </c>
      <c r="F37" s="4">
        <f t="shared" si="3"/>
        <v>39.934460779365573</v>
      </c>
    </row>
    <row r="38" spans="1:6" x14ac:dyDescent="0.25">
      <c r="A38" s="6">
        <v>0.84</v>
      </c>
      <c r="B38" s="4">
        <f t="shared" si="3"/>
        <v>54.977443912449303</v>
      </c>
      <c r="C38" s="4">
        <f t="shared" si="3"/>
        <v>48.704813677167131</v>
      </c>
      <c r="D38" s="4">
        <f t="shared" si="3"/>
        <v>44.925899475131168</v>
      </c>
      <c r="E38" s="4">
        <f t="shared" si="3"/>
        <v>42.407545273045365</v>
      </c>
      <c r="F38" s="4">
        <f t="shared" si="3"/>
        <v>40.611861781670129</v>
      </c>
    </row>
    <row r="39" spans="1:6" x14ac:dyDescent="0.25">
      <c r="A39" s="6">
        <v>0.85</v>
      </c>
      <c r="B39" s="7">
        <f t="shared" si="3"/>
        <v>56.913599546576435</v>
      </c>
      <c r="C39" s="7">
        <f t="shared" si="3"/>
        <v>50.072248510373832</v>
      </c>
      <c r="D39" s="7">
        <f t="shared" si="3"/>
        <v>45.974581798541124</v>
      </c>
      <c r="E39" s="7">
        <f t="shared" si="3"/>
        <v>43.254626718695384</v>
      </c>
      <c r="F39" s="7">
        <f t="shared" si="3"/>
        <v>41.320793632229439</v>
      </c>
    </row>
    <row r="40" spans="1:6" x14ac:dyDescent="0.25">
      <c r="A40" s="6">
        <v>0.86</v>
      </c>
      <c r="B40" s="4">
        <f t="shared" si="3"/>
        <v>58.983385691184985</v>
      </c>
      <c r="C40" s="4">
        <f t="shared" si="3"/>
        <v>51.523814639370663</v>
      </c>
      <c r="D40" s="4">
        <f t="shared" si="3"/>
        <v>47.082576069557582</v>
      </c>
      <c r="E40" s="4">
        <f t="shared" si="3"/>
        <v>44.146625043251781</v>
      </c>
      <c r="F40" s="4">
        <f t="shared" si="3"/>
        <v>42.065443902751696</v>
      </c>
    </row>
    <row r="41" spans="1:6" x14ac:dyDescent="0.25">
      <c r="A41" s="6">
        <v>0.87</v>
      </c>
      <c r="B41" s="4">
        <f t="shared" si="3"/>
        <v>61.20662485579664</v>
      </c>
      <c r="C41" s="4">
        <f t="shared" si="3"/>
        <v>53.071699638683128</v>
      </c>
      <c r="D41" s="4">
        <f t="shared" si="3"/>
        <v>48.258376350925268</v>
      </c>
      <c r="E41" s="4">
        <f t="shared" si="3"/>
        <v>45.089938353673119</v>
      </c>
      <c r="F41" s="4">
        <f t="shared" si="3"/>
        <v>42.850889671906458</v>
      </c>
    </row>
    <row r="42" spans="1:6" x14ac:dyDescent="0.25">
      <c r="A42" s="6">
        <v>0.88</v>
      </c>
      <c r="B42" s="4">
        <f t="shared" si="3"/>
        <v>63.607906086002728</v>
      </c>
      <c r="C42" s="4">
        <f t="shared" si="3"/>
        <v>54.730968121813738</v>
      </c>
      <c r="D42" s="4">
        <f t="shared" si="3"/>
        <v>49.512457701742065</v>
      </c>
      <c r="E42" s="4">
        <f t="shared" si="3"/>
        <v>46.092444062466541</v>
      </c>
      <c r="F42" s="4">
        <f t="shared" si="3"/>
        <v>43.683374212394376</v>
      </c>
    </row>
    <row r="43" spans="1:6" x14ac:dyDescent="0.25">
      <c r="A43" s="6">
        <v>0.89</v>
      </c>
      <c r="B43" s="4">
        <f t="shared" si="3"/>
        <v>66.218247395691634</v>
      </c>
      <c r="C43" s="4">
        <f t="shared" si="3"/>
        <v>56.520552249424235</v>
      </c>
      <c r="D43" s="4">
        <f t="shared" si="3"/>
        <v>50.85795262849355</v>
      </c>
      <c r="E43" s="4">
        <f t="shared" si="3"/>
        <v>47.16400120270341</v>
      </c>
      <c r="F43" s="4">
        <f t="shared" si="3"/>
        <v>44.570701384101518</v>
      </c>
    </row>
    <row r="44" spans="1:6" x14ac:dyDescent="0.25">
      <c r="A44" s="6">
        <v>0.9</v>
      </c>
      <c r="B44" s="7">
        <f t="shared" ref="B44:F53" si="4">$B$1*POWER(-LN(1-$A44),1/B$3)</f>
        <v>69.077552789821382</v>
      </c>
      <c r="C44" s="7">
        <f t="shared" si="4"/>
        <v>58.464710790042879</v>
      </c>
      <c r="D44" s="7">
        <f t="shared" si="4"/>
        <v>52.31164540789235</v>
      </c>
      <c r="E44" s="7">
        <f t="shared" si="4"/>
        <v>48.317187700741108</v>
      </c>
      <c r="F44" s="7">
        <f t="shared" si="4"/>
        <v>45.522813881554391</v>
      </c>
    </row>
    <row r="45" spans="1:6" x14ac:dyDescent="0.25">
      <c r="A45" s="6">
        <v>0.91</v>
      </c>
      <c r="B45" s="4">
        <f t="shared" si="4"/>
        <v>72.238368259556168</v>
      </c>
      <c r="C45" s="4">
        <f t="shared" si="4"/>
        <v>60.595251577604287</v>
      </c>
      <c r="D45" s="4">
        <f t="shared" si="4"/>
        <v>53.895483191147058</v>
      </c>
      <c r="E45" s="4">
        <f t="shared" si="4"/>
        <v>49.568419061561869</v>
      </c>
      <c r="F45" s="4">
        <f t="shared" si="4"/>
        <v>46.552669609665621</v>
      </c>
    </row>
    <row r="46" spans="1:6" x14ac:dyDescent="0.25">
      <c r="A46" s="6">
        <v>0.92</v>
      </c>
      <c r="B46" s="4">
        <f t="shared" si="4"/>
        <v>75.771859329247675</v>
      </c>
      <c r="C46" s="4">
        <f t="shared" si="4"/>
        <v>62.955054814303509</v>
      </c>
      <c r="D46" s="4">
        <f t="shared" si="4"/>
        <v>55.638965662461928</v>
      </c>
      <c r="E46" s="4">
        <f t="shared" si="4"/>
        <v>50.939714425212983</v>
      </c>
      <c r="F46" s="4">
        <f t="shared" si="4"/>
        <v>47.677623471366843</v>
      </c>
    </row>
    <row r="47" spans="1:6" x14ac:dyDescent="0.25">
      <c r="A47" s="6">
        <v>0.93</v>
      </c>
      <c r="B47" s="4">
        <f t="shared" si="4"/>
        <v>79.777801107983365</v>
      </c>
      <c r="C47" s="4">
        <f t="shared" si="4"/>
        <v>65.603936623487201</v>
      </c>
      <c r="D47" s="4">
        <f t="shared" si="4"/>
        <v>57.583111216166486</v>
      </c>
      <c r="E47" s="4">
        <f t="shared" si="4"/>
        <v>52.461622242086072</v>
      </c>
      <c r="F47" s="4">
        <f t="shared" si="4"/>
        <v>48.921713310548526</v>
      </c>
    </row>
    <row r="48" spans="1:6" x14ac:dyDescent="0.25">
      <c r="A48" s="6">
        <v>0.94</v>
      </c>
      <c r="B48" s="4">
        <f t="shared" si="4"/>
        <v>84.402321502801072</v>
      </c>
      <c r="C48" s="4">
        <f t="shared" si="4"/>
        <v>68.629014834173802</v>
      </c>
      <c r="D48" s="4">
        <f t="shared" si="4"/>
        <v>59.787447566482861</v>
      </c>
      <c r="E48" s="4">
        <f t="shared" si="4"/>
        <v>54.178366243077981</v>
      </c>
      <c r="F48" s="4">
        <f t="shared" si="4"/>
        <v>50.319674532771295</v>
      </c>
    </row>
    <row r="49" spans="1:6" x14ac:dyDescent="0.25">
      <c r="A49" s="6">
        <v>0.95</v>
      </c>
      <c r="B49" s="7">
        <f t="shared" si="4"/>
        <v>89.871968206619698</v>
      </c>
      <c r="C49" s="7">
        <f t="shared" si="4"/>
        <v>72.164507701761693</v>
      </c>
      <c r="D49" s="7">
        <f t="shared" si="4"/>
        <v>62.34331912603669</v>
      </c>
      <c r="E49" s="7">
        <f t="shared" si="4"/>
        <v>56.15761850604467</v>
      </c>
      <c r="F49" s="7">
        <f t="shared" si="4"/>
        <v>51.924551478068551</v>
      </c>
    </row>
    <row r="50" spans="1:6" x14ac:dyDescent="0.25">
      <c r="A50" s="6">
        <v>0.96</v>
      </c>
      <c r="B50" s="4">
        <f t="shared" si="4"/>
        <v>96.566274746045991</v>
      </c>
      <c r="C50" s="4">
        <f t="shared" si="4"/>
        <v>76.433655972570449</v>
      </c>
      <c r="D50" s="4">
        <f t="shared" si="4"/>
        <v>65.401955955138732</v>
      </c>
      <c r="E50" s="4">
        <f t="shared" si="4"/>
        <v>58.511058343318837</v>
      </c>
      <c r="F50" s="4">
        <f t="shared" si="4"/>
        <v>53.823677339823035</v>
      </c>
    </row>
    <row r="51" spans="1:6" x14ac:dyDescent="0.25">
      <c r="A51" s="6">
        <v>0.97</v>
      </c>
      <c r="B51" s="4">
        <f t="shared" si="4"/>
        <v>105.19673691959943</v>
      </c>
      <c r="C51" s="4">
        <f t="shared" si="4"/>
        <v>81.851391304156991</v>
      </c>
      <c r="D51" s="4">
        <f t="shared" si="4"/>
        <v>69.242902477789315</v>
      </c>
      <c r="E51" s="4">
        <f t="shared" si="4"/>
        <v>61.444332997276817</v>
      </c>
      <c r="F51" s="4">
        <f t="shared" si="4"/>
        <v>56.177416348457875</v>
      </c>
    </row>
    <row r="52" spans="1:6" x14ac:dyDescent="0.25">
      <c r="A52" s="6">
        <v>0.98</v>
      </c>
      <c r="B52" s="4">
        <f t="shared" si="4"/>
        <v>117.36069016284435</v>
      </c>
      <c r="C52" s="4">
        <f t="shared" si="4"/>
        <v>89.339264917876335</v>
      </c>
      <c r="D52" s="4">
        <f t="shared" si="4"/>
        <v>74.482718863992176</v>
      </c>
      <c r="E52" s="4">
        <f t="shared" si="4"/>
        <v>65.40882393295162</v>
      </c>
      <c r="F52" s="4">
        <f t="shared" si="4"/>
        <v>59.336503982669306</v>
      </c>
    </row>
    <row r="53" spans="1:6" x14ac:dyDescent="0.25">
      <c r="A53" s="6">
        <v>0.99</v>
      </c>
      <c r="B53" s="4">
        <f t="shared" si="4"/>
        <v>138.15510557964274</v>
      </c>
      <c r="C53" s="4">
        <f t="shared" si="4"/>
        <v>101.79297382243362</v>
      </c>
      <c r="D53" s="4">
        <f t="shared" si="4"/>
        <v>83.039560950675735</v>
      </c>
      <c r="E53" s="4">
        <f t="shared" si="4"/>
        <v>71.7990649904593</v>
      </c>
      <c r="F53" s="4">
        <f t="shared" si="4"/>
        <v>64.378980788680423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License</vt:lpstr>
      <vt:lpstr>Percentile Estimator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2014-10-05T21:55:18Z</dcterms:created>
  <dcterms:modified xsi:type="dcterms:W3CDTF">2014-10-09T23:14:05Z</dcterms:modified>
</cp:coreProperties>
</file>