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Documents\"/>
    </mc:Choice>
  </mc:AlternateContent>
  <xr:revisionPtr revIDLastSave="0" documentId="8_{A339305D-68D2-49F0-B258-F9373EAB2E63}" xr6:coauthVersionLast="47" xr6:coauthVersionMax="47" xr10:uidLastSave="{00000000-0000-0000-0000-000000000000}"/>
  <bookViews>
    <workbookView xWindow="-108" yWindow="-108" windowWidth="23256" windowHeight="12456" xr2:uid="{205F39BD-42D1-6641-AEFF-DEFBB977EE26}"/>
  </bookViews>
  <sheets>
    <sheet name="Macrophages" sheetId="3" r:id="rId1"/>
    <sheet name="Whole Lung" sheetId="2" r:id="rId2"/>
  </sheets>
  <definedNames>
    <definedName name="_xlnm.Print_Area" localSheetId="1">'Whole Lung'!$A$5:$I$83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3" l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1" i="3"/>
  <c r="D10" i="3"/>
  <c r="D9" i="3"/>
  <c r="D8" i="3"/>
  <c r="I17" i="2"/>
  <c r="I15" i="2"/>
  <c r="I13" i="2"/>
  <c r="E72" i="2"/>
  <c r="E73" i="2"/>
  <c r="E74" i="2"/>
  <c r="E78" i="2"/>
  <c r="D82" i="2"/>
  <c r="E82" i="2" s="1"/>
  <c r="D83" i="2"/>
  <c r="E83" i="2" s="1"/>
  <c r="D81" i="2"/>
  <c r="E81" i="2" s="1"/>
  <c r="D79" i="2"/>
  <c r="E79" i="2" s="1"/>
  <c r="D80" i="2"/>
  <c r="E80" i="2" s="1"/>
  <c r="D78" i="2"/>
  <c r="D76" i="2"/>
  <c r="E76" i="2" s="1"/>
  <c r="D77" i="2"/>
  <c r="E77" i="2" s="1"/>
  <c r="D75" i="2"/>
  <c r="E75" i="2" s="1"/>
  <c r="D73" i="2"/>
  <c r="D74" i="2"/>
  <c r="D72" i="2"/>
  <c r="D70" i="2"/>
  <c r="E70" i="2" s="1"/>
  <c r="D71" i="2"/>
  <c r="E71" i="2" s="1"/>
  <c r="D69" i="2"/>
  <c r="E69" i="2" s="1"/>
  <c r="D67" i="2"/>
  <c r="E67" i="2" s="1"/>
  <c r="D68" i="2"/>
  <c r="E68" i="2" s="1"/>
  <c r="D66" i="2"/>
  <c r="E66" i="2" s="1"/>
  <c r="D64" i="2"/>
  <c r="D65" i="2"/>
  <c r="D63" i="2"/>
  <c r="D61" i="2"/>
  <c r="D62" i="2"/>
  <c r="D60" i="2"/>
  <c r="D58" i="2"/>
  <c r="D59" i="2"/>
  <c r="D57" i="2"/>
  <c r="D55" i="2"/>
  <c r="D56" i="2"/>
  <c r="D54" i="2"/>
  <c r="D49" i="2"/>
  <c r="D50" i="2"/>
  <c r="D48" i="2"/>
  <c r="D46" i="2"/>
  <c r="D47" i="2"/>
  <c r="D45" i="2"/>
  <c r="D43" i="2"/>
  <c r="D44" i="2"/>
  <c r="E44" i="2" s="1"/>
  <c r="D42" i="2"/>
  <c r="D40" i="2"/>
  <c r="D41" i="2"/>
  <c r="D39" i="2"/>
  <c r="D34" i="2"/>
  <c r="D35" i="2"/>
  <c r="D33" i="2"/>
  <c r="D31" i="2"/>
  <c r="D32" i="2"/>
  <c r="D30" i="2"/>
  <c r="D28" i="2"/>
  <c r="D29" i="2"/>
  <c r="D27" i="2"/>
  <c r="D25" i="2"/>
  <c r="D26" i="2"/>
  <c r="D24" i="2"/>
  <c r="D22" i="2"/>
  <c r="D23" i="2"/>
  <c r="D19" i="2"/>
  <c r="D20" i="2"/>
  <c r="D18" i="2"/>
  <c r="D16" i="2"/>
  <c r="D17" i="2"/>
  <c r="D15" i="2"/>
  <c r="D13" i="2"/>
  <c r="D14" i="2"/>
  <c r="D12" i="2"/>
  <c r="D10" i="2"/>
  <c r="D11" i="2"/>
  <c r="D9" i="2"/>
  <c r="E29" i="3" l="1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D7" i="3"/>
  <c r="E7" i="3" s="1"/>
  <c r="D6" i="3"/>
  <c r="E6" i="3" s="1"/>
  <c r="E62" i="2" l="1"/>
  <c r="E63" i="2"/>
  <c r="E64" i="2"/>
  <c r="E65" i="2"/>
  <c r="E61" i="2"/>
  <c r="E56" i="2"/>
  <c r="E58" i="2"/>
  <c r="E57" i="2"/>
  <c r="E59" i="2"/>
  <c r="E60" i="2"/>
  <c r="D52" i="2"/>
  <c r="E52" i="2" s="1"/>
  <c r="D53" i="2"/>
  <c r="E53" i="2" s="1"/>
  <c r="E54" i="2"/>
  <c r="E55" i="2"/>
  <c r="D51" i="2"/>
  <c r="E51" i="2" s="1"/>
  <c r="E46" i="2"/>
  <c r="E47" i="2"/>
  <c r="E48" i="2"/>
  <c r="E49" i="2"/>
  <c r="E50" i="2"/>
  <c r="E41" i="2"/>
  <c r="E42" i="2"/>
  <c r="E43" i="2"/>
  <c r="E45" i="2"/>
  <c r="D36" i="2"/>
  <c r="E36" i="2" s="1"/>
  <c r="D37" i="2"/>
  <c r="E37" i="2"/>
  <c r="D38" i="2"/>
  <c r="E38" i="2" s="1"/>
  <c r="E39" i="2"/>
  <c r="E40" i="2"/>
  <c r="E31" i="2"/>
  <c r="E32" i="2"/>
  <c r="E33" i="2"/>
  <c r="E34" i="2"/>
  <c r="E35" i="2"/>
  <c r="E30" i="2"/>
  <c r="E28" i="2"/>
  <c r="E29" i="2"/>
  <c r="E26" i="2"/>
  <c r="E22" i="2"/>
  <c r="E23" i="2"/>
  <c r="E24" i="2"/>
  <c r="E25" i="2"/>
  <c r="D21" i="2"/>
  <c r="E21" i="2" s="1"/>
  <c r="E17" i="2"/>
  <c r="E18" i="2"/>
  <c r="E16" i="2"/>
  <c r="E12" i="2"/>
  <c r="E13" i="2"/>
  <c r="D6" i="2"/>
  <c r="E6" i="2" s="1"/>
  <c r="E10" i="2"/>
  <c r="D7" i="2"/>
  <c r="D8" i="2"/>
  <c r="E8" i="2" s="1"/>
  <c r="E9" i="2"/>
  <c r="E14" i="2"/>
  <c r="E15" i="2"/>
  <c r="E7" i="2"/>
  <c r="E11" i="2"/>
  <c r="E27" i="2"/>
  <c r="E19" i="2"/>
  <c r="E20" i="2"/>
</calcChain>
</file>

<file path=xl/sharedStrings.xml><?xml version="1.0" encoding="utf-8"?>
<sst xmlns="http://schemas.openxmlformats.org/spreadsheetml/2006/main" count="141" uniqueCount="30">
  <si>
    <t>GAPDH</t>
  </si>
  <si>
    <t>Sample Name</t>
  </si>
  <si>
    <t>Target Name</t>
  </si>
  <si>
    <t>Average CT</t>
  </si>
  <si>
    <t>Ear11</t>
  </si>
  <si>
    <t>CXCL1</t>
  </si>
  <si>
    <t>GROUP 229 IL-7RaCre/PBS</t>
  </si>
  <si>
    <t>GROUP 230 IL-7RORa/PBS</t>
  </si>
  <si>
    <t>GROUP 231 IL-7RaCre/IL-33</t>
  </si>
  <si>
    <t>GROUP 232 IL-7RORa/IL-33</t>
  </si>
  <si>
    <t>GROUP 233 IL-7RaCre/IL-33</t>
  </si>
  <si>
    <t>GROUP 234 IL-7RORa/IL-33</t>
  </si>
  <si>
    <t>Fold Induction</t>
  </si>
  <si>
    <t>DeltaDelta CT</t>
  </si>
  <si>
    <t>Hprt</t>
  </si>
  <si>
    <t>Prog 2</t>
  </si>
  <si>
    <t>Fcgrt</t>
  </si>
  <si>
    <t>Prog 3</t>
  </si>
  <si>
    <t>Prog 4</t>
  </si>
  <si>
    <t>Prog 7</t>
  </si>
  <si>
    <t>MPP 15</t>
  </si>
  <si>
    <t>MPP15</t>
  </si>
  <si>
    <t>MPP 9</t>
  </si>
  <si>
    <t>MPP 13</t>
  </si>
  <si>
    <t>MPP 14</t>
  </si>
  <si>
    <t xml:space="preserve">MPP 14 </t>
  </si>
  <si>
    <t>LTHSC 15</t>
  </si>
  <si>
    <t>LTHSC 13</t>
  </si>
  <si>
    <t>LTHSC 14</t>
  </si>
  <si>
    <t>LTHSC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</si>
</sst>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00"/>
    <numFmt numFmtId="166" formatCode="#,##0.00000000"/>
    <numFmt numFmtId="167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/>
    <xf numFmtId="165" fontId="3" fillId="0" borderId="0" xfId="1" applyNumberFormat="1" applyFont="1"/>
    <xf numFmtId="164" fontId="3" fillId="0" borderId="0" xfId="1" applyNumberFormat="1" applyFont="1"/>
    <xf numFmtId="166" fontId="2" fillId="0" borderId="1" xfId="1" applyNumberFormat="1" applyBorder="1" applyAlignment="1">
      <alignment horizontal="center"/>
    </xf>
    <xf numFmtId="0" fontId="3" fillId="0" borderId="0" xfId="1" applyFont="1"/>
    <xf numFmtId="0" fontId="4" fillId="0" borderId="0" xfId="0" applyFont="1"/>
    <xf numFmtId="164" fontId="0" fillId="0" borderId="0" xfId="0" applyNumberFormat="1"/>
    <xf numFmtId="167" fontId="0" fillId="0" borderId="0" xfId="0" applyNumberFormat="1"/>
    <xf numFmtId="0" fontId="5" fillId="0" borderId="0" xfId="0" applyFont="1"/>
    <xf numFmtId="0" fontId="6" fillId="0" borderId="0" xfId="1" applyFont="1"/>
    <xf numFmtId="0" fontId="0" fillId="0" borderId="1" xfId="1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4" xfId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0" fontId="0" fillId="0" borderId="2" xfId="1" applyFont="1" applyBorder="1" applyAlignment="1">
      <alignment horizontal="center"/>
    </xf>
  </cellXfs>
  <cellStyles count="3">
    <cellStyle name="Normal" xfId="0" builtinId="0"/>
    <cellStyle name="Normal 2" xfId="1" xr:uid="{B32FC525-E602-C34F-A260-67D886D32CB9}"/>
    <cellStyle name="Normal 3" xfId="2" xr:uid="{15561470-279B-CE49-BA69-26BEF3D90C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09CB-5F45-3E47-A6DD-CA582E4713A0}">
  <dimension ref="A5:J65"/>
  <sheetViews>
    <sheetView tabSelected="1" topLeftCell="A6" workbookViewId="0">
      <selection activeCell="H22" sqref="H22"/>
    </sheetView>
  </sheetViews>
  <sheetFormatPr defaultColWidth="11.19921875" defaultRowHeight="15.6" x14ac:dyDescent="0.3"/>
  <cols>
    <col min="1" max="1" width="13.296875" customWidth="1"/>
    <col min="2" max="2" width="12.19921875" customWidth="1"/>
    <col min="5" max="5" width="12.19921875" customWidth="1"/>
    <col min="7" max="7" width="12.19921875" customWidth="1"/>
  </cols>
  <sheetData>
    <row r="5" spans="1:10" x14ac:dyDescent="0.3">
      <c r="A5" s="6" t="s">
        <v>1</v>
      </c>
      <c r="B5" s="6" t="s">
        <v>2</v>
      </c>
      <c r="C5" s="6" t="s">
        <v>3</v>
      </c>
      <c r="D5" s="5"/>
      <c r="E5" s="10" t="s">
        <v>13</v>
      </c>
      <c r="F5" s="5"/>
      <c r="H5" s="1"/>
      <c r="I5" s="1"/>
      <c r="J5" s="1"/>
    </row>
    <row r="6" spans="1:10" x14ac:dyDescent="0.3">
      <c r="A6" t="s">
        <v>15</v>
      </c>
      <c r="B6" t="s">
        <v>14</v>
      </c>
      <c r="C6">
        <v>26.760566711425781</v>
      </c>
      <c r="D6" s="3">
        <f>C6-$C$6</f>
        <v>0</v>
      </c>
      <c r="E6" s="2">
        <f>2^-D6</f>
        <v>1</v>
      </c>
      <c r="F6" s="5"/>
      <c r="G6" s="6"/>
      <c r="H6" s="6"/>
      <c r="I6" s="6"/>
      <c r="J6" s="6"/>
    </row>
    <row r="7" spans="1:10" x14ac:dyDescent="0.3">
      <c r="A7" t="s">
        <v>15</v>
      </c>
      <c r="B7" t="s">
        <v>16</v>
      </c>
      <c r="C7">
        <v>36.082183837890597</v>
      </c>
      <c r="D7" s="3">
        <f t="shared" ref="D7:D8" si="0">C7-$C$6</f>
        <v>9.3216171264648153</v>
      </c>
      <c r="E7" s="2">
        <f t="shared" ref="E7:E32" si="1">2^-D7</f>
        <v>1.5628368283081731E-3</v>
      </c>
      <c r="F7" s="5"/>
      <c r="G7" s="6"/>
      <c r="H7" s="8"/>
      <c r="I7" s="8"/>
      <c r="J7" s="8"/>
    </row>
    <row r="8" spans="1:10" x14ac:dyDescent="0.3">
      <c r="A8" t="s">
        <v>17</v>
      </c>
      <c r="B8" t="s">
        <v>14</v>
      </c>
      <c r="C8">
        <v>30.34770393371582</v>
      </c>
      <c r="D8" s="3">
        <f>C8-$C$8</f>
        <v>0</v>
      </c>
      <c r="E8" s="2">
        <f t="shared" si="1"/>
        <v>1</v>
      </c>
      <c r="F8" s="5"/>
      <c r="G8" s="6"/>
      <c r="H8" s="8"/>
      <c r="I8" s="8"/>
      <c r="J8" s="8"/>
    </row>
    <row r="9" spans="1:10" x14ac:dyDescent="0.3">
      <c r="A9" t="s">
        <v>17</v>
      </c>
      <c r="B9" t="s">
        <v>16</v>
      </c>
      <c r="C9">
        <v>38.337131500244141</v>
      </c>
      <c r="D9" s="3">
        <f>C9-$C$8</f>
        <v>7.9894275665283203</v>
      </c>
      <c r="E9" s="2">
        <f t="shared" si="1"/>
        <v>3.934981132057703E-3</v>
      </c>
      <c r="F9" s="5"/>
      <c r="G9" s="6"/>
      <c r="H9" s="8"/>
      <c r="I9" s="8"/>
      <c r="J9" s="8"/>
    </row>
    <row r="10" spans="1:10" x14ac:dyDescent="0.3">
      <c r="A10" t="s">
        <v>18</v>
      </c>
      <c r="B10" t="s">
        <v>14</v>
      </c>
      <c r="C10">
        <v>24.368797302246094</v>
      </c>
      <c r="D10" s="3">
        <f>C10-$C$10</f>
        <v>0</v>
      </c>
      <c r="E10" s="2">
        <f t="shared" si="1"/>
        <v>1</v>
      </c>
      <c r="F10" s="5"/>
    </row>
    <row r="11" spans="1:10" x14ac:dyDescent="0.3">
      <c r="A11" t="s">
        <v>18</v>
      </c>
      <c r="B11" t="s">
        <v>16</v>
      </c>
      <c r="C11">
        <v>29.172338485717773</v>
      </c>
      <c r="D11" s="3">
        <f>C11-$C$10</f>
        <v>4.8035411834716797</v>
      </c>
      <c r="E11" s="2">
        <f t="shared" si="1"/>
        <v>3.580882068671324E-2</v>
      </c>
      <c r="F11" s="5"/>
    </row>
    <row r="12" spans="1:10" x14ac:dyDescent="0.3">
      <c r="A12" t="s">
        <v>19</v>
      </c>
      <c r="B12" t="s">
        <v>14</v>
      </c>
      <c r="C12">
        <v>25.240007400512695</v>
      </c>
      <c r="D12" s="3">
        <f>C12-$C$12</f>
        <v>0</v>
      </c>
      <c r="E12" s="2">
        <f t="shared" si="1"/>
        <v>1</v>
      </c>
      <c r="F12" s="5"/>
    </row>
    <row r="13" spans="1:10" x14ac:dyDescent="0.3">
      <c r="A13" t="s">
        <v>19</v>
      </c>
      <c r="B13" t="s">
        <v>16</v>
      </c>
      <c r="C13">
        <v>31.139406204223633</v>
      </c>
      <c r="D13" s="3">
        <f>C13-$C$12</f>
        <v>5.8993988037109375</v>
      </c>
      <c r="E13" s="2">
        <f t="shared" si="1"/>
        <v>1.6753440349677108E-2</v>
      </c>
      <c r="F13" s="5"/>
    </row>
    <row r="14" spans="1:10" x14ac:dyDescent="0.3">
      <c r="A14" t="s">
        <v>20</v>
      </c>
      <c r="B14" t="s">
        <v>14</v>
      </c>
      <c r="C14">
        <v>28.078826904296875</v>
      </c>
      <c r="D14" s="3">
        <f>C14-$C$14</f>
        <v>0</v>
      </c>
      <c r="E14" s="2">
        <f t="shared" si="1"/>
        <v>1</v>
      </c>
      <c r="F14" s="5"/>
    </row>
    <row r="15" spans="1:10" x14ac:dyDescent="0.3">
      <c r="A15" t="s">
        <v>21</v>
      </c>
      <c r="B15" t="s">
        <v>16</v>
      </c>
      <c r="C15">
        <v>33.408657073974609</v>
      </c>
      <c r="D15" s="3">
        <f>C15-$C$14</f>
        <v>5.3298301696777344</v>
      </c>
      <c r="E15" s="2">
        <f t="shared" si="1"/>
        <v>2.4863441805026192E-2</v>
      </c>
      <c r="F15" s="5"/>
      <c r="G15" s="6"/>
      <c r="H15" s="1"/>
      <c r="I15" s="1"/>
      <c r="J15" s="1"/>
    </row>
    <row r="16" spans="1:10" x14ac:dyDescent="0.3">
      <c r="A16" t="s">
        <v>22</v>
      </c>
      <c r="B16" t="s">
        <v>14</v>
      </c>
      <c r="C16">
        <v>24.605249404907227</v>
      </c>
      <c r="D16" s="3">
        <f>C16-$C$16</f>
        <v>0</v>
      </c>
      <c r="E16" s="2">
        <f t="shared" si="1"/>
        <v>1</v>
      </c>
      <c r="F16" s="5"/>
      <c r="H16" s="1"/>
      <c r="I16" s="1"/>
      <c r="J16" s="1"/>
    </row>
    <row r="17" spans="1:10" x14ac:dyDescent="0.3">
      <c r="A17" t="s">
        <v>22</v>
      </c>
      <c r="B17" t="s">
        <v>16</v>
      </c>
      <c r="C17">
        <v>30.457054138183594</v>
      </c>
      <c r="D17" s="3">
        <f>C17-$C$16</f>
        <v>5.8518047332763672</v>
      </c>
      <c r="E17" s="2">
        <f t="shared" si="1"/>
        <v>1.7315348884660069E-2</v>
      </c>
      <c r="F17" s="5"/>
      <c r="H17" s="1"/>
      <c r="I17" s="1"/>
      <c r="J17" s="1"/>
    </row>
    <row r="18" spans="1:10" x14ac:dyDescent="0.3">
      <c r="A18" t="s">
        <v>23</v>
      </c>
      <c r="B18" t="s">
        <v>14</v>
      </c>
      <c r="C18">
        <v>23.345199584960938</v>
      </c>
      <c r="D18" s="3">
        <f>C18-$C$18</f>
        <v>0</v>
      </c>
      <c r="E18" s="2">
        <f t="shared" si="1"/>
        <v>1</v>
      </c>
      <c r="F18" s="5"/>
      <c r="H18" s="1"/>
      <c r="I18" s="1"/>
      <c r="J18" s="1"/>
    </row>
    <row r="19" spans="1:10" x14ac:dyDescent="0.3">
      <c r="A19" t="s">
        <v>23</v>
      </c>
      <c r="B19" t="s">
        <v>16</v>
      </c>
      <c r="C19">
        <v>25.891229629516602</v>
      </c>
      <c r="D19" s="3">
        <f>C19-$C$18</f>
        <v>2.5460300445556641</v>
      </c>
      <c r="E19" s="2">
        <f t="shared" si="1"/>
        <v>0.17122555663514394</v>
      </c>
      <c r="F19" s="5"/>
    </row>
    <row r="20" spans="1:10" x14ac:dyDescent="0.3">
      <c r="A20" t="s">
        <v>24</v>
      </c>
      <c r="B20" t="s">
        <v>14</v>
      </c>
      <c r="C20">
        <v>25.383005142211914</v>
      </c>
      <c r="D20" s="3">
        <f>C20-$C$20</f>
        <v>0</v>
      </c>
      <c r="E20" s="2">
        <f t="shared" si="1"/>
        <v>1</v>
      </c>
      <c r="F20" s="5"/>
    </row>
    <row r="21" spans="1:10" x14ac:dyDescent="0.3">
      <c r="A21" t="s">
        <v>25</v>
      </c>
      <c r="B21" t="s">
        <v>16</v>
      </c>
      <c r="C21">
        <v>28.011007308959961</v>
      </c>
      <c r="D21" s="3">
        <f>C21-$C$20</f>
        <v>2.6280021667480469</v>
      </c>
      <c r="E21" s="2">
        <f t="shared" si="1"/>
        <v>0.16176796385486503</v>
      </c>
      <c r="F21" s="5"/>
    </row>
    <row r="22" spans="1:10" x14ac:dyDescent="0.3">
      <c r="A22" t="s">
        <v>26</v>
      </c>
      <c r="B22" t="s">
        <v>14</v>
      </c>
      <c r="C22">
        <v>29.166702270507813</v>
      </c>
      <c r="D22" s="3">
        <f>C22-$C$22</f>
        <v>0</v>
      </c>
      <c r="E22" s="2">
        <f t="shared" si="1"/>
        <v>1</v>
      </c>
      <c r="F22" s="5"/>
    </row>
    <row r="23" spans="1:10" x14ac:dyDescent="0.3">
      <c r="A23" t="s">
        <v>26</v>
      </c>
      <c r="B23" t="s">
        <v>16</v>
      </c>
      <c r="C23">
        <v>32.828571319580078</v>
      </c>
      <c r="D23" s="3">
        <f>C23-$C$22</f>
        <v>3.6618690490722656</v>
      </c>
      <c r="E23" s="2">
        <f t="shared" si="1"/>
        <v>7.9007364689366047E-2</v>
      </c>
      <c r="F23" s="5"/>
      <c r="H23" s="1"/>
      <c r="I23" s="1"/>
      <c r="J23" s="1"/>
    </row>
    <row r="24" spans="1:10" x14ac:dyDescent="0.3">
      <c r="A24" t="s">
        <v>27</v>
      </c>
      <c r="B24" t="s">
        <v>14</v>
      </c>
      <c r="C24">
        <v>27.80706787109375</v>
      </c>
      <c r="D24" s="3">
        <f>C24-$C$24</f>
        <v>0</v>
      </c>
      <c r="E24" s="2">
        <f t="shared" si="1"/>
        <v>1</v>
      </c>
      <c r="F24" s="5"/>
      <c r="H24" s="1"/>
      <c r="I24" s="1"/>
      <c r="J24" s="1"/>
    </row>
    <row r="25" spans="1:10" x14ac:dyDescent="0.3">
      <c r="A25" t="s">
        <v>27</v>
      </c>
      <c r="B25" t="s">
        <v>16</v>
      </c>
      <c r="C25">
        <v>28.680013656616211</v>
      </c>
      <c r="D25" s="3">
        <f>C25-$C$24</f>
        <v>0.87294578552246094</v>
      </c>
      <c r="E25" s="2">
        <f t="shared" si="1"/>
        <v>0.54603079156668544</v>
      </c>
      <c r="F25" s="5"/>
      <c r="H25" s="1"/>
      <c r="I25" s="1"/>
      <c r="J25" s="1"/>
    </row>
    <row r="26" spans="1:10" x14ac:dyDescent="0.3">
      <c r="A26" t="s">
        <v>28</v>
      </c>
      <c r="B26" t="s">
        <v>14</v>
      </c>
      <c r="C26">
        <v>27.637384414672852</v>
      </c>
      <c r="D26" s="3">
        <f>C26-$C$26</f>
        <v>0</v>
      </c>
      <c r="E26" s="2">
        <f t="shared" si="1"/>
        <v>1</v>
      </c>
      <c r="F26" s="5"/>
      <c r="H26" s="1"/>
      <c r="I26" s="1"/>
      <c r="J26" s="1"/>
    </row>
    <row r="27" spans="1:10" x14ac:dyDescent="0.3">
      <c r="A27" t="s">
        <v>28</v>
      </c>
      <c r="B27" t="s">
        <v>16</v>
      </c>
      <c r="C27">
        <v>28.127510070800781</v>
      </c>
      <c r="D27" s="3">
        <f>C27-$C$26</f>
        <v>0.49012565612792969</v>
      </c>
      <c r="E27" s="2">
        <f t="shared" si="1"/>
        <v>0.71196308440138378</v>
      </c>
      <c r="F27" s="5"/>
      <c r="H27" s="8"/>
      <c r="I27" s="8"/>
      <c r="J27" s="8"/>
    </row>
    <row r="28" spans="1:10" x14ac:dyDescent="0.3">
      <c r="A28" t="s">
        <v>29</v>
      </c>
      <c r="B28" t="s">
        <v>14</v>
      </c>
      <c r="C28">
        <v>26.873830795288086</v>
      </c>
      <c r="D28" s="3">
        <f>C28-$C$28</f>
        <v>0</v>
      </c>
      <c r="E28" s="2">
        <f t="shared" si="1"/>
        <v>1</v>
      </c>
      <c r="F28" s="5"/>
      <c r="H28" s="8"/>
      <c r="I28" s="8"/>
      <c r="J28" s="8"/>
    </row>
    <row r="29" spans="1:10" x14ac:dyDescent="0.3">
      <c r="A29" t="s">
        <v>29</v>
      </c>
      <c r="B29" t="s">
        <v>16</v>
      </c>
      <c r="C29">
        <v>28.166580200195313</v>
      </c>
      <c r="D29" s="3">
        <f>C29-$C$28</f>
        <v>1.2927494049072266</v>
      </c>
      <c r="E29" s="2">
        <f t="shared" si="1"/>
        <v>0.40817241617386141</v>
      </c>
      <c r="F29" s="5"/>
      <c r="G29" s="6"/>
      <c r="H29" s="8"/>
      <c r="I29" s="8"/>
      <c r="J29" s="8"/>
    </row>
    <row r="30" spans="1:10" x14ac:dyDescent="0.3">
      <c r="C30" s="7"/>
      <c r="D30" s="3"/>
      <c r="E30" s="2"/>
      <c r="F30" s="2"/>
      <c r="H30" s="8"/>
      <c r="I30" s="8"/>
      <c r="J30" s="8"/>
    </row>
    <row r="31" spans="1:10" x14ac:dyDescent="0.3">
      <c r="C31" s="7"/>
      <c r="D31" s="3"/>
      <c r="E31" s="2"/>
      <c r="F31" s="5"/>
      <c r="H31" s="8"/>
      <c r="I31" s="8"/>
      <c r="J31" s="8"/>
    </row>
    <row r="32" spans="1:10" x14ac:dyDescent="0.3">
      <c r="C32" s="7"/>
      <c r="D32" s="3"/>
      <c r="E32" s="2"/>
      <c r="F32" s="5"/>
      <c r="H32" s="8"/>
      <c r="I32" s="8"/>
      <c r="J32" s="8"/>
    </row>
    <row r="33" spans="6:10" x14ac:dyDescent="0.3">
      <c r="F33" s="5"/>
      <c r="H33" s="8"/>
      <c r="I33" s="8"/>
      <c r="J33" s="8"/>
    </row>
    <row r="34" spans="6:10" x14ac:dyDescent="0.3">
      <c r="F34" s="5"/>
      <c r="H34" s="8"/>
      <c r="I34" s="8"/>
      <c r="J34" s="8"/>
    </row>
    <row r="35" spans="6:10" x14ac:dyDescent="0.3">
      <c r="F35" s="5"/>
      <c r="H35" s="8"/>
      <c r="I35" s="8"/>
      <c r="J35" s="8"/>
    </row>
    <row r="36" spans="6:10" x14ac:dyDescent="0.3">
      <c r="F36" s="5"/>
    </row>
    <row r="37" spans="6:10" x14ac:dyDescent="0.3">
      <c r="F37" s="5"/>
    </row>
    <row r="38" spans="6:10" x14ac:dyDescent="0.3">
      <c r="F38" s="2"/>
    </row>
    <row r="39" spans="6:10" x14ac:dyDescent="0.3">
      <c r="F39" s="5"/>
    </row>
    <row r="40" spans="6:10" x14ac:dyDescent="0.3">
      <c r="F40" s="5"/>
    </row>
    <row r="41" spans="6:10" x14ac:dyDescent="0.3">
      <c r="F41" s="5"/>
    </row>
    <row r="42" spans="6:10" x14ac:dyDescent="0.3">
      <c r="F42" s="1"/>
    </row>
    <row r="43" spans="6:10" x14ac:dyDescent="0.3">
      <c r="F43" s="1"/>
    </row>
    <row r="44" spans="6:10" x14ac:dyDescent="0.3">
      <c r="F44" s="1"/>
    </row>
    <row r="45" spans="6:10" x14ac:dyDescent="0.3">
      <c r="F45" s="1"/>
    </row>
    <row r="46" spans="6:10" x14ac:dyDescent="0.3">
      <c r="F46" s="1"/>
    </row>
    <row r="47" spans="6:10" x14ac:dyDescent="0.3">
      <c r="F47" s="1"/>
    </row>
    <row r="48" spans="6:10" x14ac:dyDescent="0.3">
      <c r="F48" s="1"/>
    </row>
    <row r="49" spans="6:10" x14ac:dyDescent="0.3">
      <c r="F49" s="1"/>
    </row>
    <row r="50" spans="6:10" x14ac:dyDescent="0.3">
      <c r="F50" s="1"/>
    </row>
    <row r="51" spans="6:10" x14ac:dyDescent="0.3">
      <c r="F51" s="1"/>
    </row>
    <row r="52" spans="6:10" x14ac:dyDescent="0.3">
      <c r="F52" s="1"/>
    </row>
    <row r="53" spans="6:10" x14ac:dyDescent="0.3">
      <c r="F53" s="1"/>
    </row>
    <row r="54" spans="6:10" x14ac:dyDescent="0.3">
      <c r="F54" s="1"/>
    </row>
    <row r="55" spans="6:10" x14ac:dyDescent="0.3">
      <c r="F55" s="1"/>
    </row>
    <row r="56" spans="6:10" x14ac:dyDescent="0.3">
      <c r="F56" s="1"/>
    </row>
    <row r="57" spans="6:10" x14ac:dyDescent="0.3">
      <c r="F57" s="1"/>
    </row>
    <row r="58" spans="6:10" x14ac:dyDescent="0.3">
      <c r="F58" s="1"/>
      <c r="H58" s="1"/>
      <c r="I58" s="1"/>
      <c r="J58" s="1"/>
    </row>
    <row r="59" spans="6:10" x14ac:dyDescent="0.3">
      <c r="F59" s="1"/>
      <c r="H59" s="1"/>
      <c r="I59" s="1"/>
      <c r="J59" s="1"/>
    </row>
    <row r="60" spans="6:10" x14ac:dyDescent="0.3">
      <c r="F60" s="1"/>
      <c r="H60" s="1"/>
      <c r="I60" s="1"/>
      <c r="J60" s="1"/>
    </row>
    <row r="61" spans="6:10" x14ac:dyDescent="0.3">
      <c r="F61" s="1"/>
      <c r="H61" s="1"/>
      <c r="I61" s="1"/>
      <c r="J61" s="1"/>
    </row>
    <row r="62" spans="6:10" x14ac:dyDescent="0.3">
      <c r="F62" s="1"/>
      <c r="H62" s="1"/>
      <c r="I62" s="1"/>
      <c r="J62" s="1"/>
    </row>
    <row r="63" spans="6:10" x14ac:dyDescent="0.3">
      <c r="F63" s="1"/>
      <c r="H63" s="1"/>
      <c r="I63" s="1"/>
      <c r="J63" s="1"/>
    </row>
    <row r="64" spans="6:10" x14ac:dyDescent="0.3">
      <c r="F64" s="1"/>
      <c r="H64" s="1"/>
      <c r="I64" s="1"/>
      <c r="J64" s="1"/>
    </row>
    <row r="65" spans="6:10" x14ac:dyDescent="0.3">
      <c r="F65" s="1"/>
      <c r="H65" s="1"/>
      <c r="I65" s="1"/>
      <c r="J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39C5-DCE6-5A41-A3BE-C5A9C8313CDE}">
  <sheetPr>
    <pageSetUpPr fitToPage="1"/>
  </sheetPr>
  <dimension ref="A1:AH83"/>
  <sheetViews>
    <sheetView topLeftCell="A11" zoomScaleNormal="100" workbookViewId="0">
      <selection activeCell="E83" sqref="E83"/>
    </sheetView>
  </sheetViews>
  <sheetFormatPr defaultColWidth="10.796875" defaultRowHeight="15.6" x14ac:dyDescent="0.3"/>
  <cols>
    <col min="1" max="1" width="13" style="1" customWidth="1"/>
    <col min="2" max="2" width="11.796875" style="1" customWidth="1"/>
    <col min="3" max="3" width="14" style="1" bestFit="1" customWidth="1"/>
    <col min="4" max="5" width="10.796875" style="1"/>
    <col min="6" max="6" width="14.796875" style="1" bestFit="1" customWidth="1"/>
    <col min="7" max="7" width="24.19921875" customWidth="1"/>
    <col min="8" max="8" width="10.796875" style="1"/>
    <col min="9" max="9" width="12.796875" style="1" customWidth="1"/>
    <col min="10" max="10" width="16.69921875" style="1" bestFit="1" customWidth="1"/>
    <col min="11" max="11" width="12" style="1" bestFit="1" customWidth="1"/>
    <col min="12" max="12" width="11.69921875" style="1" bestFit="1" customWidth="1"/>
    <col min="13" max="13" width="11.5" style="1" bestFit="1" customWidth="1"/>
    <col min="14" max="14" width="12.5" style="1" bestFit="1" customWidth="1"/>
    <col min="15" max="15" width="11" style="1" bestFit="1" customWidth="1"/>
    <col min="16" max="16" width="10.796875" style="1"/>
    <col min="17" max="18" width="11.796875" style="1" bestFit="1" customWidth="1"/>
    <col min="19" max="19" width="12" style="1" bestFit="1" customWidth="1"/>
    <col min="20" max="20" width="10.796875" style="1"/>
    <col min="21" max="25" width="12" style="1" bestFit="1" customWidth="1"/>
    <col min="26" max="27" width="10.796875" style="1"/>
    <col min="28" max="28" width="12.796875" style="1" customWidth="1"/>
    <col min="29" max="29" width="13.796875" style="1" customWidth="1"/>
    <col min="30" max="30" width="12" style="1" bestFit="1" customWidth="1"/>
    <col min="31" max="31" width="10.796875" style="1"/>
    <col min="32" max="32" width="12.5" style="1" customWidth="1"/>
    <col min="33" max="16384" width="10.796875" style="1"/>
  </cols>
  <sheetData>
    <row r="1" spans="1:28" x14ac:dyDescent="0.3">
      <c r="A1" s="5"/>
      <c r="B1" s="5"/>
      <c r="C1" s="5"/>
      <c r="D1" s="5"/>
      <c r="E1" s="5"/>
      <c r="F1" s="5"/>
      <c r="H1" s="5"/>
    </row>
    <row r="2" spans="1:28" x14ac:dyDescent="0.3">
      <c r="A2" s="5"/>
      <c r="B2" s="5"/>
      <c r="C2" s="5"/>
      <c r="D2" s="5"/>
      <c r="E2" s="5"/>
      <c r="F2" s="5"/>
      <c r="H2" s="5"/>
    </row>
    <row r="3" spans="1:28" x14ac:dyDescent="0.3">
      <c r="A3" s="5"/>
      <c r="B3" s="5"/>
      <c r="C3" s="5"/>
      <c r="D3" s="5"/>
      <c r="E3" s="5"/>
      <c r="F3" s="5"/>
      <c r="H3" s="5"/>
    </row>
    <row r="4" spans="1:28" x14ac:dyDescent="0.3">
      <c r="A4" s="5"/>
      <c r="B4" s="5"/>
      <c r="C4" s="5"/>
      <c r="D4" s="5"/>
      <c r="E4" s="5"/>
      <c r="F4" s="5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</row>
    <row r="5" spans="1:28" x14ac:dyDescent="0.3">
      <c r="A5" s="6" t="s">
        <v>1</v>
      </c>
      <c r="B5" s="6" t="s">
        <v>2</v>
      </c>
      <c r="C5" s="6" t="s">
        <v>3</v>
      </c>
      <c r="D5" s="5"/>
      <c r="E5" s="5"/>
      <c r="F5" s="10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</row>
    <row r="6" spans="1:28" ht="13.95" customHeight="1" x14ac:dyDescent="0.3">
      <c r="A6">
        <v>229.1</v>
      </c>
      <c r="B6" t="s">
        <v>0</v>
      </c>
      <c r="C6" s="7">
        <v>20.942842483520508</v>
      </c>
      <c r="D6" s="3">
        <f>C6-$C$6</f>
        <v>0</v>
      </c>
      <c r="E6" s="2">
        <f>2^-D6</f>
        <v>1</v>
      </c>
      <c r="F6" s="5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</row>
    <row r="7" spans="1:28" x14ac:dyDescent="0.3">
      <c r="A7">
        <v>229.1</v>
      </c>
      <c r="B7" t="s">
        <v>4</v>
      </c>
      <c r="C7" s="7">
        <v>28.989383697509766</v>
      </c>
      <c r="D7" s="3">
        <f t="shared" ref="D7:D8" si="0">C7-$C$6</f>
        <v>8.0465412139892578</v>
      </c>
      <c r="E7" s="2">
        <f t="shared" ref="E7:E70" si="1">2^-D7</f>
        <v>3.7822456602612303E-3</v>
      </c>
      <c r="F7" s="5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</row>
    <row r="8" spans="1:28" x14ac:dyDescent="0.3">
      <c r="A8">
        <v>229.1</v>
      </c>
      <c r="B8" t="s">
        <v>5</v>
      </c>
      <c r="C8" s="7">
        <v>27.691505432128906</v>
      </c>
      <c r="D8" s="3">
        <f t="shared" si="0"/>
        <v>6.7486629486083984</v>
      </c>
      <c r="E8" s="2">
        <f t="shared" si="1"/>
        <v>9.299294932772751E-3</v>
      </c>
      <c r="F8" s="5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</row>
    <row r="9" spans="1:28" x14ac:dyDescent="0.3">
      <c r="A9">
        <v>229.2</v>
      </c>
      <c r="B9" s="9" t="s">
        <v>0</v>
      </c>
      <c r="C9" s="7">
        <v>21.420955657958984</v>
      </c>
      <c r="D9" s="3">
        <f>C9-$C$9</f>
        <v>0</v>
      </c>
      <c r="E9" s="2">
        <f t="shared" si="1"/>
        <v>1</v>
      </c>
      <c r="F9" s="5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</row>
    <row r="10" spans="1:28" ht="15" customHeight="1" x14ac:dyDescent="0.3">
      <c r="A10">
        <v>229.2</v>
      </c>
      <c r="B10" s="9" t="s">
        <v>4</v>
      </c>
      <c r="C10" s="7">
        <v>29.813461303710938</v>
      </c>
      <c r="D10" s="3">
        <f t="shared" ref="D10:D11" si="2">C10-$C$9</f>
        <v>8.3925056457519531</v>
      </c>
      <c r="E10" s="2">
        <f t="shared" si="1"/>
        <v>2.9758022091879847E-3</v>
      </c>
      <c r="F10" s="5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</row>
    <row r="11" spans="1:28" ht="15" customHeight="1" x14ac:dyDescent="0.3">
      <c r="A11">
        <v>229.2</v>
      </c>
      <c r="B11" s="9" t="s">
        <v>5</v>
      </c>
      <c r="C11" s="7">
        <v>26.08251953125</v>
      </c>
      <c r="D11" s="3">
        <f t="shared" si="2"/>
        <v>4.6615638732910156</v>
      </c>
      <c r="E11" s="2">
        <f t="shared" si="1"/>
        <v>3.9512039510915302E-2</v>
      </c>
      <c r="F11" s="5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</row>
    <row r="12" spans="1:28" ht="16.05" customHeight="1" x14ac:dyDescent="0.3">
      <c r="A12">
        <v>230.1</v>
      </c>
      <c r="B12" s="9" t="s">
        <v>0</v>
      </c>
      <c r="C12" s="7">
        <v>20.791248321533203</v>
      </c>
      <c r="D12" s="3">
        <f>C12-$C$12</f>
        <v>0</v>
      </c>
      <c r="E12" s="2">
        <f t="shared" si="1"/>
        <v>1</v>
      </c>
      <c r="F12" s="5"/>
      <c r="H12" s="6" t="s">
        <v>4</v>
      </c>
      <c r="I12" s="6" t="s">
        <v>12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</row>
    <row r="13" spans="1:28" x14ac:dyDescent="0.3">
      <c r="A13">
        <v>230.1</v>
      </c>
      <c r="B13" s="9" t="s">
        <v>4</v>
      </c>
      <c r="C13" s="7">
        <v>30.124900817871094</v>
      </c>
      <c r="D13" s="3">
        <f t="shared" ref="D13:D14" si="3">C13-$C$12</f>
        <v>9.3336524963378906</v>
      </c>
      <c r="E13" s="2">
        <f t="shared" si="1"/>
        <v>1.5498534325566395E-3</v>
      </c>
      <c r="F13" s="5"/>
      <c r="G13" s="6" t="s">
        <v>6</v>
      </c>
      <c r="H13">
        <v>3.3800000000000002E-3</v>
      </c>
      <c r="I13">
        <f>H13/H14</f>
        <v>1.7512953367875648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</row>
    <row r="14" spans="1:28" ht="15" customHeight="1" x14ac:dyDescent="0.3">
      <c r="A14">
        <v>230.1</v>
      </c>
      <c r="B14" s="9" t="s">
        <v>5</v>
      </c>
      <c r="C14" s="7">
        <v>26.004356384277344</v>
      </c>
      <c r="D14" s="3">
        <f t="shared" si="3"/>
        <v>5.2131080627441406</v>
      </c>
      <c r="E14" s="2">
        <f t="shared" si="1"/>
        <v>2.6958647647327916E-2</v>
      </c>
      <c r="F14" s="5"/>
      <c r="G14" s="6" t="s">
        <v>7</v>
      </c>
      <c r="H14">
        <v>1.9300000000000001E-3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</row>
    <row r="15" spans="1:28" x14ac:dyDescent="0.3">
      <c r="A15">
        <v>230.2</v>
      </c>
      <c r="B15" s="9" t="s">
        <v>0</v>
      </c>
      <c r="C15" s="7">
        <v>20.816612243652344</v>
      </c>
      <c r="D15" s="3">
        <f>C15-$C$15</f>
        <v>0</v>
      </c>
      <c r="E15" s="2">
        <f t="shared" si="1"/>
        <v>1</v>
      </c>
      <c r="F15" s="5"/>
      <c r="G15" s="6" t="s">
        <v>8</v>
      </c>
      <c r="H15" s="5">
        <v>1.4800000000000001E-2</v>
      </c>
      <c r="I15" s="5">
        <f>H15/H16</f>
        <v>9.0243902439024399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</row>
    <row r="16" spans="1:28" ht="16.05" customHeight="1" x14ac:dyDescent="0.3">
      <c r="A16">
        <v>230.2</v>
      </c>
      <c r="B16" s="9" t="s">
        <v>4</v>
      </c>
      <c r="C16" s="7">
        <v>29.574367523193359</v>
      </c>
      <c r="D16" s="3">
        <f t="shared" ref="D16:D17" si="4">C16-$C$15</f>
        <v>8.7577552795410156</v>
      </c>
      <c r="E16" s="2">
        <f t="shared" si="1"/>
        <v>2.3102180151527581E-3</v>
      </c>
      <c r="F16" s="5"/>
      <c r="G16" s="6" t="s">
        <v>9</v>
      </c>
      <c r="H16" s="5">
        <v>1.64E-3</v>
      </c>
      <c r="I16" s="5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</row>
    <row r="17" spans="1:34" x14ac:dyDescent="0.3">
      <c r="A17">
        <v>230.2</v>
      </c>
      <c r="B17" s="9" t="s">
        <v>5</v>
      </c>
      <c r="C17" s="7">
        <v>25.017364501953125</v>
      </c>
      <c r="D17" s="3">
        <f t="shared" si="4"/>
        <v>4.2007522583007813</v>
      </c>
      <c r="E17" s="2">
        <f t="shared" si="1"/>
        <v>5.4381047135363181E-2</v>
      </c>
      <c r="F17" s="5"/>
      <c r="G17" s="6" t="s">
        <v>10</v>
      </c>
      <c r="H17" s="5">
        <v>4.9009999999999998E-2</v>
      </c>
      <c r="I17" s="5">
        <f>H17/H18</f>
        <v>10.361522198731501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1:34" x14ac:dyDescent="0.3">
      <c r="A18">
        <v>231.1</v>
      </c>
      <c r="B18" s="9" t="s">
        <v>0</v>
      </c>
      <c r="C18" s="7">
        <v>20.815340042114258</v>
      </c>
      <c r="D18" s="3">
        <f>C18-$C$18</f>
        <v>0</v>
      </c>
      <c r="E18" s="2">
        <f t="shared" si="1"/>
        <v>1</v>
      </c>
      <c r="F18" s="5"/>
      <c r="G18" s="6" t="s">
        <v>11</v>
      </c>
      <c r="H18" s="5">
        <v>4.7299999999999998E-3</v>
      </c>
      <c r="I18" s="5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</row>
    <row r="19" spans="1:34" ht="15" customHeight="1" x14ac:dyDescent="0.3">
      <c r="A19">
        <v>231.1</v>
      </c>
      <c r="B19" s="9" t="s">
        <v>4</v>
      </c>
      <c r="C19" s="7">
        <v>24.714731216430664</v>
      </c>
      <c r="D19" s="3">
        <f t="shared" ref="D19:D20" si="5">C19-$C$18</f>
        <v>3.8993911743164063</v>
      </c>
      <c r="E19" s="2">
        <f t="shared" si="1"/>
        <v>6.7014115788071454E-2</v>
      </c>
      <c r="F19" s="5"/>
      <c r="H19" s="5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</row>
    <row r="20" spans="1:34" ht="15" customHeight="1" x14ac:dyDescent="0.3">
      <c r="A20">
        <v>231.1</v>
      </c>
      <c r="B20" s="9" t="s">
        <v>5</v>
      </c>
      <c r="C20" s="7">
        <v>24.852910995483398</v>
      </c>
      <c r="D20" s="3">
        <f t="shared" si="5"/>
        <v>4.0375709533691406</v>
      </c>
      <c r="E20" s="2">
        <f t="shared" si="1"/>
        <v>6.0893373321687809E-2</v>
      </c>
      <c r="F20" s="5"/>
      <c r="H20" s="5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</row>
    <row r="21" spans="1:34" x14ac:dyDescent="0.3">
      <c r="A21">
        <v>231.2</v>
      </c>
      <c r="B21" s="9" t="s">
        <v>0</v>
      </c>
      <c r="C21" s="7">
        <v>20.681186676025391</v>
      </c>
      <c r="D21" s="3">
        <f>C21-$C$21</f>
        <v>0</v>
      </c>
      <c r="E21" s="2">
        <f t="shared" si="1"/>
        <v>1</v>
      </c>
      <c r="F21" s="5"/>
      <c r="H21" s="5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</row>
    <row r="22" spans="1:34" x14ac:dyDescent="0.3">
      <c r="A22">
        <v>231.2</v>
      </c>
      <c r="B22" s="9" t="s">
        <v>4</v>
      </c>
      <c r="C22" s="7">
        <v>25.728328704833984</v>
      </c>
      <c r="D22" s="3">
        <f t="shared" ref="D22:D23" si="6">C22-$C$21</f>
        <v>5.0471420288085938</v>
      </c>
      <c r="E22" s="2">
        <f t="shared" si="1"/>
        <v>3.0245366882210505E-2</v>
      </c>
      <c r="F22" s="5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</row>
    <row r="23" spans="1:34" x14ac:dyDescent="0.3">
      <c r="A23">
        <v>231.2</v>
      </c>
      <c r="B23" s="9" t="s">
        <v>5</v>
      </c>
      <c r="C23" s="7">
        <v>24.666027069091797</v>
      </c>
      <c r="D23" s="3">
        <f t="shared" si="6"/>
        <v>3.9848403930664063</v>
      </c>
      <c r="E23" s="2">
        <f t="shared" si="1"/>
        <v>6.3160202501348045E-2</v>
      </c>
      <c r="F23" s="5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1:34" ht="15" customHeight="1" x14ac:dyDescent="0.3">
      <c r="A24">
        <v>231.3</v>
      </c>
      <c r="B24" s="9" t="s">
        <v>0</v>
      </c>
      <c r="C24" s="7">
        <v>20.942726135253906</v>
      </c>
      <c r="D24" s="3">
        <f>C24-$C$24</f>
        <v>0</v>
      </c>
      <c r="E24" s="2">
        <f t="shared" si="1"/>
        <v>1</v>
      </c>
      <c r="F24" s="5"/>
      <c r="L24" s="8"/>
      <c r="M24" s="8"/>
      <c r="N24" s="8"/>
      <c r="O24" s="8"/>
      <c r="P24" s="8"/>
      <c r="Q24" s="8"/>
      <c r="R24" s="8"/>
      <c r="S24"/>
      <c r="T24"/>
      <c r="U24"/>
      <c r="V24"/>
      <c r="W24"/>
      <c r="X24"/>
      <c r="Y24"/>
      <c r="Z24"/>
      <c r="AA24"/>
      <c r="AB24"/>
    </row>
    <row r="25" spans="1:34" x14ac:dyDescent="0.3">
      <c r="A25">
        <v>231.3</v>
      </c>
      <c r="B25" s="9" t="s">
        <v>4</v>
      </c>
      <c r="C25" s="7">
        <v>26.690814971923828</v>
      </c>
      <c r="D25" s="3">
        <f t="shared" ref="D25:D26" si="7">C25-$C$24</f>
        <v>5.7480888366699219</v>
      </c>
      <c r="E25" s="2">
        <f t="shared" si="1"/>
        <v>1.8605992536947315E-2</v>
      </c>
      <c r="F25" s="5"/>
      <c r="L25" s="8"/>
      <c r="M25" s="8"/>
      <c r="N25" s="8"/>
      <c r="O25" s="8"/>
      <c r="P25" s="8"/>
      <c r="Q25" s="8"/>
      <c r="R25" s="8"/>
      <c r="S25"/>
      <c r="T25"/>
      <c r="U25"/>
      <c r="V25"/>
      <c r="W25"/>
      <c r="X25"/>
      <c r="Y25"/>
      <c r="Z25"/>
      <c r="AA25"/>
      <c r="AB25"/>
    </row>
    <row r="26" spans="1:34" x14ac:dyDescent="0.3">
      <c r="A26">
        <v>231.3</v>
      </c>
      <c r="B26" s="9" t="s">
        <v>5</v>
      </c>
      <c r="C26" s="7">
        <v>25.003580093383789</v>
      </c>
      <c r="D26" s="3">
        <f t="shared" si="7"/>
        <v>4.0608539581298828</v>
      </c>
      <c r="E26" s="2">
        <f t="shared" si="1"/>
        <v>5.9918530062372972E-2</v>
      </c>
      <c r="F26" s="5"/>
      <c r="L26" s="8"/>
      <c r="M26" s="8"/>
      <c r="N26" s="8"/>
      <c r="O26" s="8"/>
      <c r="P26" s="8"/>
      <c r="Q26" s="8"/>
      <c r="R26" s="8"/>
      <c r="S26"/>
      <c r="T26"/>
      <c r="U26"/>
      <c r="V26"/>
      <c r="W26"/>
      <c r="X26"/>
      <c r="Y26"/>
      <c r="Z26"/>
      <c r="AA26"/>
      <c r="AB26"/>
    </row>
    <row r="27" spans="1:34" x14ac:dyDescent="0.3">
      <c r="A27">
        <v>231.4</v>
      </c>
      <c r="B27" s="9" t="s">
        <v>0</v>
      </c>
      <c r="C27" s="7">
        <v>20.588390350341797</v>
      </c>
      <c r="D27" s="3">
        <f>C27-$C$27</f>
        <v>0</v>
      </c>
      <c r="E27" s="2">
        <f t="shared" si="1"/>
        <v>1</v>
      </c>
      <c r="F27" s="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/>
      <c r="T27"/>
      <c r="U27"/>
      <c r="V27"/>
      <c r="W27"/>
      <c r="X27"/>
      <c r="Y27"/>
      <c r="Z27"/>
      <c r="AA27"/>
      <c r="AB27"/>
    </row>
    <row r="28" spans="1:34" x14ac:dyDescent="0.3">
      <c r="A28">
        <v>231.4</v>
      </c>
      <c r="B28" s="9" t="s">
        <v>4</v>
      </c>
      <c r="C28" s="7">
        <v>26.302394866943359</v>
      </c>
      <c r="D28" s="3">
        <f t="shared" ref="D28:D29" si="8">C28-$C$27</f>
        <v>5.7140045166015625</v>
      </c>
      <c r="E28" s="2">
        <f t="shared" si="1"/>
        <v>1.9050801203083955E-2</v>
      </c>
      <c r="F28" s="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/>
      <c r="T28"/>
      <c r="U28"/>
      <c r="V28"/>
      <c r="W28"/>
      <c r="X28"/>
      <c r="Y28"/>
      <c r="Z28"/>
      <c r="AA28"/>
      <c r="AB28"/>
    </row>
    <row r="29" spans="1:34" x14ac:dyDescent="0.3">
      <c r="A29">
        <v>231.4</v>
      </c>
      <c r="B29" s="9" t="s">
        <v>5</v>
      </c>
      <c r="C29" s="7">
        <v>25.421232223510742</v>
      </c>
      <c r="D29" s="3">
        <f t="shared" si="8"/>
        <v>4.8328418731689453</v>
      </c>
      <c r="E29" s="2">
        <f t="shared" si="1"/>
        <v>3.5088890152710536E-2</v>
      </c>
      <c r="F29" s="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/>
      <c r="T29"/>
      <c r="U29"/>
      <c r="V29"/>
      <c r="W29"/>
      <c r="X29"/>
      <c r="Y29"/>
      <c r="Z29"/>
      <c r="AA29"/>
      <c r="AB29"/>
    </row>
    <row r="30" spans="1:34" x14ac:dyDescent="0.3">
      <c r="A30">
        <v>231.5</v>
      </c>
      <c r="B30" s="9" t="s">
        <v>0</v>
      </c>
      <c r="C30" s="7">
        <v>20.502931594848633</v>
      </c>
      <c r="D30" s="3">
        <f>C30-$C$30</f>
        <v>0</v>
      </c>
      <c r="E30" s="2">
        <f t="shared" si="1"/>
        <v>1</v>
      </c>
      <c r="F30" s="2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/>
      <c r="T30"/>
      <c r="U30"/>
      <c r="V30"/>
      <c r="W30"/>
      <c r="X30"/>
      <c r="Y30"/>
      <c r="Z30"/>
      <c r="AA30"/>
      <c r="AB30"/>
    </row>
    <row r="31" spans="1:34" x14ac:dyDescent="0.3">
      <c r="A31">
        <v>231.5</v>
      </c>
      <c r="B31" s="9" t="s">
        <v>4</v>
      </c>
      <c r="C31" s="7">
        <v>24.030021667480469</v>
      </c>
      <c r="D31" s="3">
        <f t="shared" ref="D31:D32" si="9">C31-$C$30</f>
        <v>3.5270900726318359</v>
      </c>
      <c r="E31" s="2">
        <f t="shared" si="1"/>
        <v>8.674412902195279E-2</v>
      </c>
      <c r="F31" s="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/>
      <c r="T31"/>
      <c r="U31"/>
      <c r="V31"/>
      <c r="W31"/>
      <c r="X31"/>
      <c r="Y31"/>
      <c r="Z31"/>
      <c r="AA31"/>
      <c r="AB31"/>
    </row>
    <row r="32" spans="1:34" x14ac:dyDescent="0.3">
      <c r="A32">
        <v>231.5</v>
      </c>
      <c r="B32" s="9" t="s">
        <v>5</v>
      </c>
      <c r="C32" s="7">
        <v>24.0584716796875</v>
      </c>
      <c r="D32" s="3">
        <f t="shared" si="9"/>
        <v>3.5555400848388672</v>
      </c>
      <c r="E32" s="2">
        <f t="shared" si="1"/>
        <v>8.5050287041371339E-2</v>
      </c>
      <c r="F32" s="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/>
      <c r="T32"/>
      <c r="U32"/>
      <c r="V32"/>
      <c r="W32"/>
      <c r="X32"/>
      <c r="Y32"/>
      <c r="Z32"/>
      <c r="AA32"/>
      <c r="AB32"/>
      <c r="AC32" s="13"/>
      <c r="AD32" s="14"/>
      <c r="AE32" s="15"/>
      <c r="AF32" s="13"/>
      <c r="AG32" s="14"/>
      <c r="AH32" s="15"/>
    </row>
    <row r="33" spans="1:34" x14ac:dyDescent="0.3">
      <c r="A33">
        <v>231.6</v>
      </c>
      <c r="B33" s="9" t="s">
        <v>0</v>
      </c>
      <c r="C33" s="7">
        <v>20.502008438110352</v>
      </c>
      <c r="D33" s="3">
        <f>C33-$C$33</f>
        <v>0</v>
      </c>
      <c r="E33" s="2">
        <f t="shared" si="1"/>
        <v>1</v>
      </c>
      <c r="F33" s="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/>
      <c r="T33"/>
      <c r="U33"/>
      <c r="V33"/>
      <c r="W33"/>
      <c r="X33"/>
      <c r="Y33"/>
      <c r="Z33"/>
      <c r="AA33"/>
      <c r="AB33"/>
      <c r="AC33" s="4"/>
      <c r="AD33" s="4"/>
      <c r="AE33" s="4"/>
      <c r="AF33" s="4"/>
      <c r="AG33" s="4"/>
      <c r="AH33" s="4"/>
    </row>
    <row r="34" spans="1:34" x14ac:dyDescent="0.3">
      <c r="A34">
        <v>231.6</v>
      </c>
      <c r="B34" s="9" t="s">
        <v>4</v>
      </c>
      <c r="C34" s="7">
        <v>28.53184700012207</v>
      </c>
      <c r="D34" s="3">
        <f t="shared" ref="D34:D35" si="10">C34-$C$33</f>
        <v>8.0298385620117188</v>
      </c>
      <c r="E34" s="2">
        <f t="shared" si="1"/>
        <v>3.8262886762928296E-3</v>
      </c>
      <c r="F34" s="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/>
      <c r="T34"/>
      <c r="U34"/>
      <c r="V34"/>
      <c r="W34"/>
      <c r="X34"/>
      <c r="Y34"/>
      <c r="Z34"/>
      <c r="AA34"/>
      <c r="AB34"/>
      <c r="AC34" s="4"/>
      <c r="AD34" s="4"/>
      <c r="AE34" s="4"/>
      <c r="AF34" s="4"/>
      <c r="AG34" s="4"/>
      <c r="AH34" s="4"/>
    </row>
    <row r="35" spans="1:34" x14ac:dyDescent="0.3">
      <c r="A35">
        <v>231.6</v>
      </c>
      <c r="B35" s="9" t="s">
        <v>5</v>
      </c>
      <c r="C35" s="7">
        <v>25.8956298828125</v>
      </c>
      <c r="D35" s="3">
        <f t="shared" si="10"/>
        <v>5.3936214447021484</v>
      </c>
      <c r="E35" s="2">
        <f t="shared" si="1"/>
        <v>2.3788012601335631E-2</v>
      </c>
      <c r="F35" s="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/>
      <c r="T35"/>
      <c r="U35"/>
      <c r="V35"/>
      <c r="W35"/>
      <c r="X35"/>
      <c r="Y35"/>
      <c r="Z35"/>
      <c r="AA35"/>
      <c r="AB35"/>
      <c r="AC35" s="4"/>
      <c r="AD35" s="4"/>
      <c r="AE35" s="4"/>
      <c r="AF35" s="4"/>
      <c r="AG35" s="4"/>
      <c r="AH35" s="4"/>
    </row>
    <row r="36" spans="1:34" ht="16.05" customHeight="1" x14ac:dyDescent="0.3">
      <c r="A36">
        <v>232.1</v>
      </c>
      <c r="B36" s="9" t="s">
        <v>0</v>
      </c>
      <c r="C36" s="7">
        <v>20.00566291809082</v>
      </c>
      <c r="D36" s="3">
        <f>C36-$C$36</f>
        <v>0</v>
      </c>
      <c r="E36" s="2">
        <f t="shared" si="1"/>
        <v>1</v>
      </c>
      <c r="F36" s="5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</row>
    <row r="37" spans="1:34" x14ac:dyDescent="0.3">
      <c r="A37">
        <v>232.1</v>
      </c>
      <c r="B37" s="9" t="s">
        <v>4</v>
      </c>
      <c r="C37" s="7">
        <v>31.094585418701172</v>
      </c>
      <c r="D37" s="3">
        <f>C37-$C$36</f>
        <v>11.088922500610352</v>
      </c>
      <c r="E37" s="2">
        <f t="shared" si="1"/>
        <v>4.5909409599511128E-4</v>
      </c>
      <c r="F37" s="5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 s="11"/>
      <c r="AD37" s="12"/>
      <c r="AE37" s="12"/>
      <c r="AF37" s="11"/>
      <c r="AG37" s="12"/>
      <c r="AH37" s="12"/>
    </row>
    <row r="38" spans="1:34" x14ac:dyDescent="0.3">
      <c r="A38">
        <v>232.1</v>
      </c>
      <c r="B38" s="9" t="s">
        <v>5</v>
      </c>
      <c r="C38" s="7">
        <v>23.066822052001953</v>
      </c>
      <c r="D38" s="3">
        <f>C38-$C$36</f>
        <v>3.0611591339111328</v>
      </c>
      <c r="E38" s="2">
        <f t="shared" si="1"/>
        <v>0.11981171346472413</v>
      </c>
      <c r="F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 s="4"/>
      <c r="AD38" s="4"/>
      <c r="AE38" s="4"/>
      <c r="AF38" s="4"/>
      <c r="AG38" s="4"/>
      <c r="AH38" s="4"/>
    </row>
    <row r="39" spans="1:34" x14ac:dyDescent="0.3">
      <c r="A39">
        <v>232.2</v>
      </c>
      <c r="B39" s="9" t="s">
        <v>0</v>
      </c>
      <c r="C39" s="7">
        <v>20.59718132019043</v>
      </c>
      <c r="D39" s="3">
        <f>C39-$C$39</f>
        <v>0</v>
      </c>
      <c r="E39" s="2">
        <f t="shared" si="1"/>
        <v>1</v>
      </c>
      <c r="F39" s="5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 s="4"/>
      <c r="AD39" s="4"/>
      <c r="AE39" s="4"/>
      <c r="AF39" s="4"/>
      <c r="AG39" s="4"/>
      <c r="AH39" s="4"/>
    </row>
    <row r="40" spans="1:34" x14ac:dyDescent="0.3">
      <c r="A40">
        <v>232.2</v>
      </c>
      <c r="B40" s="9" t="s">
        <v>4</v>
      </c>
      <c r="C40" s="7">
        <v>30.125370025634766</v>
      </c>
      <c r="D40" s="3">
        <f t="shared" ref="D40:D41" si="11">C40-$C$39</f>
        <v>9.5281887054443359</v>
      </c>
      <c r="E40" s="2">
        <f t="shared" si="1"/>
        <v>1.3543452699690814E-3</v>
      </c>
      <c r="F40" s="5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 s="4"/>
      <c r="AD40" s="4"/>
      <c r="AE40" s="4"/>
      <c r="AF40" s="4"/>
      <c r="AG40" s="4"/>
      <c r="AH40" s="4"/>
    </row>
    <row r="41" spans="1:34" ht="16.05" customHeight="1" x14ac:dyDescent="0.3">
      <c r="A41">
        <v>232.2</v>
      </c>
      <c r="B41" s="9" t="s">
        <v>5</v>
      </c>
      <c r="C41" s="7">
        <v>25.665082931518555</v>
      </c>
      <c r="D41" s="3">
        <f t="shared" si="11"/>
        <v>5.067901611328125</v>
      </c>
      <c r="E41" s="2">
        <f t="shared" si="1"/>
        <v>2.9813269085554862E-2</v>
      </c>
      <c r="F41" s="5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</row>
    <row r="42" spans="1:34" ht="16.05" customHeight="1" x14ac:dyDescent="0.3">
      <c r="A42">
        <v>232.3</v>
      </c>
      <c r="B42" s="9" t="s">
        <v>0</v>
      </c>
      <c r="C42" s="7">
        <v>21.016298294067383</v>
      </c>
      <c r="D42" s="3">
        <f>C42-$C$42</f>
        <v>0</v>
      </c>
      <c r="E42" s="2">
        <f t="shared" si="1"/>
        <v>1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 s="11"/>
      <c r="AD42" s="12"/>
      <c r="AE42" s="12"/>
      <c r="AF42" s="11"/>
      <c r="AG42" s="12"/>
      <c r="AH42" s="12"/>
    </row>
    <row r="43" spans="1:34" ht="15" customHeight="1" x14ac:dyDescent="0.3">
      <c r="A43">
        <v>232.3</v>
      </c>
      <c r="B43" s="9" t="s">
        <v>4</v>
      </c>
      <c r="C43" s="7">
        <v>29.276760101318359</v>
      </c>
      <c r="D43" s="3">
        <f t="shared" ref="D43:D44" si="12">C43-$C$42</f>
        <v>8.2604618072509766</v>
      </c>
      <c r="E43" s="2">
        <f t="shared" si="1"/>
        <v>3.2610181649809543E-3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 s="4"/>
      <c r="AD43" s="4"/>
      <c r="AE43" s="4"/>
      <c r="AF43" s="4"/>
      <c r="AG43" s="4"/>
      <c r="AH43" s="4"/>
    </row>
    <row r="44" spans="1:34" x14ac:dyDescent="0.3">
      <c r="A44">
        <v>232.3</v>
      </c>
      <c r="B44" s="9" t="s">
        <v>5</v>
      </c>
      <c r="C44" s="7">
        <v>26.684165954589844</v>
      </c>
      <c r="D44" s="3">
        <f t="shared" si="12"/>
        <v>5.6678676605224609</v>
      </c>
      <c r="E44" s="2">
        <f>2^-D44</f>
        <v>1.9669885086290282E-2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 s="4"/>
      <c r="AD44" s="4"/>
      <c r="AE44" s="4"/>
      <c r="AF44" s="4"/>
      <c r="AG44" s="4"/>
      <c r="AH44" s="4"/>
    </row>
    <row r="45" spans="1:34" x14ac:dyDescent="0.3">
      <c r="A45">
        <v>232.4</v>
      </c>
      <c r="B45" s="9" t="s">
        <v>0</v>
      </c>
      <c r="C45" s="7">
        <v>20.883861541748047</v>
      </c>
      <c r="D45" s="3">
        <f>C45-$C$45</f>
        <v>0</v>
      </c>
      <c r="E45" s="2">
        <f t="shared" si="1"/>
        <v>1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 s="4"/>
      <c r="AD45" s="4"/>
      <c r="AE45" s="4"/>
      <c r="AF45" s="4"/>
      <c r="AG45" s="4"/>
      <c r="AH45" s="4"/>
    </row>
    <row r="46" spans="1:34" x14ac:dyDescent="0.3">
      <c r="A46">
        <v>232.4</v>
      </c>
      <c r="B46" s="9" t="s">
        <v>4</v>
      </c>
      <c r="C46" s="7">
        <v>29.56330680847168</v>
      </c>
      <c r="D46" s="3">
        <f t="shared" ref="D46:D47" si="13">C46-$C$45</f>
        <v>8.6794452667236328</v>
      </c>
      <c r="E46" s="2">
        <f t="shared" si="1"/>
        <v>2.4390832793560469E-3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34" x14ac:dyDescent="0.3">
      <c r="A47">
        <v>232.4</v>
      </c>
      <c r="B47" s="9" t="s">
        <v>5</v>
      </c>
      <c r="C47" s="7">
        <v>25.192607879638672</v>
      </c>
      <c r="D47" s="3">
        <f t="shared" si="13"/>
        <v>4.308746337890625</v>
      </c>
      <c r="E47" s="2">
        <f t="shared" si="1"/>
        <v>5.0458938328346012E-2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34" ht="15" customHeight="1" x14ac:dyDescent="0.3">
      <c r="A48">
        <v>232.5</v>
      </c>
      <c r="B48" s="9" t="s">
        <v>0</v>
      </c>
      <c r="C48" s="7">
        <v>20.772546768188477</v>
      </c>
      <c r="D48" s="3">
        <f>C48-$C$48</f>
        <v>0</v>
      </c>
      <c r="E48" s="2">
        <f t="shared" si="1"/>
        <v>1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x14ac:dyDescent="0.3">
      <c r="A49">
        <v>232.5</v>
      </c>
      <c r="B49" s="9" t="s">
        <v>4</v>
      </c>
      <c r="C49" s="7">
        <v>29.5611572265625</v>
      </c>
      <c r="D49" s="3">
        <f t="shared" ref="D49:D50" si="14">C49-$C$48</f>
        <v>8.7886104583740234</v>
      </c>
      <c r="E49" s="2">
        <f t="shared" si="1"/>
        <v>2.2613335795903808E-3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x14ac:dyDescent="0.3">
      <c r="A50">
        <v>232.5</v>
      </c>
      <c r="B50" s="9" t="s">
        <v>5</v>
      </c>
      <c r="C50" s="7">
        <v>23.816013336181641</v>
      </c>
      <c r="D50" s="3">
        <f t="shared" si="14"/>
        <v>3.0434665679931641</v>
      </c>
      <c r="E50" s="2">
        <f t="shared" si="1"/>
        <v>0.12129007713178422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x14ac:dyDescent="0.3">
      <c r="A51">
        <v>232.6</v>
      </c>
      <c r="B51" s="9" t="s">
        <v>0</v>
      </c>
      <c r="C51" s="7">
        <v>20.495613098144531</v>
      </c>
      <c r="D51" s="3">
        <f>C51-$C$51</f>
        <v>0</v>
      </c>
      <c r="E51" s="2">
        <f t="shared" si="1"/>
        <v>1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</row>
    <row r="52" spans="1:28" x14ac:dyDescent="0.3">
      <c r="A52">
        <v>232.6</v>
      </c>
      <c r="B52" s="9" t="s">
        <v>4</v>
      </c>
      <c r="C52" s="7">
        <v>29.244899749755859</v>
      </c>
      <c r="D52" s="3">
        <f t="shared" ref="D52:D53" si="15">C52-$C$51</f>
        <v>8.7492866516113281</v>
      </c>
      <c r="E52" s="2">
        <f t="shared" si="1"/>
        <v>2.3238188873197958E-3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</row>
    <row r="53" spans="1:28" ht="15" customHeight="1" x14ac:dyDescent="0.3">
      <c r="A53">
        <v>232.6</v>
      </c>
      <c r="B53" s="9" t="s">
        <v>5</v>
      </c>
      <c r="C53" s="7">
        <v>24.358963012695313</v>
      </c>
      <c r="D53" s="3">
        <f t="shared" si="15"/>
        <v>3.8633499145507813</v>
      </c>
      <c r="E53" s="2">
        <f t="shared" si="1"/>
        <v>6.8709342390165254E-2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</row>
    <row r="54" spans="1:28" x14ac:dyDescent="0.3">
      <c r="A54">
        <v>233.1</v>
      </c>
      <c r="B54" s="9" t="s">
        <v>0</v>
      </c>
      <c r="C54" s="7">
        <v>21.39320182800293</v>
      </c>
      <c r="D54" s="3">
        <f>C54-$C$54</f>
        <v>0</v>
      </c>
      <c r="E54" s="2">
        <f t="shared" si="1"/>
        <v>1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</row>
    <row r="55" spans="1:28" x14ac:dyDescent="0.3">
      <c r="A55">
        <v>233.1</v>
      </c>
      <c r="B55" s="9" t="s">
        <v>4</v>
      </c>
      <c r="C55" s="7">
        <v>26.399765014648438</v>
      </c>
      <c r="D55" s="3">
        <f t="shared" ref="D55:D56" si="16">C55-$C$54</f>
        <v>5.0065631866455078</v>
      </c>
      <c r="E55" s="2">
        <f t="shared" si="1"/>
        <v>3.1108158683273688E-2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</row>
    <row r="56" spans="1:28" ht="15" customHeight="1" x14ac:dyDescent="0.3">
      <c r="A56">
        <v>233.1</v>
      </c>
      <c r="B56" s="9" t="s">
        <v>5</v>
      </c>
      <c r="C56" s="7">
        <v>25.658542633056641</v>
      </c>
      <c r="D56" s="3">
        <f t="shared" si="16"/>
        <v>4.2653408050537109</v>
      </c>
      <c r="E56" s="2">
        <f t="shared" si="1"/>
        <v>5.2000135577199763E-2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</row>
    <row r="57" spans="1:28" x14ac:dyDescent="0.3">
      <c r="A57">
        <v>233.2</v>
      </c>
      <c r="B57" s="9" t="s">
        <v>0</v>
      </c>
      <c r="C57" s="7">
        <v>20.518829345703125</v>
      </c>
      <c r="D57" s="3">
        <f>C57-$C$57</f>
        <v>0</v>
      </c>
      <c r="E57" s="2">
        <f t="shared" si="1"/>
        <v>1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</row>
    <row r="58" spans="1:28" x14ac:dyDescent="0.3">
      <c r="A58">
        <v>233.2</v>
      </c>
      <c r="B58" s="9" t="s">
        <v>4</v>
      </c>
      <c r="C58" s="7">
        <v>28.179758071899414</v>
      </c>
      <c r="D58" s="3">
        <f t="shared" ref="D58:D59" si="17">C58-$C$57</f>
        <v>7.6609287261962891</v>
      </c>
      <c r="E58" s="2">
        <f t="shared" si="1"/>
        <v>4.9411798165632905E-3</v>
      </c>
    </row>
    <row r="59" spans="1:28" x14ac:dyDescent="0.3">
      <c r="A59">
        <v>233.2</v>
      </c>
      <c r="B59" s="9" t="s">
        <v>5</v>
      </c>
      <c r="C59" s="7">
        <v>25.065801620483398</v>
      </c>
      <c r="D59" s="3">
        <f t="shared" si="17"/>
        <v>4.5469722747802734</v>
      </c>
      <c r="E59" s="2">
        <f t="shared" si="1"/>
        <v>4.2778441252669379E-2</v>
      </c>
    </row>
    <row r="60" spans="1:28" x14ac:dyDescent="0.3">
      <c r="A60">
        <v>233.3</v>
      </c>
      <c r="B60" s="9" t="s">
        <v>0</v>
      </c>
      <c r="C60" s="7">
        <v>20.349189758300781</v>
      </c>
      <c r="D60" s="3">
        <f>C60-$C$60</f>
        <v>0</v>
      </c>
      <c r="E60" s="2">
        <f t="shared" si="1"/>
        <v>1</v>
      </c>
    </row>
    <row r="61" spans="1:28" x14ac:dyDescent="0.3">
      <c r="A61">
        <v>233.3</v>
      </c>
      <c r="B61" s="9" t="s">
        <v>4</v>
      </c>
      <c r="C61" s="7">
        <v>23.003269195556641</v>
      </c>
      <c r="D61" s="3">
        <f t="shared" ref="D61:D62" si="18">C61-$C$60</f>
        <v>2.6540794372558594</v>
      </c>
      <c r="E61" s="2">
        <f t="shared" si="1"/>
        <v>0.15887021325677425</v>
      </c>
    </row>
    <row r="62" spans="1:28" x14ac:dyDescent="0.3">
      <c r="A62">
        <v>233.3</v>
      </c>
      <c r="B62" s="9" t="s">
        <v>5</v>
      </c>
      <c r="C62" s="7">
        <v>23.712121963500977</v>
      </c>
      <c r="D62" s="3">
        <f t="shared" si="18"/>
        <v>3.3629322052001953</v>
      </c>
      <c r="E62" s="2">
        <f t="shared" si="1"/>
        <v>9.7197821876116128E-2</v>
      </c>
    </row>
    <row r="63" spans="1:28" x14ac:dyDescent="0.3">
      <c r="A63">
        <v>233.4</v>
      </c>
      <c r="B63" s="9" t="s">
        <v>0</v>
      </c>
      <c r="C63" s="7">
        <v>20.22633171081543</v>
      </c>
      <c r="D63" s="3">
        <f>C63-$C$63</f>
        <v>0</v>
      </c>
      <c r="E63" s="2">
        <f t="shared" si="1"/>
        <v>1</v>
      </c>
    </row>
    <row r="64" spans="1:28" x14ac:dyDescent="0.3">
      <c r="A64">
        <v>233.4</v>
      </c>
      <c r="B64" s="9" t="s">
        <v>4</v>
      </c>
      <c r="C64" s="7">
        <v>25.436344146728516</v>
      </c>
      <c r="D64" s="3">
        <f t="shared" ref="D64:D65" si="19">C64-$C$63</f>
        <v>5.2100124359130859</v>
      </c>
      <c r="E64" s="2">
        <f t="shared" si="1"/>
        <v>2.7016555596870682E-2</v>
      </c>
    </row>
    <row r="65" spans="1:5" x14ac:dyDescent="0.3">
      <c r="A65">
        <v>233.4</v>
      </c>
      <c r="B65" s="9" t="s">
        <v>5</v>
      </c>
      <c r="C65" s="7">
        <v>24.977039337158203</v>
      </c>
      <c r="D65" s="3">
        <f t="shared" si="19"/>
        <v>4.7507076263427734</v>
      </c>
      <c r="E65" s="2">
        <f t="shared" si="1"/>
        <v>3.7144498899286643E-2</v>
      </c>
    </row>
    <row r="66" spans="1:5" x14ac:dyDescent="0.3">
      <c r="A66" s="5">
        <v>233.5</v>
      </c>
      <c r="B66" s="9" t="s">
        <v>0</v>
      </c>
      <c r="C66" s="7">
        <v>20.388076782226563</v>
      </c>
      <c r="D66" s="3">
        <f>C66-$C$66</f>
        <v>0</v>
      </c>
      <c r="E66" s="2">
        <f t="shared" si="1"/>
        <v>1</v>
      </c>
    </row>
    <row r="67" spans="1:5" x14ac:dyDescent="0.3">
      <c r="A67" s="5">
        <v>233.5</v>
      </c>
      <c r="B67" s="9" t="s">
        <v>4</v>
      </c>
      <c r="C67" s="7">
        <v>25.823383331298828</v>
      </c>
      <c r="D67" s="3">
        <f t="shared" ref="D67:D68" si="20">C67-$C$66</f>
        <v>5.4353065490722656</v>
      </c>
      <c r="E67" s="2">
        <f t="shared" si="1"/>
        <v>2.3110518703471295E-2</v>
      </c>
    </row>
    <row r="68" spans="1:5" x14ac:dyDescent="0.3">
      <c r="A68" s="5">
        <v>233.5</v>
      </c>
      <c r="B68" s="9" t="s">
        <v>5</v>
      </c>
      <c r="C68" s="7">
        <v>24.921627044677734</v>
      </c>
      <c r="D68" s="3">
        <f t="shared" si="20"/>
        <v>4.5335502624511719</v>
      </c>
      <c r="E68" s="2">
        <f t="shared" si="1"/>
        <v>4.3178284559633018E-2</v>
      </c>
    </row>
    <row r="69" spans="1:5" x14ac:dyDescent="0.3">
      <c r="A69" s="5">
        <v>234.1</v>
      </c>
      <c r="B69" s="9" t="s">
        <v>0</v>
      </c>
      <c r="C69" s="7">
        <v>20.859012603759766</v>
      </c>
      <c r="D69" s="3">
        <f>C69-$C$69</f>
        <v>0</v>
      </c>
      <c r="E69" s="2">
        <f t="shared" si="1"/>
        <v>1</v>
      </c>
    </row>
    <row r="70" spans="1:5" x14ac:dyDescent="0.3">
      <c r="A70" s="5">
        <v>234.1</v>
      </c>
      <c r="B70" s="9" t="s">
        <v>4</v>
      </c>
      <c r="C70" s="7">
        <v>28.340061187744141</v>
      </c>
      <c r="D70" s="3">
        <f t="shared" ref="D70:D71" si="21">C70-$C$69</f>
        <v>7.481048583984375</v>
      </c>
      <c r="E70" s="2">
        <f t="shared" si="1"/>
        <v>5.5973179491463562E-3</v>
      </c>
    </row>
    <row r="71" spans="1:5" x14ac:dyDescent="0.3">
      <c r="A71" s="5">
        <v>234.1</v>
      </c>
      <c r="B71" s="9" t="s">
        <v>5</v>
      </c>
      <c r="C71" s="7">
        <v>25.858379364013672</v>
      </c>
      <c r="D71" s="3">
        <f t="shared" si="21"/>
        <v>4.9993667602539063</v>
      </c>
      <c r="E71" s="2">
        <f t="shared" ref="E71:E83" si="22">2^-D71</f>
        <v>3.1263719521492643E-2</v>
      </c>
    </row>
    <row r="72" spans="1:5" x14ac:dyDescent="0.3">
      <c r="A72" s="5">
        <v>234.2</v>
      </c>
      <c r="B72" s="9" t="s">
        <v>0</v>
      </c>
      <c r="C72" s="7">
        <v>21.471912384033203</v>
      </c>
      <c r="D72" s="3">
        <f>C72-$C$72</f>
        <v>0</v>
      </c>
      <c r="E72" s="2">
        <f t="shared" si="22"/>
        <v>1</v>
      </c>
    </row>
    <row r="73" spans="1:5" x14ac:dyDescent="0.3">
      <c r="A73" s="5">
        <v>234.2</v>
      </c>
      <c r="B73" s="9" t="s">
        <v>4</v>
      </c>
      <c r="C73" s="7">
        <v>28.971904754638672</v>
      </c>
      <c r="D73" s="3">
        <f t="shared" ref="D73:D74" si="23">C73-$C$72</f>
        <v>7.4999923706054688</v>
      </c>
      <c r="E73" s="2">
        <f t="shared" si="22"/>
        <v>5.5243009420663661E-3</v>
      </c>
    </row>
    <row r="74" spans="1:5" x14ac:dyDescent="0.3">
      <c r="A74" s="5">
        <v>234.2</v>
      </c>
      <c r="B74" s="9" t="s">
        <v>5</v>
      </c>
      <c r="C74" s="7">
        <v>25.520341873168945</v>
      </c>
      <c r="D74" s="3">
        <f t="shared" si="23"/>
        <v>4.0484294891357422</v>
      </c>
      <c r="E74" s="2">
        <f t="shared" si="22"/>
        <v>6.0436775943653209E-2</v>
      </c>
    </row>
    <row r="75" spans="1:5" x14ac:dyDescent="0.3">
      <c r="A75" s="5">
        <v>234.3</v>
      </c>
      <c r="B75" s="9" t="s">
        <v>0</v>
      </c>
      <c r="C75" s="7">
        <v>20.363201141357422</v>
      </c>
      <c r="D75" s="3">
        <f>C75-$C$75</f>
        <v>0</v>
      </c>
      <c r="E75" s="2">
        <f t="shared" si="22"/>
        <v>1</v>
      </c>
    </row>
    <row r="76" spans="1:5" x14ac:dyDescent="0.3">
      <c r="A76" s="5">
        <v>234.3</v>
      </c>
      <c r="B76" s="9" t="s">
        <v>4</v>
      </c>
      <c r="C76" s="7">
        <v>29.243896484375</v>
      </c>
      <c r="D76" s="3">
        <f t="shared" ref="D76:D77" si="24">C76-$C$75</f>
        <v>8.8806953430175781</v>
      </c>
      <c r="E76" s="2">
        <f t="shared" si="22"/>
        <v>2.1215062688241465E-3</v>
      </c>
    </row>
    <row r="77" spans="1:5" x14ac:dyDescent="0.3">
      <c r="A77" s="5">
        <v>234.3</v>
      </c>
      <c r="B77" s="9" t="s">
        <v>5</v>
      </c>
      <c r="C77" s="7">
        <v>25.818531036376953</v>
      </c>
      <c r="D77" s="3">
        <f t="shared" si="24"/>
        <v>5.4553298950195313</v>
      </c>
      <c r="E77" s="2">
        <f t="shared" si="22"/>
        <v>2.2791980536309476E-2</v>
      </c>
    </row>
    <row r="78" spans="1:5" x14ac:dyDescent="0.3">
      <c r="A78" s="5">
        <v>234.4</v>
      </c>
      <c r="B78" s="9" t="s">
        <v>0</v>
      </c>
      <c r="C78" s="7">
        <v>24.154287338256836</v>
      </c>
      <c r="D78" s="3">
        <f>C78-$C$78</f>
        <v>0</v>
      </c>
      <c r="E78" s="2">
        <f t="shared" si="22"/>
        <v>1</v>
      </c>
    </row>
    <row r="79" spans="1:5" x14ac:dyDescent="0.3">
      <c r="A79" s="5">
        <v>234.4</v>
      </c>
      <c r="B79" s="9" t="s">
        <v>4</v>
      </c>
      <c r="C79" s="7">
        <v>31.560150146484375</v>
      </c>
      <c r="D79" s="3">
        <f t="shared" ref="D79:D80" si="25">C79-$C$78</f>
        <v>7.4058628082275391</v>
      </c>
      <c r="E79" s="2">
        <f t="shared" si="22"/>
        <v>5.8967559095112363E-3</v>
      </c>
    </row>
    <row r="80" spans="1:5" x14ac:dyDescent="0.3">
      <c r="A80" s="5">
        <v>234.4</v>
      </c>
      <c r="B80" s="9" t="s">
        <v>5</v>
      </c>
      <c r="C80" s="7">
        <v>30.077747344970703</v>
      </c>
      <c r="D80" s="3">
        <f t="shared" si="25"/>
        <v>5.9234600067138672</v>
      </c>
      <c r="E80" s="2">
        <f t="shared" si="22"/>
        <v>1.6476344345325408E-2</v>
      </c>
    </row>
    <row r="81" spans="1:5" x14ac:dyDescent="0.3">
      <c r="A81" s="5">
        <v>234.5</v>
      </c>
      <c r="B81" s="9" t="s">
        <v>0</v>
      </c>
      <c r="C81" s="7">
        <v>23.954380035400391</v>
      </c>
      <c r="D81" s="3">
        <f>C81-$C$81</f>
        <v>0</v>
      </c>
      <c r="E81" s="2">
        <f t="shared" si="22"/>
        <v>1</v>
      </c>
    </row>
    <row r="82" spans="1:5" x14ac:dyDescent="0.3">
      <c r="A82" s="5">
        <v>234.5</v>
      </c>
      <c r="B82" s="9" t="s">
        <v>4</v>
      </c>
      <c r="C82" s="7">
        <v>31.745716094970703</v>
      </c>
      <c r="D82" s="3">
        <f t="shared" ref="D82:D83" si="26">C82-$C$81</f>
        <v>7.7913360595703125</v>
      </c>
      <c r="E82" s="2">
        <f t="shared" si="22"/>
        <v>4.5141308090413858E-3</v>
      </c>
    </row>
    <row r="83" spans="1:5" x14ac:dyDescent="0.3">
      <c r="A83" s="5">
        <v>234.5</v>
      </c>
      <c r="B83" s="9" t="s">
        <v>5</v>
      </c>
      <c r="C83" s="7">
        <v>28.792732238769531</v>
      </c>
      <c r="D83" s="3">
        <f t="shared" si="26"/>
        <v>4.8383522033691406</v>
      </c>
      <c r="E83" s="2">
        <f t="shared" si="22"/>
        <v>3.4955124813931919E-2</v>
      </c>
    </row>
  </sheetData>
  <mergeCells count="6">
    <mergeCell ref="AC42:AE42"/>
    <mergeCell ref="AF42:AH42"/>
    <mergeCell ref="AC32:AE32"/>
    <mergeCell ref="AF32:AH32"/>
    <mergeCell ref="AC37:AE37"/>
    <mergeCell ref="AF37:AH37"/>
  </mergeCells>
  <pageMargins left="0.75" right="0.75" top="1" bottom="1" header="0.5" footer="0.5"/>
  <pageSetup paperSize="9" scale="5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Macrophages</vt:lpstr>
      <vt:lpstr>Whole Lung</vt:lpstr>
      <vt:lpstr>'Whole Lung'!Print_Area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Connor Greenhalgh</cp:lastModifiedBy>
  <cp:lastPrinted>2019-07-03T14:21:12Z</cp:lastPrinted>
  <dcterms:created xsi:type="dcterms:W3CDTF">2019-02-15T10:26:50Z</dcterms:created>
  <dcterms:modified xsi:type="dcterms:W3CDTF">2025-04-27T21:28:26Z</dcterms:modified>
</cp:coreProperties>
</file>