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y Ro\Documents\CityEnergyAnalyst\validation\thermal_network_matrix\Looped Networks\EPANET\"/>
    </mc:Choice>
  </mc:AlternateContent>
  <bookViews>
    <workbookView xWindow="0" yWindow="0" windowWidth="21943" windowHeight="7483" activeTab="3" xr2:uid="{DBD3F4FA-E72E-48B9-AE08-FCCE4B3AC4FC}"/>
  </bookViews>
  <sheets>
    <sheet name="N4" sheetId="1" r:id="rId1"/>
    <sheet name="N5" sheetId="2" r:id="rId2"/>
    <sheet name="N6" sheetId="3" r:id="rId3"/>
    <sheet name="N7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C16" i="4" s="1"/>
  <c r="O15" i="4"/>
  <c r="O16" i="4" s="1"/>
  <c r="P15" i="4"/>
  <c r="P16" i="4" s="1"/>
  <c r="P11" i="4"/>
  <c r="P12" i="4" s="1"/>
  <c r="O11" i="4"/>
  <c r="O12" i="4" s="1"/>
  <c r="O7" i="4"/>
  <c r="O8" i="4" s="1"/>
  <c r="P7" i="4"/>
  <c r="P8" i="4" s="1"/>
  <c r="O15" i="3"/>
  <c r="O16" i="3" s="1"/>
  <c r="O11" i="3"/>
  <c r="O12" i="3" s="1"/>
  <c r="O7" i="3"/>
  <c r="O8" i="3" s="1"/>
  <c r="C7" i="2"/>
  <c r="O15" i="2"/>
  <c r="O16" i="2" s="1"/>
  <c r="O11" i="2"/>
  <c r="O12" i="2" s="1"/>
  <c r="O7" i="2"/>
  <c r="O8" i="2" s="1"/>
  <c r="N15" i="4"/>
  <c r="N16" i="4" s="1"/>
  <c r="M15" i="4"/>
  <c r="M16" i="4" s="1"/>
  <c r="L15" i="4"/>
  <c r="L16" i="4" s="1"/>
  <c r="K15" i="4"/>
  <c r="K16" i="4" s="1"/>
  <c r="J15" i="4"/>
  <c r="J16" i="4" s="1"/>
  <c r="I15" i="4"/>
  <c r="I16" i="4" s="1"/>
  <c r="H15" i="4"/>
  <c r="H16" i="4" s="1"/>
  <c r="G15" i="4"/>
  <c r="G16" i="4" s="1"/>
  <c r="F15" i="4"/>
  <c r="F16" i="4" s="1"/>
  <c r="E15" i="4"/>
  <c r="E16" i="4" s="1"/>
  <c r="D15" i="4"/>
  <c r="D16" i="4" s="1"/>
  <c r="N11" i="4"/>
  <c r="N12" i="4" s="1"/>
  <c r="M11" i="4"/>
  <c r="M12" i="4" s="1"/>
  <c r="L11" i="4"/>
  <c r="L12" i="4" s="1"/>
  <c r="K11" i="4"/>
  <c r="K12" i="4" s="1"/>
  <c r="J11" i="4"/>
  <c r="J12" i="4" s="1"/>
  <c r="I11" i="4"/>
  <c r="I12" i="4" s="1"/>
  <c r="H11" i="4"/>
  <c r="H12" i="4" s="1"/>
  <c r="G11" i="4"/>
  <c r="G12" i="4" s="1"/>
  <c r="F11" i="4"/>
  <c r="F12" i="4" s="1"/>
  <c r="E11" i="4"/>
  <c r="E12" i="4" s="1"/>
  <c r="D11" i="4"/>
  <c r="D12" i="4" s="1"/>
  <c r="C11" i="4"/>
  <c r="C12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F7" i="4"/>
  <c r="F8" i="4" s="1"/>
  <c r="E7" i="4"/>
  <c r="E8" i="4" s="1"/>
  <c r="D7" i="4"/>
  <c r="D8" i="4" s="1"/>
  <c r="C7" i="4"/>
  <c r="C8" i="4" s="1"/>
  <c r="N15" i="3"/>
  <c r="N16" i="3" s="1"/>
  <c r="M15" i="3"/>
  <c r="M16" i="3" s="1"/>
  <c r="L15" i="3"/>
  <c r="L16" i="3" s="1"/>
  <c r="K15" i="3"/>
  <c r="K16" i="3" s="1"/>
  <c r="J15" i="3"/>
  <c r="J16" i="3" s="1"/>
  <c r="I15" i="3"/>
  <c r="I16" i="3" s="1"/>
  <c r="H15" i="3"/>
  <c r="H16" i="3" s="1"/>
  <c r="G15" i="3"/>
  <c r="G16" i="3" s="1"/>
  <c r="F15" i="3"/>
  <c r="F16" i="3" s="1"/>
  <c r="E15" i="3"/>
  <c r="E16" i="3" s="1"/>
  <c r="D15" i="3"/>
  <c r="D16" i="3" s="1"/>
  <c r="C15" i="3"/>
  <c r="C16" i="3" s="1"/>
  <c r="N11" i="3"/>
  <c r="N12" i="3" s="1"/>
  <c r="M11" i="3"/>
  <c r="M12" i="3" s="1"/>
  <c r="L11" i="3"/>
  <c r="L12" i="3" s="1"/>
  <c r="K11" i="3"/>
  <c r="K12" i="3" s="1"/>
  <c r="J11" i="3"/>
  <c r="J12" i="3" s="1"/>
  <c r="I11" i="3"/>
  <c r="I12" i="3" s="1"/>
  <c r="H11" i="3"/>
  <c r="H12" i="3" s="1"/>
  <c r="G11" i="3"/>
  <c r="G12" i="3" s="1"/>
  <c r="F11" i="3"/>
  <c r="F12" i="3" s="1"/>
  <c r="E11" i="3"/>
  <c r="E12" i="3" s="1"/>
  <c r="D11" i="3"/>
  <c r="D12" i="3" s="1"/>
  <c r="C11" i="3"/>
  <c r="C12" i="3" s="1"/>
  <c r="N7" i="3"/>
  <c r="N8" i="3" s="1"/>
  <c r="M7" i="3"/>
  <c r="M8" i="3" s="1"/>
  <c r="L7" i="3"/>
  <c r="L8" i="3" s="1"/>
  <c r="K7" i="3"/>
  <c r="K8" i="3" s="1"/>
  <c r="J7" i="3"/>
  <c r="J8" i="3" s="1"/>
  <c r="I7" i="3"/>
  <c r="I8" i="3" s="1"/>
  <c r="H7" i="3"/>
  <c r="H8" i="3" s="1"/>
  <c r="G7" i="3"/>
  <c r="G8" i="3" s="1"/>
  <c r="F7" i="3"/>
  <c r="F8" i="3" s="1"/>
  <c r="E7" i="3"/>
  <c r="E8" i="3" s="1"/>
  <c r="D7" i="3"/>
  <c r="D8" i="3" s="1"/>
  <c r="C7" i="3"/>
  <c r="C8" i="3" s="1"/>
  <c r="N15" i="2"/>
  <c r="N16" i="2" s="1"/>
  <c r="M15" i="2"/>
  <c r="M16" i="2" s="1"/>
  <c r="L15" i="2"/>
  <c r="L16" i="2" s="1"/>
  <c r="K15" i="2"/>
  <c r="K16" i="2" s="1"/>
  <c r="J15" i="2"/>
  <c r="J16" i="2" s="1"/>
  <c r="I15" i="2"/>
  <c r="I16" i="2" s="1"/>
  <c r="H15" i="2"/>
  <c r="H16" i="2" s="1"/>
  <c r="G15" i="2"/>
  <c r="G16" i="2" s="1"/>
  <c r="F15" i="2"/>
  <c r="F16" i="2" s="1"/>
  <c r="E15" i="2"/>
  <c r="E16" i="2" s="1"/>
  <c r="D15" i="2"/>
  <c r="D16" i="2" s="1"/>
  <c r="C15" i="2"/>
  <c r="C16" i="2" s="1"/>
  <c r="N11" i="2"/>
  <c r="N12" i="2" s="1"/>
  <c r="M11" i="2"/>
  <c r="M12" i="2" s="1"/>
  <c r="L11" i="2"/>
  <c r="L12" i="2" s="1"/>
  <c r="K11" i="2"/>
  <c r="K12" i="2" s="1"/>
  <c r="J11" i="2"/>
  <c r="J12" i="2" s="1"/>
  <c r="I11" i="2"/>
  <c r="I12" i="2" s="1"/>
  <c r="H11" i="2"/>
  <c r="H12" i="2" s="1"/>
  <c r="G11" i="2"/>
  <c r="G12" i="2" s="1"/>
  <c r="F11" i="2"/>
  <c r="F12" i="2" s="1"/>
  <c r="E11" i="2"/>
  <c r="E12" i="2" s="1"/>
  <c r="D11" i="2"/>
  <c r="D12" i="2" s="1"/>
  <c r="C11" i="2"/>
  <c r="C12" i="2" s="1"/>
  <c r="N7" i="2"/>
  <c r="N8" i="2" s="1"/>
  <c r="M7" i="2"/>
  <c r="M8" i="2" s="1"/>
  <c r="L7" i="2"/>
  <c r="L8" i="2" s="1"/>
  <c r="K7" i="2"/>
  <c r="K8" i="2" s="1"/>
  <c r="J7" i="2"/>
  <c r="J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8" i="2"/>
  <c r="C15" i="1" l="1"/>
  <c r="C16" i="1" s="1"/>
  <c r="N15" i="1"/>
  <c r="N16" i="1" s="1"/>
  <c r="M15" i="1"/>
  <c r="M16" i="1" s="1"/>
  <c r="L15" i="1"/>
  <c r="L16" i="1" s="1"/>
  <c r="K15" i="1"/>
  <c r="K16" i="1" s="1"/>
  <c r="J15" i="1"/>
  <c r="J16" i="1" s="1"/>
  <c r="I15" i="1"/>
  <c r="I16" i="1" s="1"/>
  <c r="H15" i="1"/>
  <c r="H16" i="1" s="1"/>
  <c r="G15" i="1"/>
  <c r="G16" i="1" s="1"/>
  <c r="F15" i="1"/>
  <c r="F16" i="1" s="1"/>
  <c r="E15" i="1"/>
  <c r="E16" i="1" s="1"/>
  <c r="D15" i="1"/>
  <c r="D16" i="1" s="1"/>
  <c r="C11" i="1"/>
  <c r="C12" i="1" s="1"/>
  <c r="N11" i="1"/>
  <c r="N12" i="1" s="1"/>
  <c r="M11" i="1"/>
  <c r="M12" i="1" s="1"/>
  <c r="L11" i="1"/>
  <c r="L12" i="1" s="1"/>
  <c r="K11" i="1"/>
  <c r="K12" i="1" s="1"/>
  <c r="J11" i="1"/>
  <c r="J12" i="1" s="1"/>
  <c r="I11" i="1"/>
  <c r="I12" i="1" s="1"/>
  <c r="H11" i="1"/>
  <c r="H12" i="1" s="1"/>
  <c r="G11" i="1"/>
  <c r="G12" i="1" s="1"/>
  <c r="F11" i="1"/>
  <c r="F12" i="1" s="1"/>
  <c r="E11" i="1"/>
  <c r="E12" i="1" s="1"/>
  <c r="D11" i="1"/>
  <c r="D12" i="1" s="1"/>
  <c r="M7" i="1"/>
  <c r="N7" i="1"/>
  <c r="M8" i="1"/>
  <c r="N8" i="1"/>
  <c r="D7" i="1"/>
  <c r="D8" i="1" s="1"/>
  <c r="E7" i="1"/>
  <c r="E8" i="1" s="1"/>
  <c r="F7" i="1"/>
  <c r="F8" i="1" s="1"/>
  <c r="G7" i="1"/>
  <c r="G8" i="1" s="1"/>
  <c r="H7" i="1"/>
  <c r="H8" i="1" s="1"/>
  <c r="I7" i="1"/>
  <c r="I8" i="1" s="1"/>
  <c r="J7" i="1"/>
  <c r="J8" i="1" s="1"/>
  <c r="K7" i="1"/>
  <c r="K8" i="1" s="1"/>
  <c r="L7" i="1"/>
  <c r="L8" i="1" s="1"/>
  <c r="C7" i="1"/>
  <c r="C8" i="1" s="1"/>
</calcChain>
</file>

<file path=xl/sharedStrings.xml><?xml version="1.0" encoding="utf-8"?>
<sst xmlns="http://schemas.openxmlformats.org/spreadsheetml/2006/main" count="118" uniqueCount="22">
  <si>
    <t>Comparison EPANET to CEA</t>
  </si>
  <si>
    <t>Calculated Mass flows</t>
  </si>
  <si>
    <t>Timestep</t>
  </si>
  <si>
    <t>CEA</t>
  </si>
  <si>
    <t>EPANET</t>
  </si>
  <si>
    <t>Difference relative</t>
  </si>
  <si>
    <t>Difference absolute</t>
  </si>
  <si>
    <t>PLANT</t>
  </si>
  <si>
    <t>PIPE0</t>
  </si>
  <si>
    <t>PIPE1</t>
  </si>
  <si>
    <t>PIPE2</t>
  </si>
  <si>
    <t>PIPE3</t>
  </si>
  <si>
    <t>PIPE4</t>
  </si>
  <si>
    <t>PIPE5</t>
  </si>
  <si>
    <t>PIPE6</t>
  </si>
  <si>
    <t>PIPE7</t>
  </si>
  <si>
    <t>PIPE8</t>
  </si>
  <si>
    <t>PIPE9</t>
  </si>
  <si>
    <t>PIPE10</t>
  </si>
  <si>
    <t>PIPE11</t>
  </si>
  <si>
    <t>PIPE12</t>
  </si>
  <si>
    <t>PIPE13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</si>
</sst>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indexed="64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indexed="64"/>
      </top>
      <bottom style="thin">
        <color theme="9" tint="0.399975585192419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9" fontId="0" fillId="0" borderId="0" xfId="1" applyFont="1"/>
    <xf numFmtId="9" fontId="2" fillId="0" borderId="0" xfId="1" applyFont="1"/>
    <xf numFmtId="0" fontId="0" fillId="0" borderId="1" xfId="0" applyBorder="1"/>
    <xf numFmtId="2" fontId="0" fillId="0" borderId="1" xfId="0" applyNumberFormat="1" applyBorder="1"/>
    <xf numFmtId="0" fontId="0" fillId="0" borderId="2" xfId="0" applyNumberFormat="1" applyFont="1" applyFill="1" applyBorder="1"/>
    <xf numFmtId="0" fontId="0" fillId="0" borderId="3" xfId="0" applyNumberFormat="1" applyFont="1" applyFill="1" applyBorder="1"/>
    <xf numFmtId="2" fontId="0" fillId="0" borderId="4" xfId="0" applyNumberFormat="1" applyFont="1" applyFill="1" applyBorder="1"/>
    <xf numFmtId="2" fontId="0" fillId="0" borderId="5" xfId="0" applyNumberFormat="1" applyFont="1" applyFill="1" applyBorder="1"/>
    <xf numFmtId="0" fontId="0" fillId="0" borderId="6" xfId="0" applyBorder="1"/>
    <xf numFmtId="0" fontId="0" fillId="0" borderId="7" xfId="0" applyBorder="1"/>
    <xf numFmtId="2" fontId="0" fillId="0" borderId="0" xfId="0" applyNumberFormat="1" applyFill="1" applyBorder="1"/>
    <xf numFmtId="2" fontId="0" fillId="0" borderId="0" xfId="0" applyNumberFormat="1" applyFill="1"/>
    <xf numFmtId="2" fontId="0" fillId="0" borderId="8" xfId="0" applyNumberFormat="1" applyFont="1" applyFill="1" applyBorder="1"/>
    <xf numFmtId="9" fontId="3" fillId="0" borderId="0" xfId="1" applyFont="1"/>
    <xf numFmtId="2" fontId="0" fillId="0" borderId="0" xfId="0" applyNumberFormat="1" applyFont="1" applyFill="1" applyBorder="1"/>
    <xf numFmtId="2" fontId="0" fillId="0" borderId="0" xfId="0" applyNumberFormat="1" applyBorder="1"/>
    <xf numFmtId="2" fontId="0" fillId="0" borderId="0" xfId="1" applyNumberFormat="1" applyFont="1"/>
    <xf numFmtId="2" fontId="0" fillId="0" borderId="0" xfId="0" applyNumberFormat="1" applyFont="1"/>
    <xf numFmtId="2" fontId="0" fillId="0" borderId="9" xfId="0" applyNumberFormat="1" applyFont="1" applyBorder="1"/>
    <xf numFmtId="2" fontId="0" fillId="0" borderId="0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6328-CAD1-4CE2-AED0-2D3A26FEDE17}">
  <dimension ref="A1:N16"/>
  <sheetViews>
    <sheetView workbookViewId="0">
      <selection activeCell="C7" sqref="C7:N8"/>
    </sheetView>
  </sheetViews>
  <sheetFormatPr defaultRowHeight="14.6" x14ac:dyDescent="0.4"/>
  <cols>
    <col min="2" max="2" width="17.07421875" bestFit="1" customWidth="1"/>
    <col min="3" max="3" width="7.15234375" bestFit="1" customWidth="1"/>
    <col min="4" max="11" width="6.69140625" bestFit="1" customWidth="1"/>
    <col min="12" max="12" width="7.15234375" bestFit="1" customWidth="1"/>
    <col min="13" max="14" width="6.3828125" bestFit="1" customWidth="1"/>
  </cols>
  <sheetData>
    <row r="1" spans="1:14" x14ac:dyDescent="0.4">
      <c r="A1" t="s">
        <v>0</v>
      </c>
    </row>
    <row r="3" spans="1:14" x14ac:dyDescent="0.4">
      <c r="A3" t="s">
        <v>1</v>
      </c>
      <c r="N3" t="s">
        <v>7</v>
      </c>
    </row>
    <row r="4" spans="1:14" x14ac:dyDescent="0.4">
      <c r="A4" t="s">
        <v>2</v>
      </c>
      <c r="B4" s="10"/>
      <c r="C4" s="6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  <c r="L4" s="6" t="s">
        <v>17</v>
      </c>
      <c r="M4" s="6" t="s">
        <v>18</v>
      </c>
      <c r="N4" s="7" t="s">
        <v>19</v>
      </c>
    </row>
    <row r="5" spans="1:14" x14ac:dyDescent="0.4">
      <c r="A5" s="4">
        <v>62</v>
      </c>
      <c r="B5" s="11" t="s">
        <v>3</v>
      </c>
      <c r="C5" s="8">
        <v>3.5077400000000001</v>
      </c>
      <c r="D5" s="8">
        <v>0.32013000000000003</v>
      </c>
      <c r="E5" s="8">
        <v>2.0315500000000002</v>
      </c>
      <c r="F5" s="8">
        <v>1.9122300000000001</v>
      </c>
      <c r="G5" s="8">
        <v>3.62365</v>
      </c>
      <c r="H5" s="8">
        <v>5.33507</v>
      </c>
      <c r="I5" s="8">
        <v>12.6905</v>
      </c>
      <c r="J5" s="8">
        <v>6.2188499999999998</v>
      </c>
      <c r="K5" s="8">
        <v>4.7602099999999998</v>
      </c>
      <c r="L5" s="8">
        <v>0.11931</v>
      </c>
      <c r="M5" s="8">
        <v>2.9294699999999998</v>
      </c>
      <c r="N5" s="9">
        <v>18.025569999999998</v>
      </c>
    </row>
    <row r="6" spans="1:14" x14ac:dyDescent="0.4">
      <c r="B6" s="10" t="s">
        <v>4</v>
      </c>
      <c r="C6">
        <v>3.54</v>
      </c>
      <c r="D6">
        <v>0.31</v>
      </c>
      <c r="E6">
        <v>2.02</v>
      </c>
      <c r="F6">
        <v>1.84</v>
      </c>
      <c r="G6">
        <v>3.55</v>
      </c>
      <c r="H6">
        <v>5.27</v>
      </c>
      <c r="I6">
        <v>12.76</v>
      </c>
      <c r="J6">
        <v>6.25</v>
      </c>
      <c r="K6">
        <v>4.8</v>
      </c>
      <c r="L6">
        <v>0.18</v>
      </c>
      <c r="M6">
        <v>2.91</v>
      </c>
      <c r="N6">
        <v>18.03</v>
      </c>
    </row>
    <row r="7" spans="1:14" x14ac:dyDescent="0.4">
      <c r="B7" s="10" t="s">
        <v>6</v>
      </c>
      <c r="C7" s="1">
        <f>C6-C5</f>
        <v>3.2259999999999955E-2</v>
      </c>
      <c r="D7" s="1">
        <f t="shared" ref="D7:L7" si="0">D6-D5</f>
        <v>-1.0130000000000028E-2</v>
      </c>
      <c r="E7" s="1">
        <f t="shared" si="0"/>
        <v>-1.1550000000000171E-2</v>
      </c>
      <c r="F7" s="1">
        <f t="shared" si="0"/>
        <v>-7.2230000000000016E-2</v>
      </c>
      <c r="G7" s="1">
        <f t="shared" si="0"/>
        <v>-7.3650000000000215E-2</v>
      </c>
      <c r="H7" s="1">
        <f t="shared" si="0"/>
        <v>-6.5070000000000405E-2</v>
      </c>
      <c r="I7" s="1">
        <f t="shared" si="0"/>
        <v>6.9499999999999673E-2</v>
      </c>
      <c r="J7" s="1">
        <f t="shared" si="0"/>
        <v>3.1150000000000233E-2</v>
      </c>
      <c r="K7" s="1">
        <f t="shared" si="0"/>
        <v>3.9789999999999992E-2</v>
      </c>
      <c r="L7" s="1">
        <f t="shared" si="0"/>
        <v>6.0689999999999994E-2</v>
      </c>
      <c r="M7" s="1">
        <f t="shared" ref="M7" si="1">M6-M5</f>
        <v>-1.9469999999999654E-2</v>
      </c>
      <c r="N7" s="1">
        <f t="shared" ref="N7" si="2">N6-N5</f>
        <v>4.4300000000028206E-3</v>
      </c>
    </row>
    <row r="8" spans="1:14" x14ac:dyDescent="0.4">
      <c r="B8" s="10" t="s">
        <v>5</v>
      </c>
      <c r="C8" s="2">
        <f>C7/C6</f>
        <v>9.1129943502824724E-3</v>
      </c>
      <c r="D8" s="2">
        <f t="shared" ref="D8:L8" si="3">D7/D6</f>
        <v>-3.2677419354838796E-2</v>
      </c>
      <c r="E8" s="2">
        <f t="shared" si="3"/>
        <v>-5.7178217821783027E-3</v>
      </c>
      <c r="F8" s="2">
        <f t="shared" si="3"/>
        <v>-3.9255434782608706E-2</v>
      </c>
      <c r="G8" s="2">
        <f t="shared" si="3"/>
        <v>-2.0746478873239497E-2</v>
      </c>
      <c r="H8" s="2">
        <f t="shared" si="3"/>
        <v>-1.2347248576850173E-2</v>
      </c>
      <c r="I8" s="2">
        <f t="shared" si="3"/>
        <v>5.4467084639498176E-3</v>
      </c>
      <c r="J8" s="2">
        <f t="shared" si="3"/>
        <v>4.984000000000037E-3</v>
      </c>
      <c r="K8" s="2">
        <f t="shared" si="3"/>
        <v>8.2895833333333328E-3</v>
      </c>
      <c r="L8" s="3">
        <f t="shared" si="3"/>
        <v>0.33716666666666667</v>
      </c>
      <c r="M8" s="2">
        <f t="shared" ref="M8" si="4">M7/M6</f>
        <v>-6.6907216494844169E-3</v>
      </c>
      <c r="N8" s="2">
        <f t="shared" ref="N8" si="5">N7/N6</f>
        <v>2.4570160843055022E-4</v>
      </c>
    </row>
    <row r="9" spans="1:14" x14ac:dyDescent="0.4">
      <c r="A9" s="4">
        <v>2172</v>
      </c>
      <c r="B9" s="11" t="s">
        <v>3</v>
      </c>
      <c r="C9" s="5">
        <v>0.99345000000000006</v>
      </c>
      <c r="D9" s="5">
        <v>0.15937000000000001</v>
      </c>
      <c r="E9" s="5">
        <v>0.54562999999999995</v>
      </c>
      <c r="F9" s="5">
        <v>0.51339999999999997</v>
      </c>
      <c r="G9" s="5">
        <v>0.89966000000000002</v>
      </c>
      <c r="H9" s="5">
        <v>1.2859100000000001</v>
      </c>
      <c r="I9" s="5">
        <v>3.2288700000000001</v>
      </c>
      <c r="J9" s="5">
        <v>1.58514</v>
      </c>
      <c r="K9" s="5">
        <v>1.2574799999999999</v>
      </c>
      <c r="L9" s="5">
        <v>3.2230000000000002E-2</v>
      </c>
      <c r="M9" s="5">
        <v>0.83899000000000001</v>
      </c>
      <c r="N9" s="5">
        <v>4.5147899999999996</v>
      </c>
    </row>
    <row r="10" spans="1:14" x14ac:dyDescent="0.4">
      <c r="B10" s="10" t="s">
        <v>4</v>
      </c>
      <c r="C10" s="12">
        <v>1.01</v>
      </c>
      <c r="D10" s="12">
        <v>0.15</v>
      </c>
      <c r="E10" s="12">
        <v>0.54</v>
      </c>
      <c r="F10" s="12">
        <v>0.51</v>
      </c>
      <c r="G10" s="12">
        <v>0.91</v>
      </c>
      <c r="H10" s="12">
        <v>1.3</v>
      </c>
      <c r="I10" s="12">
        <v>3.32</v>
      </c>
      <c r="J10" s="12">
        <v>1.64</v>
      </c>
      <c r="K10" s="12">
        <v>1.28</v>
      </c>
      <c r="L10" s="12">
        <v>0.04</v>
      </c>
      <c r="M10" s="12">
        <v>0.84</v>
      </c>
      <c r="N10" s="12">
        <v>4.62</v>
      </c>
    </row>
    <row r="11" spans="1:14" x14ac:dyDescent="0.4">
      <c r="B11" s="10" t="s">
        <v>6</v>
      </c>
      <c r="C11" s="1">
        <f>C10-C9</f>
        <v>1.6549999999999954E-2</v>
      </c>
      <c r="D11" s="1">
        <f t="shared" ref="D11" si="6">D10-D9</f>
        <v>-9.3700000000000172E-3</v>
      </c>
      <c r="E11" s="1">
        <f t="shared" ref="E11" si="7">E10-E9</f>
        <v>-5.6299999999999129E-3</v>
      </c>
      <c r="F11" s="1">
        <f t="shared" ref="F11" si="8">F10-F9</f>
        <v>-3.3999999999999586E-3</v>
      </c>
      <c r="G11" s="1">
        <f t="shared" ref="G11" si="9">G10-G9</f>
        <v>1.0340000000000016E-2</v>
      </c>
      <c r="H11" s="1">
        <f t="shared" ref="H11" si="10">H10-H9</f>
        <v>1.4089999999999936E-2</v>
      </c>
      <c r="I11" s="1">
        <f t="shared" ref="I11" si="11">I10-I9</f>
        <v>9.1129999999999711E-2</v>
      </c>
      <c r="J11" s="1">
        <f t="shared" ref="J11" si="12">J10-J9</f>
        <v>5.4859999999999909E-2</v>
      </c>
      <c r="K11" s="1">
        <f t="shared" ref="K11" si="13">K10-K9</f>
        <v>2.2520000000000095E-2</v>
      </c>
      <c r="L11" s="1">
        <f t="shared" ref="L11" si="14">L10-L9</f>
        <v>7.7699999999999991E-3</v>
      </c>
      <c r="M11" s="1">
        <f t="shared" ref="M11" si="15">M10-M9</f>
        <v>1.0099999999999554E-3</v>
      </c>
      <c r="N11" s="1">
        <f t="shared" ref="N11" si="16">N10-N9</f>
        <v>0.10521000000000047</v>
      </c>
    </row>
    <row r="12" spans="1:14" x14ac:dyDescent="0.4">
      <c r="B12" s="10" t="s">
        <v>5</v>
      </c>
      <c r="C12" s="2">
        <f>C11/C10</f>
        <v>1.6386138613861342E-2</v>
      </c>
      <c r="D12" s="2">
        <f t="shared" ref="D12" si="17">D11/D10</f>
        <v>-6.2466666666666781E-2</v>
      </c>
      <c r="E12" s="2">
        <f t="shared" ref="E12" si="18">E11/E10</f>
        <v>-1.0425925925925764E-2</v>
      </c>
      <c r="F12" s="2">
        <f t="shared" ref="F12" si="19">F11/F10</f>
        <v>-6.6666666666665856E-3</v>
      </c>
      <c r="G12" s="2">
        <f t="shared" ref="G12" si="20">G11/G10</f>
        <v>1.136263736263738E-2</v>
      </c>
      <c r="H12" s="2">
        <f t="shared" ref="H12" si="21">H11/H10</f>
        <v>1.083846153846149E-2</v>
      </c>
      <c r="I12" s="2">
        <f t="shared" ref="I12" si="22">I11/I10</f>
        <v>2.7448795180722806E-2</v>
      </c>
      <c r="J12" s="2">
        <f t="shared" ref="J12" si="23">J11/J10</f>
        <v>3.3451219512195068E-2</v>
      </c>
      <c r="K12" s="2">
        <f t="shared" ref="K12" si="24">K11/K10</f>
        <v>1.7593750000000075E-2</v>
      </c>
      <c r="L12" s="3">
        <f t="shared" ref="L12" si="25">L11/L10</f>
        <v>0.19424999999999998</v>
      </c>
      <c r="M12" s="2">
        <f t="shared" ref="M12" si="26">M11/M10</f>
        <v>1.2023809523808993E-3</v>
      </c>
      <c r="N12" s="2">
        <f t="shared" ref="N12" si="27">N11/N10</f>
        <v>2.2772727272727375E-2</v>
      </c>
    </row>
    <row r="13" spans="1:14" x14ac:dyDescent="0.4">
      <c r="A13" s="4">
        <v>8295</v>
      </c>
      <c r="B13" s="11" t="s">
        <v>3</v>
      </c>
      <c r="C13" s="5">
        <v>3.6164200000000002</v>
      </c>
      <c r="D13" s="5">
        <v>0.24990000000000001</v>
      </c>
      <c r="E13" s="5">
        <v>2.2817500000000002</v>
      </c>
      <c r="F13" s="5">
        <v>2.1973199999999999</v>
      </c>
      <c r="G13" s="5">
        <v>4.2291600000000003</v>
      </c>
      <c r="H13" s="5">
        <v>6.2610099999999997</v>
      </c>
      <c r="I13" s="5">
        <v>15.57587</v>
      </c>
      <c r="J13" s="5">
        <v>8.2316299999999991</v>
      </c>
      <c r="K13" s="5">
        <v>5.3124200000000004</v>
      </c>
      <c r="L13" s="5">
        <v>8.4440000000000001E-2</v>
      </c>
      <c r="M13" s="5">
        <v>3.19611</v>
      </c>
      <c r="N13" s="5">
        <v>21.836880000000001</v>
      </c>
    </row>
    <row r="14" spans="1:14" x14ac:dyDescent="0.4">
      <c r="B14" s="10" t="s">
        <v>4</v>
      </c>
      <c r="C14" s="1">
        <v>3.66</v>
      </c>
      <c r="D14" s="1">
        <v>0.22</v>
      </c>
      <c r="E14" s="1">
        <v>2.25</v>
      </c>
      <c r="F14" s="1">
        <v>2.12</v>
      </c>
      <c r="G14" s="1">
        <v>4.1500000000000004</v>
      </c>
      <c r="H14" s="1">
        <v>6.18</v>
      </c>
      <c r="I14" s="1">
        <v>15.66</v>
      </c>
      <c r="J14" s="1">
        <v>8.27</v>
      </c>
      <c r="K14" s="1">
        <v>5.35</v>
      </c>
      <c r="L14" s="1">
        <v>0.14000000000000001</v>
      </c>
      <c r="M14" s="1">
        <v>3.18</v>
      </c>
      <c r="N14" s="1">
        <v>21.84</v>
      </c>
    </row>
    <row r="15" spans="1:14" x14ac:dyDescent="0.4">
      <c r="B15" s="10" t="s">
        <v>6</v>
      </c>
      <c r="C15" s="1">
        <f>C14-C13</f>
        <v>4.3579999999999952E-2</v>
      </c>
      <c r="D15" s="1">
        <f t="shared" ref="D15" si="28">D14-D13</f>
        <v>-2.990000000000001E-2</v>
      </c>
      <c r="E15" s="1">
        <f t="shared" ref="E15" si="29">E14-E13</f>
        <v>-3.1750000000000167E-2</v>
      </c>
      <c r="F15" s="1">
        <f t="shared" ref="F15" si="30">F14-F13</f>
        <v>-7.7319999999999833E-2</v>
      </c>
      <c r="G15" s="1">
        <f t="shared" ref="G15" si="31">G14-G13</f>
        <v>-7.9159999999999897E-2</v>
      </c>
      <c r="H15" s="1">
        <f t="shared" ref="H15" si="32">H14-H13</f>
        <v>-8.1010000000000026E-2</v>
      </c>
      <c r="I15" s="1">
        <f t="shared" ref="I15" si="33">I14-I13</f>
        <v>8.4130000000000038E-2</v>
      </c>
      <c r="J15" s="1">
        <f t="shared" ref="J15" si="34">J14-J13</f>
        <v>3.8370000000000459E-2</v>
      </c>
      <c r="K15" s="1">
        <f t="shared" ref="K15" si="35">K14-K13</f>
        <v>3.7579999999999281E-2</v>
      </c>
      <c r="L15" s="1">
        <f t="shared" ref="L15" si="36">L14-L13</f>
        <v>5.5560000000000012E-2</v>
      </c>
      <c r="M15" s="1">
        <f t="shared" ref="M15" si="37">M14-M13</f>
        <v>-1.6109999999999847E-2</v>
      </c>
      <c r="N15" s="1">
        <f t="shared" ref="N15" si="38">N14-N13</f>
        <v>3.1199999999991235E-3</v>
      </c>
    </row>
    <row r="16" spans="1:14" x14ac:dyDescent="0.4">
      <c r="B16" s="10" t="s">
        <v>5</v>
      </c>
      <c r="C16" s="2">
        <f>C15/C14</f>
        <v>1.1907103825136598E-2</v>
      </c>
      <c r="D16" s="2">
        <f t="shared" ref="D16" si="39">D15/D14</f>
        <v>-0.13590909090909095</v>
      </c>
      <c r="E16" s="2">
        <f t="shared" ref="E16" si="40">E15/E14</f>
        <v>-1.4111111111111185E-2</v>
      </c>
      <c r="F16" s="2">
        <f t="shared" ref="F16" si="41">F15/F14</f>
        <v>-3.6471698113207468E-2</v>
      </c>
      <c r="G16" s="2">
        <f t="shared" ref="G16" si="42">G15/G14</f>
        <v>-1.9074698795180697E-2</v>
      </c>
      <c r="H16" s="2">
        <f t="shared" ref="H16" si="43">H15/H14</f>
        <v>-1.3108414239482205E-2</v>
      </c>
      <c r="I16" s="2">
        <f t="shared" ref="I16" si="44">I15/I14</f>
        <v>5.3722860791826331E-3</v>
      </c>
      <c r="J16" s="2">
        <f t="shared" ref="J16" si="45">J15/J14</f>
        <v>4.6396614268440703E-3</v>
      </c>
      <c r="K16" s="2">
        <f t="shared" ref="K16" si="46">K15/K14</f>
        <v>7.0242990654204264E-3</v>
      </c>
      <c r="L16" s="3">
        <f t="shared" ref="L16" si="47">L15/L14</f>
        <v>0.39685714285714291</v>
      </c>
      <c r="M16" s="2">
        <f t="shared" ref="M16" si="48">M15/M14</f>
        <v>-5.0660377358490083E-3</v>
      </c>
      <c r="N16" s="2">
        <f t="shared" ref="N16" si="49">N15/N14</f>
        <v>1.4285714285710273E-4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5E8C-1C33-454E-860C-21CAFA53FD83}">
  <dimension ref="A1:O16"/>
  <sheetViews>
    <sheetView workbookViewId="0">
      <selection activeCell="A3" sqref="A3:O16"/>
    </sheetView>
  </sheetViews>
  <sheetFormatPr defaultRowHeight="14.6" x14ac:dyDescent="0.4"/>
  <cols>
    <col min="2" max="2" width="17.07421875" bestFit="1" customWidth="1"/>
    <col min="3" max="3" width="7.15234375" bestFit="1" customWidth="1"/>
    <col min="4" max="11" width="6.69140625" bestFit="1" customWidth="1"/>
    <col min="12" max="12" width="7.15234375" bestFit="1" customWidth="1"/>
    <col min="13" max="14" width="6.3828125" bestFit="1" customWidth="1"/>
    <col min="15" max="15" width="7.15234375" bestFit="1" customWidth="1"/>
  </cols>
  <sheetData>
    <row r="1" spans="1:15" x14ac:dyDescent="0.4">
      <c r="A1" t="s">
        <v>0</v>
      </c>
    </row>
    <row r="3" spans="1:15" x14ac:dyDescent="0.4">
      <c r="A3" t="s">
        <v>1</v>
      </c>
      <c r="N3" t="s">
        <v>7</v>
      </c>
      <c r="O3" t="s">
        <v>7</v>
      </c>
    </row>
    <row r="4" spans="1:15" x14ac:dyDescent="0.4">
      <c r="A4" t="s">
        <v>2</v>
      </c>
      <c r="B4" s="10"/>
      <c r="C4" s="6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  <c r="L4" s="6" t="s">
        <v>17</v>
      </c>
      <c r="M4" s="6" t="s">
        <v>18</v>
      </c>
      <c r="N4" s="7" t="s">
        <v>19</v>
      </c>
      <c r="O4" s="7" t="s">
        <v>20</v>
      </c>
    </row>
    <row r="5" spans="1:15" x14ac:dyDescent="0.4">
      <c r="A5" s="4">
        <v>55</v>
      </c>
      <c r="B5" s="11" t="s">
        <v>3</v>
      </c>
      <c r="C5" s="14">
        <v>9.9221699999999995</v>
      </c>
      <c r="D5" s="8">
        <v>5.2374000000000001</v>
      </c>
      <c r="E5" s="8">
        <v>1.8453900000000001</v>
      </c>
      <c r="F5" s="8">
        <v>2.2656399999999999</v>
      </c>
      <c r="G5" s="8">
        <v>4.2963100000000001</v>
      </c>
      <c r="H5" s="8">
        <v>4.2963100000000001</v>
      </c>
      <c r="I5" s="8">
        <v>5.9268599999999996</v>
      </c>
      <c r="J5" s="8">
        <v>0.30099999999999999</v>
      </c>
      <c r="K5" s="8">
        <v>4.19719</v>
      </c>
      <c r="L5" s="8">
        <v>1.61043</v>
      </c>
      <c r="M5" s="8">
        <v>0.55610000000000004</v>
      </c>
      <c r="N5" s="8">
        <v>10.22317</v>
      </c>
      <c r="O5" s="9">
        <v>10.22317</v>
      </c>
    </row>
    <row r="6" spans="1:15" x14ac:dyDescent="0.4">
      <c r="B6" s="10" t="s">
        <v>4</v>
      </c>
      <c r="C6" s="13">
        <v>10.050000000000001</v>
      </c>
      <c r="D6" s="13">
        <v>5.32</v>
      </c>
      <c r="E6" s="13">
        <v>1.76</v>
      </c>
      <c r="F6" s="13">
        <v>2.23</v>
      </c>
      <c r="G6" s="13">
        <v>4.26</v>
      </c>
      <c r="H6" s="13">
        <v>4.26</v>
      </c>
      <c r="I6" s="13">
        <v>5.97</v>
      </c>
      <c r="J6" s="13">
        <v>0.17</v>
      </c>
      <c r="K6" s="13">
        <v>4.1100000000000003</v>
      </c>
      <c r="L6" s="13">
        <v>1.56</v>
      </c>
      <c r="M6" s="13">
        <v>0.52</v>
      </c>
      <c r="N6" s="13">
        <v>10.220000000000001</v>
      </c>
      <c r="O6" s="13">
        <v>10.220000000000001</v>
      </c>
    </row>
    <row r="7" spans="1:15" x14ac:dyDescent="0.4">
      <c r="B7" s="10" t="s">
        <v>6</v>
      </c>
      <c r="C7" s="13">
        <f>C6-C5</f>
        <v>0.12783000000000122</v>
      </c>
      <c r="D7" s="13">
        <f t="shared" ref="D7:N7" si="0">D6-D5</f>
        <v>8.2600000000000229E-2</v>
      </c>
      <c r="E7" s="13">
        <f t="shared" si="0"/>
        <v>-8.5390000000000077E-2</v>
      </c>
      <c r="F7" s="13">
        <f t="shared" si="0"/>
        <v>-3.5639999999999894E-2</v>
      </c>
      <c r="G7" s="13">
        <f t="shared" si="0"/>
        <v>-3.6310000000000286E-2</v>
      </c>
      <c r="H7" s="13">
        <f t="shared" si="0"/>
        <v>-3.6310000000000286E-2</v>
      </c>
      <c r="I7" s="13">
        <f t="shared" si="0"/>
        <v>4.3140000000000178E-2</v>
      </c>
      <c r="J7" s="13">
        <f t="shared" si="0"/>
        <v>-0.13099999999999998</v>
      </c>
      <c r="K7" s="13">
        <f t="shared" si="0"/>
        <v>-8.7189999999999657E-2</v>
      </c>
      <c r="L7" s="13">
        <f t="shared" si="0"/>
        <v>-5.0429999999999975E-2</v>
      </c>
      <c r="M7" s="13">
        <f t="shared" si="0"/>
        <v>-3.6100000000000021E-2</v>
      </c>
      <c r="N7" s="13">
        <f t="shared" si="0"/>
        <v>-3.1699999999990069E-3</v>
      </c>
      <c r="O7" s="13">
        <f t="shared" ref="O7" si="1">O6-O5</f>
        <v>-3.1699999999990069E-3</v>
      </c>
    </row>
    <row r="8" spans="1:15" x14ac:dyDescent="0.4">
      <c r="B8" s="10" t="s">
        <v>5</v>
      </c>
      <c r="C8" s="2">
        <f>C7/C6</f>
        <v>1.2719402985074747E-2</v>
      </c>
      <c r="D8" s="2">
        <f t="shared" ref="D8:N8" si="2">D7/D6</f>
        <v>1.5526315789473727E-2</v>
      </c>
      <c r="E8" s="2">
        <f t="shared" si="2"/>
        <v>-4.85170454545455E-2</v>
      </c>
      <c r="F8" s="2">
        <f t="shared" si="2"/>
        <v>-1.5982062780269011E-2</v>
      </c>
      <c r="G8" s="2">
        <f t="shared" si="2"/>
        <v>-8.5234741784038243E-3</v>
      </c>
      <c r="H8" s="2">
        <f t="shared" si="2"/>
        <v>-8.5234741784038243E-3</v>
      </c>
      <c r="I8" s="2">
        <f t="shared" si="2"/>
        <v>7.2261306532663619E-3</v>
      </c>
      <c r="J8" s="3">
        <f t="shared" si="2"/>
        <v>-0.77058823529411746</v>
      </c>
      <c r="K8" s="2">
        <f t="shared" si="2"/>
        <v>-2.1214111922141034E-2</v>
      </c>
      <c r="L8" s="15">
        <f t="shared" si="2"/>
        <v>-3.2326923076923059E-2</v>
      </c>
      <c r="M8" s="2">
        <f t="shared" si="2"/>
        <v>-6.9423076923076962E-2</v>
      </c>
      <c r="N8" s="2">
        <f t="shared" si="2"/>
        <v>-3.1017612524452119E-4</v>
      </c>
      <c r="O8" s="2">
        <f t="shared" ref="O8" si="3">O7/O6</f>
        <v>-3.1017612524452119E-4</v>
      </c>
    </row>
    <row r="9" spans="1:15" x14ac:dyDescent="0.4">
      <c r="A9" s="4">
        <v>3081</v>
      </c>
      <c r="B9" s="11" t="s">
        <v>3</v>
      </c>
      <c r="C9" s="14">
        <v>2.2379500000000001</v>
      </c>
      <c r="D9" s="14">
        <v>1.6145099999999999</v>
      </c>
      <c r="E9" s="14">
        <v>0.66222999999999999</v>
      </c>
      <c r="F9" s="14">
        <v>0.54074999999999995</v>
      </c>
      <c r="G9" s="14">
        <v>0.80498000000000003</v>
      </c>
      <c r="H9" s="14">
        <v>0.80498000000000003</v>
      </c>
      <c r="I9" s="14">
        <v>1.25935</v>
      </c>
      <c r="J9" s="14">
        <v>0.17362</v>
      </c>
      <c r="K9" s="14">
        <v>0.82150999999999996</v>
      </c>
      <c r="L9" s="14">
        <v>0.38571</v>
      </c>
      <c r="M9" s="14">
        <v>0.17157</v>
      </c>
      <c r="N9" s="14">
        <v>2.06433</v>
      </c>
      <c r="O9" s="14">
        <v>2.06433</v>
      </c>
    </row>
    <row r="10" spans="1:15" x14ac:dyDescent="0.4">
      <c r="B10" s="10" t="s">
        <v>4</v>
      </c>
      <c r="C10" s="12">
        <v>2.23</v>
      </c>
      <c r="D10" s="12">
        <v>1.64</v>
      </c>
      <c r="E10" s="12">
        <v>0.64</v>
      </c>
      <c r="F10" s="12">
        <v>0.53</v>
      </c>
      <c r="G10" s="12">
        <v>0.79</v>
      </c>
      <c r="H10" s="12">
        <v>0.79</v>
      </c>
      <c r="I10" s="12">
        <v>1.27</v>
      </c>
      <c r="J10" s="12">
        <v>0.17</v>
      </c>
      <c r="K10" s="12">
        <v>0.84</v>
      </c>
      <c r="L10" s="12">
        <v>0.37</v>
      </c>
      <c r="M10" s="12">
        <v>0.2</v>
      </c>
      <c r="N10" s="12">
        <v>2.06</v>
      </c>
      <c r="O10" s="16">
        <v>2.06</v>
      </c>
    </row>
    <row r="11" spans="1:15" x14ac:dyDescent="0.4">
      <c r="B11" s="10" t="s">
        <v>6</v>
      </c>
      <c r="C11" s="1">
        <f>C10-C9</f>
        <v>-7.9500000000001236E-3</v>
      </c>
      <c r="D11" s="1">
        <f t="shared" ref="D11:N11" si="4">D10-D9</f>
        <v>2.5490000000000013E-2</v>
      </c>
      <c r="E11" s="1">
        <f t="shared" si="4"/>
        <v>-2.2229999999999972E-2</v>
      </c>
      <c r="F11" s="1">
        <f t="shared" si="4"/>
        <v>-1.0749999999999926E-2</v>
      </c>
      <c r="G11" s="1">
        <f t="shared" si="4"/>
        <v>-1.4979999999999993E-2</v>
      </c>
      <c r="H11" s="1">
        <f t="shared" si="4"/>
        <v>-1.4979999999999993E-2</v>
      </c>
      <c r="I11" s="1">
        <f t="shared" si="4"/>
        <v>1.0650000000000048E-2</v>
      </c>
      <c r="J11" s="1">
        <f t="shared" si="4"/>
        <v>-3.6199999999999843E-3</v>
      </c>
      <c r="K11" s="1">
        <f t="shared" si="4"/>
        <v>1.8490000000000006E-2</v>
      </c>
      <c r="L11" s="1">
        <f t="shared" si="4"/>
        <v>-1.5710000000000002E-2</v>
      </c>
      <c r="M11" s="1">
        <f t="shared" si="4"/>
        <v>2.8430000000000011E-2</v>
      </c>
      <c r="N11" s="1">
        <f t="shared" si="4"/>
        <v>-4.329999999999945E-3</v>
      </c>
      <c r="O11" s="1">
        <f t="shared" ref="O11" si="5">O10-O9</f>
        <v>-4.329999999999945E-3</v>
      </c>
    </row>
    <row r="12" spans="1:15" x14ac:dyDescent="0.4">
      <c r="B12" s="10" t="s">
        <v>5</v>
      </c>
      <c r="C12" s="2">
        <f>C11/C10</f>
        <v>-3.5650224215247189E-3</v>
      </c>
      <c r="D12" s="2">
        <f t="shared" ref="D12:N12" si="6">D11/D10</f>
        <v>1.5542682926829277E-2</v>
      </c>
      <c r="E12" s="2">
        <f t="shared" si="6"/>
        <v>-3.4734374999999956E-2</v>
      </c>
      <c r="F12" s="2">
        <f t="shared" si="6"/>
        <v>-2.0283018867924388E-2</v>
      </c>
      <c r="G12" s="2">
        <f t="shared" si="6"/>
        <v>-1.8962025316455688E-2</v>
      </c>
      <c r="H12" s="2">
        <f t="shared" si="6"/>
        <v>-1.8962025316455688E-2</v>
      </c>
      <c r="I12" s="2">
        <f t="shared" si="6"/>
        <v>8.385826771653582E-3</v>
      </c>
      <c r="J12" s="2">
        <f t="shared" si="6"/>
        <v>-2.1294117647058731E-2</v>
      </c>
      <c r="K12" s="2">
        <f t="shared" si="6"/>
        <v>2.2011904761904771E-2</v>
      </c>
      <c r="L12" s="15">
        <f t="shared" si="6"/>
        <v>-4.2459459459459462E-2</v>
      </c>
      <c r="M12" s="2">
        <f t="shared" si="6"/>
        <v>0.14215000000000005</v>
      </c>
      <c r="N12" s="2">
        <f t="shared" si="6"/>
        <v>-2.1019417475727888E-3</v>
      </c>
      <c r="O12" s="2">
        <f t="shared" ref="O12" si="7">O11/O10</f>
        <v>-2.1019417475727888E-3</v>
      </c>
    </row>
    <row r="13" spans="1:15" x14ac:dyDescent="0.4">
      <c r="A13" s="4">
        <v>8460</v>
      </c>
      <c r="B13" s="11" t="s">
        <v>3</v>
      </c>
      <c r="C13" s="5">
        <v>8.0547199999999997</v>
      </c>
      <c r="D13" s="5">
        <v>4.9811300000000003</v>
      </c>
      <c r="E13" s="5">
        <v>1.7157100000000001</v>
      </c>
      <c r="F13" s="5">
        <v>1.90652</v>
      </c>
      <c r="G13" s="5">
        <v>3.5125600000000001</v>
      </c>
      <c r="H13" s="5">
        <v>3.5125600000000001</v>
      </c>
      <c r="I13" s="5">
        <v>4.7978800000000001</v>
      </c>
      <c r="J13" s="5">
        <v>0.25572</v>
      </c>
      <c r="K13" s="5">
        <v>3.4475600000000002</v>
      </c>
      <c r="L13" s="5">
        <v>1.41523</v>
      </c>
      <c r="M13" s="5">
        <v>0.42629</v>
      </c>
      <c r="N13" s="5">
        <v>8.3104399999999998</v>
      </c>
      <c r="O13" s="5">
        <v>8.3104399999999998</v>
      </c>
    </row>
    <row r="14" spans="1:15" x14ac:dyDescent="0.4">
      <c r="B14" s="10" t="s">
        <v>4</v>
      </c>
      <c r="C14" s="1">
        <v>8.15</v>
      </c>
      <c r="D14" s="1">
        <v>5.05</v>
      </c>
      <c r="E14" s="1">
        <v>1.64</v>
      </c>
      <c r="F14" s="1">
        <v>1.88</v>
      </c>
      <c r="G14" s="1">
        <v>3.48</v>
      </c>
      <c r="H14" s="1">
        <v>3.48</v>
      </c>
      <c r="I14" s="1">
        <v>4.83</v>
      </c>
      <c r="J14" s="1">
        <v>0.16</v>
      </c>
      <c r="K14" s="1">
        <v>3.38</v>
      </c>
      <c r="L14" s="1">
        <v>1.37</v>
      </c>
      <c r="M14" s="1">
        <v>0.4</v>
      </c>
      <c r="N14" s="1">
        <v>8.31</v>
      </c>
      <c r="O14" s="17">
        <v>8.31</v>
      </c>
    </row>
    <row r="15" spans="1:15" x14ac:dyDescent="0.4">
      <c r="B15" s="10" t="s">
        <v>6</v>
      </c>
      <c r="C15" s="1">
        <f>C14-C13</f>
        <v>9.5280000000000697E-2</v>
      </c>
      <c r="D15" s="1">
        <f t="shared" ref="D15:N15" si="8">D14-D13</f>
        <v>6.8869999999999543E-2</v>
      </c>
      <c r="E15" s="1">
        <f t="shared" si="8"/>
        <v>-7.5710000000000166E-2</v>
      </c>
      <c r="F15" s="1">
        <f t="shared" si="8"/>
        <v>-2.6520000000000099E-2</v>
      </c>
      <c r="G15" s="1">
        <f t="shared" si="8"/>
        <v>-3.2560000000000144E-2</v>
      </c>
      <c r="H15" s="1">
        <f t="shared" si="8"/>
        <v>-3.2560000000000144E-2</v>
      </c>
      <c r="I15" s="1">
        <f t="shared" si="8"/>
        <v>3.2119999999999926E-2</v>
      </c>
      <c r="J15" s="1">
        <f t="shared" si="8"/>
        <v>-9.572E-2</v>
      </c>
      <c r="K15" s="1">
        <f t="shared" si="8"/>
        <v>-6.7560000000000286E-2</v>
      </c>
      <c r="L15" s="1">
        <f t="shared" si="8"/>
        <v>-4.5229999999999881E-2</v>
      </c>
      <c r="M15" s="1">
        <f t="shared" si="8"/>
        <v>-2.628999999999998E-2</v>
      </c>
      <c r="N15" s="1">
        <f t="shared" si="8"/>
        <v>-4.3999999999932982E-4</v>
      </c>
      <c r="O15" s="1">
        <f t="shared" ref="O15" si="9">O14-O13</f>
        <v>-4.3999999999932982E-4</v>
      </c>
    </row>
    <row r="16" spans="1:15" x14ac:dyDescent="0.4">
      <c r="B16" s="10" t="s">
        <v>5</v>
      </c>
      <c r="C16" s="2">
        <f>C15/C14</f>
        <v>1.1690797546012354E-2</v>
      </c>
      <c r="D16" s="2">
        <f t="shared" ref="D16:N16" si="10">D15/D14</f>
        <v>1.3637623762376148E-2</v>
      </c>
      <c r="E16" s="2">
        <f t="shared" si="10"/>
        <v>-4.6164634146341567E-2</v>
      </c>
      <c r="F16" s="2">
        <f t="shared" si="10"/>
        <v>-1.4106382978723457E-2</v>
      </c>
      <c r="G16" s="2">
        <f t="shared" si="10"/>
        <v>-9.356321839080502E-3</v>
      </c>
      <c r="H16" s="2">
        <f t="shared" si="10"/>
        <v>-9.356321839080502E-3</v>
      </c>
      <c r="I16" s="2">
        <f t="shared" si="10"/>
        <v>6.6501035196687213E-3</v>
      </c>
      <c r="J16" s="3">
        <f t="shared" si="10"/>
        <v>-0.59824999999999995</v>
      </c>
      <c r="K16" s="2">
        <f t="shared" si="10"/>
        <v>-1.9988165680473458E-2</v>
      </c>
      <c r="L16" s="15">
        <f t="shared" si="10"/>
        <v>-3.3014598540145899E-2</v>
      </c>
      <c r="M16" s="2">
        <f t="shared" si="10"/>
        <v>-6.572499999999995E-2</v>
      </c>
      <c r="N16" s="2">
        <f t="shared" si="10"/>
        <v>-5.2948255114239448E-5</v>
      </c>
      <c r="O16" s="2">
        <f t="shared" ref="O16" si="11">O15/O14</f>
        <v>-5.2948255114239448E-5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6C51A-C0D0-4C6E-B84E-A7617A373A03}">
  <dimension ref="A1:O16"/>
  <sheetViews>
    <sheetView workbookViewId="0">
      <selection activeCell="A3" sqref="A3:O16"/>
    </sheetView>
  </sheetViews>
  <sheetFormatPr defaultRowHeight="14.6" x14ac:dyDescent="0.4"/>
  <cols>
    <col min="2" max="2" width="17.07421875" bestFit="1" customWidth="1"/>
    <col min="3" max="3" width="7.23046875" bestFit="1" customWidth="1"/>
    <col min="4" max="11" width="7.15234375" bestFit="1" customWidth="1"/>
    <col min="12" max="12" width="7.23046875" bestFit="1" customWidth="1"/>
    <col min="13" max="14" width="7.15234375" bestFit="1" customWidth="1"/>
    <col min="15" max="15" width="9.3046875" bestFit="1" customWidth="1"/>
  </cols>
  <sheetData>
    <row r="1" spans="1:15" x14ac:dyDescent="0.4">
      <c r="A1" t="s">
        <v>0</v>
      </c>
    </row>
    <row r="3" spans="1:15" x14ac:dyDescent="0.4">
      <c r="A3" t="s">
        <v>1</v>
      </c>
      <c r="N3" t="s">
        <v>7</v>
      </c>
    </row>
    <row r="4" spans="1:15" x14ac:dyDescent="0.4">
      <c r="A4" t="s">
        <v>2</v>
      </c>
      <c r="B4" s="10"/>
      <c r="C4" s="6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  <c r="L4" s="6" t="s">
        <v>17</v>
      </c>
      <c r="M4" s="6" t="s">
        <v>18</v>
      </c>
      <c r="N4" s="7" t="s">
        <v>19</v>
      </c>
      <c r="O4" s="7" t="s">
        <v>20</v>
      </c>
    </row>
    <row r="5" spans="1:15" x14ac:dyDescent="0.4">
      <c r="A5" s="4">
        <v>55</v>
      </c>
      <c r="B5" s="11" t="s">
        <v>3</v>
      </c>
      <c r="C5" s="14">
        <v>0.93603999999999998</v>
      </c>
      <c r="D5" s="8">
        <v>2.96671</v>
      </c>
      <c r="E5" s="8">
        <v>4.9973799999999997</v>
      </c>
      <c r="F5" s="8">
        <v>17.47963</v>
      </c>
      <c r="G5" s="8">
        <v>15.44896</v>
      </c>
      <c r="H5" s="8">
        <v>0.93603999999999998</v>
      </c>
      <c r="I5" s="8">
        <v>14.354329999999999</v>
      </c>
      <c r="J5" s="8">
        <v>5.2408700000000001</v>
      </c>
      <c r="K5" s="8">
        <v>2.0306700000000002</v>
      </c>
      <c r="L5" s="8">
        <v>7.0827900000000001</v>
      </c>
      <c r="M5" s="8">
        <v>5.2408700000000001</v>
      </c>
      <c r="N5" s="8">
        <v>22.47701</v>
      </c>
      <c r="O5" s="9">
        <v>2.0306700000000002</v>
      </c>
    </row>
    <row r="6" spans="1:15" x14ac:dyDescent="0.4">
      <c r="B6" s="10" t="s">
        <v>4</v>
      </c>
      <c r="C6" s="1">
        <v>0.5</v>
      </c>
      <c r="D6" s="1">
        <v>2.5299999999999998</v>
      </c>
      <c r="E6" s="1">
        <v>4.5599999999999996</v>
      </c>
      <c r="F6" s="1">
        <v>17.920000000000002</v>
      </c>
      <c r="G6" s="1">
        <v>15.89</v>
      </c>
      <c r="H6" s="1">
        <v>0.5</v>
      </c>
      <c r="I6" s="1">
        <v>14.35</v>
      </c>
      <c r="J6" s="1">
        <v>5.24</v>
      </c>
      <c r="K6" s="1">
        <v>2.0299999999999998</v>
      </c>
      <c r="L6" s="1">
        <v>7.08</v>
      </c>
      <c r="M6" s="1">
        <v>5.24</v>
      </c>
      <c r="N6" s="1">
        <v>22.48</v>
      </c>
      <c r="O6" s="1">
        <v>2.0299999999999998</v>
      </c>
    </row>
    <row r="7" spans="1:15" x14ac:dyDescent="0.4">
      <c r="B7" s="10" t="s">
        <v>6</v>
      </c>
      <c r="C7" s="1">
        <f>C6-C5</f>
        <v>-0.43603999999999998</v>
      </c>
      <c r="D7" s="1">
        <f t="shared" ref="D7:N7" si="0">D6-D5</f>
        <v>-0.43671000000000015</v>
      </c>
      <c r="E7" s="1">
        <f t="shared" si="0"/>
        <v>-0.4373800000000001</v>
      </c>
      <c r="F7" s="1">
        <f t="shared" si="0"/>
        <v>0.44037000000000148</v>
      </c>
      <c r="G7" s="1">
        <f t="shared" si="0"/>
        <v>0.44104000000000099</v>
      </c>
      <c r="H7" s="1">
        <f t="shared" si="0"/>
        <v>-0.43603999999999998</v>
      </c>
      <c r="I7" s="1">
        <f t="shared" si="0"/>
        <v>-4.3299999999995009E-3</v>
      </c>
      <c r="J7" s="1">
        <f t="shared" si="0"/>
        <v>-8.6999999999992639E-4</v>
      </c>
      <c r="K7" s="1">
        <f t="shared" si="0"/>
        <v>-6.700000000003925E-4</v>
      </c>
      <c r="L7" s="1">
        <f t="shared" si="0"/>
        <v>-2.7900000000000702E-3</v>
      </c>
      <c r="M7" s="1">
        <f t="shared" si="0"/>
        <v>-8.6999999999992639E-4</v>
      </c>
      <c r="N7" s="1">
        <f t="shared" si="0"/>
        <v>2.9900000000004923E-3</v>
      </c>
      <c r="O7" s="1">
        <f t="shared" ref="O7" si="1">O6-O5</f>
        <v>-6.700000000003925E-4</v>
      </c>
    </row>
    <row r="8" spans="1:15" x14ac:dyDescent="0.4">
      <c r="B8" s="10" t="s">
        <v>5</v>
      </c>
      <c r="C8" s="3">
        <f>C7/C6</f>
        <v>-0.87207999999999997</v>
      </c>
      <c r="D8" s="3">
        <f t="shared" ref="D8:N8" si="2">D7/D6</f>
        <v>-0.17261264822134395</v>
      </c>
      <c r="E8" s="3">
        <f t="shared" si="2"/>
        <v>-9.5916666666666692E-2</v>
      </c>
      <c r="F8" s="2">
        <f t="shared" si="2"/>
        <v>2.4574218750000081E-2</v>
      </c>
      <c r="G8" s="2">
        <f t="shared" si="2"/>
        <v>2.7755821271239836E-2</v>
      </c>
      <c r="H8" s="3">
        <f t="shared" si="2"/>
        <v>-0.87207999999999997</v>
      </c>
      <c r="I8" s="2">
        <f t="shared" si="2"/>
        <v>-3.0174216027871085E-4</v>
      </c>
      <c r="J8" s="2">
        <f t="shared" si="2"/>
        <v>-1.6603053435113098E-4</v>
      </c>
      <c r="K8" s="2">
        <f t="shared" si="2"/>
        <v>-3.3004926108393725E-4</v>
      </c>
      <c r="L8" s="15">
        <f t="shared" si="2"/>
        <v>-3.9406779661017941E-4</v>
      </c>
      <c r="M8" s="2">
        <f t="shared" si="2"/>
        <v>-1.6603053435113098E-4</v>
      </c>
      <c r="N8" s="2">
        <f t="shared" si="2"/>
        <v>1.3300711743774433E-4</v>
      </c>
      <c r="O8" s="2">
        <f t="shared" ref="O8" si="3">O7/O6</f>
        <v>-3.3004926108393725E-4</v>
      </c>
    </row>
    <row r="9" spans="1:15" x14ac:dyDescent="0.4">
      <c r="A9" s="4">
        <v>2959</v>
      </c>
      <c r="B9" s="11" t="s">
        <v>3</v>
      </c>
      <c r="C9" s="14">
        <v>0.20805999999999999</v>
      </c>
      <c r="D9" s="8">
        <v>0.52593999999999996</v>
      </c>
      <c r="E9" s="8">
        <v>0.84382000000000001</v>
      </c>
      <c r="F9" s="8">
        <v>3.2919299999999998</v>
      </c>
      <c r="G9" s="8">
        <v>2.9740500000000001</v>
      </c>
      <c r="H9" s="8">
        <v>0.20805999999999999</v>
      </c>
      <c r="I9" s="8">
        <v>2.8642300000000001</v>
      </c>
      <c r="J9" s="8">
        <v>0.58169999999999999</v>
      </c>
      <c r="K9" s="8">
        <v>0.31788</v>
      </c>
      <c r="L9" s="8">
        <v>1.96465</v>
      </c>
      <c r="M9" s="8">
        <v>0.58169999999999999</v>
      </c>
      <c r="N9" s="8">
        <v>4.1357499999999998</v>
      </c>
      <c r="O9" s="9">
        <v>0.31788</v>
      </c>
    </row>
    <row r="10" spans="1:15" x14ac:dyDescent="0.4">
      <c r="B10" s="10" t="s">
        <v>4</v>
      </c>
      <c r="C10" s="12">
        <v>0.14000000000000001</v>
      </c>
      <c r="D10" s="12">
        <v>0.45</v>
      </c>
      <c r="E10" s="12">
        <v>0.77</v>
      </c>
      <c r="F10" s="12">
        <v>3.36</v>
      </c>
      <c r="G10" s="12">
        <v>3.05</v>
      </c>
      <c r="H10" s="12">
        <v>0.14000000000000001</v>
      </c>
      <c r="I10" s="12">
        <v>2.86</v>
      </c>
      <c r="J10" s="12">
        <v>0.57999999999999996</v>
      </c>
      <c r="K10" s="12">
        <v>0.32</v>
      </c>
      <c r="L10" s="12">
        <v>1.96</v>
      </c>
      <c r="M10" s="12">
        <v>0.57999999999999996</v>
      </c>
      <c r="N10" s="12">
        <v>4.1399999999999997</v>
      </c>
      <c r="O10" s="1">
        <v>0.32</v>
      </c>
    </row>
    <row r="11" spans="1:15" x14ac:dyDescent="0.4">
      <c r="B11" s="10" t="s">
        <v>6</v>
      </c>
      <c r="C11" s="19">
        <f>C10-C9</f>
        <v>-6.8059999999999982E-2</v>
      </c>
      <c r="D11" s="19">
        <f t="shared" ref="D11:N11" si="4">D10-D9</f>
        <v>-7.5939999999999952E-2</v>
      </c>
      <c r="E11" s="19">
        <f t="shared" si="4"/>
        <v>-7.3819999999999997E-2</v>
      </c>
      <c r="F11" s="19">
        <f t="shared" si="4"/>
        <v>6.8070000000000075E-2</v>
      </c>
      <c r="G11" s="19">
        <f t="shared" si="4"/>
        <v>7.594999999999974E-2</v>
      </c>
      <c r="H11" s="19">
        <f t="shared" si="4"/>
        <v>-6.8059999999999982E-2</v>
      </c>
      <c r="I11" s="19">
        <f t="shared" si="4"/>
        <v>-4.2300000000001781E-3</v>
      </c>
      <c r="J11" s="19">
        <f t="shared" si="4"/>
        <v>-1.7000000000000348E-3</v>
      </c>
      <c r="K11" s="19">
        <f t="shared" si="4"/>
        <v>2.1200000000000108E-3</v>
      </c>
      <c r="L11" s="19">
        <f t="shared" si="4"/>
        <v>-4.650000000000043E-3</v>
      </c>
      <c r="M11" s="19">
        <f t="shared" si="4"/>
        <v>-1.7000000000000348E-3</v>
      </c>
      <c r="N11" s="19">
        <f t="shared" si="4"/>
        <v>4.249999999999865E-3</v>
      </c>
      <c r="O11" s="19">
        <f t="shared" ref="O11" si="5">O10-O9</f>
        <v>2.1200000000000108E-3</v>
      </c>
    </row>
    <row r="12" spans="1:15" x14ac:dyDescent="0.4">
      <c r="B12" s="10" t="s">
        <v>5</v>
      </c>
      <c r="C12" s="3">
        <f>C11/C10</f>
        <v>-0.48614285714285699</v>
      </c>
      <c r="D12" s="3">
        <f t="shared" ref="D12:N12" si="6">D11/D10</f>
        <v>-0.16875555555555544</v>
      </c>
      <c r="E12" s="3">
        <f t="shared" si="6"/>
        <v>-9.5870129870129869E-2</v>
      </c>
      <c r="F12" s="2">
        <f t="shared" si="6"/>
        <v>2.0258928571428594E-2</v>
      </c>
      <c r="G12" s="2">
        <f t="shared" si="6"/>
        <v>2.4901639344262212E-2</v>
      </c>
      <c r="H12" s="3">
        <f t="shared" si="6"/>
        <v>-0.48614285714285699</v>
      </c>
      <c r="I12" s="2">
        <f t="shared" si="6"/>
        <v>-1.4790209790210413E-3</v>
      </c>
      <c r="J12" s="2">
        <f t="shared" si="6"/>
        <v>-2.931034482758681E-3</v>
      </c>
      <c r="K12" s="2">
        <f t="shared" si="6"/>
        <v>6.6250000000000336E-3</v>
      </c>
      <c r="L12" s="2">
        <f t="shared" si="6"/>
        <v>-2.3724489795918587E-3</v>
      </c>
      <c r="M12" s="2">
        <f t="shared" si="6"/>
        <v>-2.931034482758681E-3</v>
      </c>
      <c r="N12" s="2">
        <f t="shared" si="6"/>
        <v>1.0265700483091463E-3</v>
      </c>
      <c r="O12" s="2">
        <f t="shared" ref="O12" si="7">O11/O10</f>
        <v>6.6250000000000336E-3</v>
      </c>
    </row>
    <row r="13" spans="1:15" x14ac:dyDescent="0.4">
      <c r="A13" s="4">
        <v>7334</v>
      </c>
      <c r="B13" s="11" t="s">
        <v>3</v>
      </c>
      <c r="C13" s="14">
        <v>0.44558999999999999</v>
      </c>
      <c r="D13" s="8">
        <v>1.2137800000000001</v>
      </c>
      <c r="E13" s="8">
        <v>1.98197</v>
      </c>
      <c r="F13" s="8">
        <v>7.4030199999999997</v>
      </c>
      <c r="G13" s="8">
        <v>6.63483</v>
      </c>
      <c r="H13" s="8">
        <v>0.44558999999999999</v>
      </c>
      <c r="I13" s="8">
        <v>6.3122299999999996</v>
      </c>
      <c r="J13" s="8">
        <v>1.2149700000000001</v>
      </c>
      <c r="K13" s="8">
        <v>0.76819000000000004</v>
      </c>
      <c r="L13" s="8">
        <v>4.3290699999999998</v>
      </c>
      <c r="M13" s="8">
        <v>1.2149700000000001</v>
      </c>
      <c r="N13" s="8">
        <v>9.3849900000000002</v>
      </c>
      <c r="O13" s="9">
        <v>0.76819000000000004</v>
      </c>
    </row>
    <row r="14" spans="1:15" x14ac:dyDescent="0.4">
      <c r="B14" s="10" t="s">
        <v>4</v>
      </c>
      <c r="C14" s="20">
        <v>0.28999999999999998</v>
      </c>
      <c r="D14" s="21">
        <v>1.06</v>
      </c>
      <c r="E14" s="21">
        <v>1.83</v>
      </c>
      <c r="F14" s="21">
        <v>7.55</v>
      </c>
      <c r="G14" s="21">
        <v>6.79</v>
      </c>
      <c r="H14" s="21">
        <v>0.28999999999999998</v>
      </c>
      <c r="I14" s="21">
        <v>6.31</v>
      </c>
      <c r="J14" s="21">
        <v>1.21</v>
      </c>
      <c r="K14" s="21">
        <v>0.77</v>
      </c>
      <c r="L14" s="21">
        <v>4.33</v>
      </c>
      <c r="M14" s="21">
        <v>1.21</v>
      </c>
      <c r="N14" s="21">
        <v>9.3800000000000008</v>
      </c>
      <c r="O14" s="21">
        <v>0.77</v>
      </c>
    </row>
    <row r="15" spans="1:15" x14ac:dyDescent="0.4">
      <c r="B15" s="10" t="s">
        <v>6</v>
      </c>
      <c r="C15" s="19">
        <f>C14-C13</f>
        <v>-0.15559000000000001</v>
      </c>
      <c r="D15" s="19">
        <f t="shared" ref="D15:N15" si="8">D14-D13</f>
        <v>-0.15378000000000003</v>
      </c>
      <c r="E15" s="19">
        <f t="shared" si="8"/>
        <v>-0.15196999999999994</v>
      </c>
      <c r="F15" s="19">
        <f t="shared" si="8"/>
        <v>0.14698000000000011</v>
      </c>
      <c r="G15" s="19">
        <f t="shared" si="8"/>
        <v>0.15517000000000003</v>
      </c>
      <c r="H15" s="19">
        <f t="shared" si="8"/>
        <v>-0.15559000000000001</v>
      </c>
      <c r="I15" s="19">
        <f t="shared" si="8"/>
        <v>-2.2299999999999542E-3</v>
      </c>
      <c r="J15" s="19">
        <f t="shared" si="8"/>
        <v>-4.970000000000141E-3</v>
      </c>
      <c r="K15" s="19">
        <f t="shared" si="8"/>
        <v>1.8099999999999783E-3</v>
      </c>
      <c r="L15" s="19">
        <f t="shared" si="8"/>
        <v>9.3000000000031946E-4</v>
      </c>
      <c r="M15" s="19">
        <f t="shared" si="8"/>
        <v>-4.970000000000141E-3</v>
      </c>
      <c r="N15" s="19">
        <f t="shared" si="8"/>
        <v>-4.9899999999993838E-3</v>
      </c>
      <c r="O15" s="19">
        <f t="shared" ref="O15" si="9">O14-O13</f>
        <v>1.8099999999999783E-3</v>
      </c>
    </row>
    <row r="16" spans="1:15" x14ac:dyDescent="0.4">
      <c r="B16" s="10" t="s">
        <v>5</v>
      </c>
      <c r="C16" s="3">
        <f>C15/C14</f>
        <v>-0.53651724137931045</v>
      </c>
      <c r="D16" s="3">
        <f t="shared" ref="D16:N16" si="10">D15/D14</f>
        <v>-0.14507547169811322</v>
      </c>
      <c r="E16" s="3">
        <f t="shared" si="10"/>
        <v>-8.3043715846994492E-2</v>
      </c>
      <c r="F16" s="2">
        <f t="shared" si="10"/>
        <v>1.9467549668874186E-2</v>
      </c>
      <c r="G16" s="2">
        <f t="shared" si="10"/>
        <v>2.285272459499264E-2</v>
      </c>
      <c r="H16" s="3">
        <f t="shared" si="10"/>
        <v>-0.53651724137931045</v>
      </c>
      <c r="I16" s="2">
        <f t="shared" si="10"/>
        <v>-3.5340729001584063E-4</v>
      </c>
      <c r="J16" s="2">
        <f t="shared" si="10"/>
        <v>-4.1074380165290426E-3</v>
      </c>
      <c r="K16" s="2">
        <f t="shared" si="10"/>
        <v>2.3506493506493223E-3</v>
      </c>
      <c r="L16" s="2">
        <f t="shared" si="10"/>
        <v>2.1478060046196753E-4</v>
      </c>
      <c r="M16" s="2">
        <f t="shared" si="10"/>
        <v>-4.1074380165290426E-3</v>
      </c>
      <c r="N16" s="2">
        <f t="shared" si="10"/>
        <v>-5.3198294243063794E-4</v>
      </c>
      <c r="O16" s="2">
        <f t="shared" ref="O16" si="11">O15/O14</f>
        <v>2.3506493506493223E-3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F534-B1E9-41DD-8C9E-1BDC61114CF0}">
  <dimension ref="A1:P16"/>
  <sheetViews>
    <sheetView tabSelected="1" workbookViewId="0">
      <selection activeCell="F15" sqref="F15"/>
    </sheetView>
  </sheetViews>
  <sheetFormatPr defaultRowHeight="14.6" x14ac:dyDescent="0.4"/>
  <cols>
    <col min="2" max="2" width="17.07421875" bestFit="1" customWidth="1"/>
    <col min="3" max="3" width="7.15234375" bestFit="1" customWidth="1"/>
    <col min="4" max="11" width="6.69140625" bestFit="1" customWidth="1"/>
    <col min="12" max="12" width="7.15234375" bestFit="1" customWidth="1"/>
    <col min="13" max="14" width="6.3828125" bestFit="1" customWidth="1"/>
    <col min="15" max="16" width="7.15234375" bestFit="1" customWidth="1"/>
  </cols>
  <sheetData>
    <row r="1" spans="1:16" x14ac:dyDescent="0.4">
      <c r="A1" t="s">
        <v>0</v>
      </c>
    </row>
    <row r="3" spans="1:16" x14ac:dyDescent="0.4">
      <c r="A3" t="s">
        <v>1</v>
      </c>
      <c r="N3" t="s">
        <v>7</v>
      </c>
      <c r="O3" t="s">
        <v>7</v>
      </c>
    </row>
    <row r="4" spans="1:16" x14ac:dyDescent="0.4">
      <c r="A4" t="s">
        <v>2</v>
      </c>
      <c r="B4" s="10"/>
      <c r="C4" s="6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  <c r="L4" s="6" t="s">
        <v>17</v>
      </c>
      <c r="M4" s="6" t="s">
        <v>18</v>
      </c>
      <c r="N4" s="7" t="s">
        <v>19</v>
      </c>
      <c r="O4" s="7" t="s">
        <v>20</v>
      </c>
      <c r="P4" s="7" t="s">
        <v>21</v>
      </c>
    </row>
    <row r="5" spans="1:16" x14ac:dyDescent="0.4">
      <c r="A5" s="4">
        <v>83</v>
      </c>
      <c r="B5" s="11" t="s">
        <v>3</v>
      </c>
      <c r="C5" s="8">
        <v>1.87991</v>
      </c>
      <c r="D5" s="8">
        <v>3.6551900000000002</v>
      </c>
      <c r="E5" s="8">
        <v>3.6551900000000002</v>
      </c>
      <c r="F5" s="8">
        <v>4.6666600000000003</v>
      </c>
      <c r="G5" s="8">
        <v>2.8913799999999998</v>
      </c>
      <c r="H5" s="8">
        <v>0.10463</v>
      </c>
      <c r="I5" s="8">
        <v>1.2207300000000001</v>
      </c>
      <c r="J5" s="8">
        <v>8.3218499999999995</v>
      </c>
      <c r="K5" s="8">
        <v>6.7561600000000004</v>
      </c>
      <c r="L5" s="8">
        <v>2.7864200000000001</v>
      </c>
      <c r="M5" s="8">
        <v>8.3218499999999995</v>
      </c>
      <c r="N5" s="9">
        <v>8.3218499999999995</v>
      </c>
      <c r="O5" s="9">
        <v>8.3218499999999995</v>
      </c>
      <c r="P5" s="9">
        <v>6.7561600000000004</v>
      </c>
    </row>
    <row r="6" spans="1:16" x14ac:dyDescent="0.4">
      <c r="B6" s="10" t="s">
        <v>4</v>
      </c>
      <c r="C6">
        <v>1.85</v>
      </c>
      <c r="D6">
        <v>3.63</v>
      </c>
      <c r="E6">
        <v>3.63</v>
      </c>
      <c r="F6">
        <v>4.7</v>
      </c>
      <c r="G6">
        <v>2.92</v>
      </c>
      <c r="H6">
        <v>0.08</v>
      </c>
      <c r="I6">
        <v>1.22</v>
      </c>
      <c r="J6">
        <v>8.32</v>
      </c>
      <c r="K6">
        <v>6.76</v>
      </c>
      <c r="L6">
        <v>2.79</v>
      </c>
      <c r="M6">
        <v>8.32</v>
      </c>
      <c r="N6">
        <v>8.32</v>
      </c>
      <c r="O6" s="1">
        <v>8.32</v>
      </c>
      <c r="P6" s="1">
        <v>6.76</v>
      </c>
    </row>
    <row r="7" spans="1:16" x14ac:dyDescent="0.4">
      <c r="B7" s="10" t="s">
        <v>6</v>
      </c>
      <c r="C7" s="1">
        <f>C6-C5</f>
        <v>-2.9909999999999881E-2</v>
      </c>
      <c r="D7" s="1">
        <f t="shared" ref="D7:N7" si="0">D6-D5</f>
        <v>-2.5190000000000268E-2</v>
      </c>
      <c r="E7" s="1">
        <f t="shared" si="0"/>
        <v>-2.5190000000000268E-2</v>
      </c>
      <c r="F7" s="1">
        <f t="shared" si="0"/>
        <v>3.3339999999999925E-2</v>
      </c>
      <c r="G7" s="1">
        <f t="shared" si="0"/>
        <v>2.862000000000009E-2</v>
      </c>
      <c r="H7" s="1">
        <f t="shared" si="0"/>
        <v>-2.4629999999999999E-2</v>
      </c>
      <c r="I7" s="1">
        <f t="shared" si="0"/>
        <v>-7.3000000000011944E-4</v>
      </c>
      <c r="J7" s="1">
        <f t="shared" si="0"/>
        <v>-1.8499999999992411E-3</v>
      </c>
      <c r="K7" s="1">
        <f t="shared" si="0"/>
        <v>3.8399999999993994E-3</v>
      </c>
      <c r="L7" s="1">
        <f t="shared" si="0"/>
        <v>3.5799999999999166E-3</v>
      </c>
      <c r="M7" s="1">
        <f t="shared" si="0"/>
        <v>-1.8499999999992411E-3</v>
      </c>
      <c r="N7" s="1">
        <f t="shared" si="0"/>
        <v>-1.8499999999992411E-3</v>
      </c>
      <c r="O7" s="1">
        <f t="shared" ref="O7:P7" si="1">O6-O5</f>
        <v>-1.8499999999992411E-3</v>
      </c>
      <c r="P7" s="1">
        <f t="shared" si="1"/>
        <v>3.8399999999993994E-3</v>
      </c>
    </row>
    <row r="8" spans="1:16" x14ac:dyDescent="0.4">
      <c r="B8" s="10" t="s">
        <v>5</v>
      </c>
      <c r="C8" s="2">
        <f>C7/C6</f>
        <v>-1.6167567567567504E-2</v>
      </c>
      <c r="D8" s="2">
        <f t="shared" ref="D8:N8" si="2">D7/D6</f>
        <v>-6.9393939393940134E-3</v>
      </c>
      <c r="E8" s="2">
        <f t="shared" si="2"/>
        <v>-6.9393939393940134E-3</v>
      </c>
      <c r="F8" s="2">
        <f t="shared" si="2"/>
        <v>7.0936170212765794E-3</v>
      </c>
      <c r="G8" s="2">
        <f t="shared" si="2"/>
        <v>9.8013698630137289E-3</v>
      </c>
      <c r="H8" s="3">
        <f t="shared" si="2"/>
        <v>-0.30787500000000001</v>
      </c>
      <c r="I8" s="2">
        <f t="shared" si="2"/>
        <v>-5.9836065573780285E-4</v>
      </c>
      <c r="J8" s="2">
        <f t="shared" si="2"/>
        <v>-2.2235576923067802E-4</v>
      </c>
      <c r="K8" s="2">
        <f t="shared" si="2"/>
        <v>5.6804733727801771E-4</v>
      </c>
      <c r="L8" s="15">
        <f t="shared" si="2"/>
        <v>1.2831541218637694E-3</v>
      </c>
      <c r="M8" s="2">
        <f t="shared" si="2"/>
        <v>-2.2235576923067802E-4</v>
      </c>
      <c r="N8" s="2">
        <f t="shared" si="2"/>
        <v>-2.2235576923067802E-4</v>
      </c>
      <c r="O8" s="18">
        <f t="shared" ref="O8:P8" si="3">O7/O6</f>
        <v>-2.2235576923067802E-4</v>
      </c>
      <c r="P8" s="18">
        <f t="shared" si="3"/>
        <v>5.6804733727801771E-4</v>
      </c>
    </row>
    <row r="9" spans="1:16" x14ac:dyDescent="0.4">
      <c r="A9" s="4">
        <v>2751</v>
      </c>
      <c r="B9" s="11" t="s">
        <v>3</v>
      </c>
      <c r="C9" s="5">
        <v>0.53122000000000003</v>
      </c>
      <c r="D9" s="5">
        <v>0.81776000000000004</v>
      </c>
      <c r="E9" s="5">
        <v>0.81776000000000004</v>
      </c>
      <c r="F9" s="5">
        <v>1.13422</v>
      </c>
      <c r="G9" s="5">
        <v>0.84767999999999999</v>
      </c>
      <c r="H9" s="5">
        <v>0.24468000000000001</v>
      </c>
      <c r="I9" s="5">
        <v>0.80581999999999998</v>
      </c>
      <c r="J9" s="5">
        <v>1.95198</v>
      </c>
      <c r="K9" s="5">
        <v>2.2702300000000002</v>
      </c>
      <c r="L9" s="5">
        <v>0.48757</v>
      </c>
      <c r="M9" s="5">
        <v>1.95198</v>
      </c>
      <c r="N9" s="5">
        <v>1.95198</v>
      </c>
      <c r="O9" s="5">
        <v>1.95198</v>
      </c>
      <c r="P9" s="5">
        <v>2.2702300000000002</v>
      </c>
    </row>
    <row r="10" spans="1:16" x14ac:dyDescent="0.4">
      <c r="B10" s="10" t="s">
        <v>4</v>
      </c>
      <c r="C10" s="12">
        <v>0.53</v>
      </c>
      <c r="D10" s="12">
        <v>0.82</v>
      </c>
      <c r="E10" s="12">
        <v>0.82</v>
      </c>
      <c r="F10" s="12">
        <v>1.1299999999999999</v>
      </c>
      <c r="G10" s="12">
        <v>0.85</v>
      </c>
      <c r="H10" s="12">
        <v>0.25</v>
      </c>
      <c r="I10" s="12">
        <v>0.81</v>
      </c>
      <c r="J10" s="12">
        <v>1.95</v>
      </c>
      <c r="K10" s="12">
        <v>2.27</v>
      </c>
      <c r="L10" s="12">
        <v>0.49</v>
      </c>
      <c r="M10" s="12">
        <v>1.95</v>
      </c>
      <c r="N10" s="12">
        <v>1.95</v>
      </c>
      <c r="O10" s="12">
        <v>1.85</v>
      </c>
      <c r="P10" s="12">
        <v>2.27</v>
      </c>
    </row>
    <row r="11" spans="1:16" x14ac:dyDescent="0.4">
      <c r="B11" s="10" t="s">
        <v>6</v>
      </c>
      <c r="C11" s="1">
        <f>C10-C9</f>
        <v>-1.2199999999999989E-3</v>
      </c>
      <c r="D11" s="1">
        <f t="shared" ref="D11:N11" si="4">D10-D9</f>
        <v>2.2399999999999087E-3</v>
      </c>
      <c r="E11" s="1">
        <f t="shared" si="4"/>
        <v>2.2399999999999087E-3</v>
      </c>
      <c r="F11" s="1">
        <f t="shared" si="4"/>
        <v>-4.2200000000001125E-3</v>
      </c>
      <c r="G11" s="1">
        <f t="shared" si="4"/>
        <v>2.3199999999999887E-3</v>
      </c>
      <c r="H11" s="1">
        <f t="shared" si="4"/>
        <v>5.3199999999999914E-3</v>
      </c>
      <c r="I11" s="1">
        <f t="shared" si="4"/>
        <v>4.1800000000000725E-3</v>
      </c>
      <c r="J11" s="1">
        <f t="shared" si="4"/>
        <v>-1.9800000000000928E-3</v>
      </c>
      <c r="K11" s="1">
        <f t="shared" si="4"/>
        <v>-2.3000000000017451E-4</v>
      </c>
      <c r="L11" s="1">
        <f t="shared" si="4"/>
        <v>2.4299999999999877E-3</v>
      </c>
      <c r="M11" s="1">
        <f t="shared" si="4"/>
        <v>-1.9800000000000928E-3</v>
      </c>
      <c r="N11" s="1">
        <f t="shared" si="4"/>
        <v>-1.9800000000000928E-3</v>
      </c>
      <c r="O11" s="1">
        <f t="shared" ref="O11:P11" si="5">O10-O9</f>
        <v>-0.10197999999999996</v>
      </c>
      <c r="P11" s="1">
        <f t="shared" si="5"/>
        <v>-2.3000000000017451E-4</v>
      </c>
    </row>
    <row r="12" spans="1:16" x14ac:dyDescent="0.4">
      <c r="B12" s="10" t="s">
        <v>5</v>
      </c>
      <c r="C12" s="2">
        <f>C11/C10</f>
        <v>-2.3018867924528281E-3</v>
      </c>
      <c r="D12" s="2">
        <f t="shared" ref="D12:N12" si="6">D11/D10</f>
        <v>2.7317073170730595E-3</v>
      </c>
      <c r="E12" s="2">
        <f t="shared" si="6"/>
        <v>2.7317073170730595E-3</v>
      </c>
      <c r="F12" s="2">
        <f t="shared" si="6"/>
        <v>-3.7345132743363831E-3</v>
      </c>
      <c r="G12" s="2">
        <f t="shared" si="6"/>
        <v>2.7294117647058691E-3</v>
      </c>
      <c r="H12" s="2">
        <f t="shared" si="6"/>
        <v>2.1279999999999966E-2</v>
      </c>
      <c r="I12" s="2">
        <f t="shared" si="6"/>
        <v>5.1604938271605835E-3</v>
      </c>
      <c r="J12" s="2">
        <f t="shared" si="6"/>
        <v>-1.015384615384663E-3</v>
      </c>
      <c r="K12" s="2">
        <f t="shared" si="6"/>
        <v>-1.0132158590316057E-4</v>
      </c>
      <c r="L12" s="15">
        <f t="shared" si="6"/>
        <v>4.9591836734693626E-3</v>
      </c>
      <c r="M12" s="2">
        <f t="shared" si="6"/>
        <v>-1.015384615384663E-3</v>
      </c>
      <c r="N12" s="2">
        <f t="shared" si="6"/>
        <v>-1.015384615384663E-3</v>
      </c>
      <c r="O12" s="18">
        <f t="shared" ref="O12:P12" si="7">O11/O10</f>
        <v>-5.5124324324324299E-2</v>
      </c>
      <c r="P12" s="18">
        <f t="shared" si="7"/>
        <v>-1.0132158590316057E-4</v>
      </c>
    </row>
    <row r="13" spans="1:16" x14ac:dyDescent="0.4">
      <c r="A13" s="4">
        <v>8295</v>
      </c>
      <c r="B13" s="11" t="s">
        <v>3</v>
      </c>
      <c r="C13" s="5">
        <v>1.2084299999999999</v>
      </c>
      <c r="D13" s="5">
        <v>1.2084299999999999</v>
      </c>
      <c r="E13" s="5">
        <v>1.2084299999999999</v>
      </c>
      <c r="F13" s="5">
        <v>2.25163</v>
      </c>
      <c r="G13" s="5">
        <v>2.25163</v>
      </c>
      <c r="H13" s="5">
        <v>1.2084299999999999</v>
      </c>
      <c r="I13" s="5">
        <v>3.4600599999999999</v>
      </c>
      <c r="J13" s="5">
        <v>3.4600599999999999</v>
      </c>
      <c r="K13" s="5">
        <v>5.3863700000000003</v>
      </c>
      <c r="L13" s="5">
        <v>1.5337499999999999</v>
      </c>
      <c r="M13" s="5">
        <v>3.4600599999999999</v>
      </c>
      <c r="N13" s="5">
        <v>3.4600599999999999</v>
      </c>
      <c r="O13" s="5">
        <v>3.4600599999999999</v>
      </c>
      <c r="P13" s="5">
        <v>5.3863700000000003</v>
      </c>
    </row>
    <row r="14" spans="1:16" x14ac:dyDescent="0.4">
      <c r="B14" s="10" t="s">
        <v>4</v>
      </c>
      <c r="C14" s="1">
        <v>1.19</v>
      </c>
      <c r="D14" s="1">
        <v>1.19</v>
      </c>
      <c r="E14" s="1">
        <v>1.19</v>
      </c>
      <c r="F14" s="1">
        <v>2.27</v>
      </c>
      <c r="G14" s="1">
        <v>2.27</v>
      </c>
      <c r="H14" s="1">
        <v>1.19</v>
      </c>
      <c r="I14" s="1">
        <v>3.46</v>
      </c>
      <c r="J14" s="1">
        <v>3.46</v>
      </c>
      <c r="K14" s="1">
        <v>5.39</v>
      </c>
      <c r="L14" s="1">
        <v>1.53</v>
      </c>
      <c r="M14" s="1">
        <v>3.46</v>
      </c>
      <c r="N14" s="1">
        <v>3.46</v>
      </c>
      <c r="O14" s="1">
        <v>3.46</v>
      </c>
      <c r="P14" s="1">
        <v>5.39</v>
      </c>
    </row>
    <row r="15" spans="1:16" x14ac:dyDescent="0.4">
      <c r="B15" s="10" t="s">
        <v>6</v>
      </c>
      <c r="C15" s="1">
        <f>C14-C13</f>
        <v>-1.8429999999999946E-2</v>
      </c>
      <c r="D15" s="1">
        <f t="shared" ref="D15:N15" si="8">D14-D13</f>
        <v>-1.8429999999999946E-2</v>
      </c>
      <c r="E15" s="1">
        <f t="shared" si="8"/>
        <v>-1.8429999999999946E-2</v>
      </c>
      <c r="F15" s="1">
        <f t="shared" si="8"/>
        <v>1.8369999999999997E-2</v>
      </c>
      <c r="G15" s="1">
        <f t="shared" si="8"/>
        <v>1.8369999999999997E-2</v>
      </c>
      <c r="H15" s="1">
        <f t="shared" si="8"/>
        <v>-1.8429999999999946E-2</v>
      </c>
      <c r="I15" s="1">
        <f t="shared" si="8"/>
        <v>-5.9999999999948983E-5</v>
      </c>
      <c r="J15" s="1">
        <f t="shared" si="8"/>
        <v>-5.9999999999948983E-5</v>
      </c>
      <c r="K15" s="1">
        <f t="shared" si="8"/>
        <v>3.629999999999356E-3</v>
      </c>
      <c r="L15" s="1">
        <f t="shared" si="8"/>
        <v>-3.7499999999999201E-3</v>
      </c>
      <c r="M15" s="1">
        <f t="shared" si="8"/>
        <v>-5.9999999999948983E-5</v>
      </c>
      <c r="N15" s="1">
        <f t="shared" si="8"/>
        <v>-5.9999999999948983E-5</v>
      </c>
      <c r="O15" s="1">
        <f t="shared" ref="O15:P15" si="9">O14-O13</f>
        <v>-5.9999999999948983E-5</v>
      </c>
      <c r="P15" s="1">
        <f t="shared" si="9"/>
        <v>3.629999999999356E-3</v>
      </c>
    </row>
    <row r="16" spans="1:16" x14ac:dyDescent="0.4">
      <c r="B16" s="10" t="s">
        <v>5</v>
      </c>
      <c r="C16" s="2">
        <f>C15/C14</f>
        <v>-1.5487394957983149E-2</v>
      </c>
      <c r="D16" s="2">
        <f t="shared" ref="D16:N16" si="10">D15/D14</f>
        <v>-1.5487394957983149E-2</v>
      </c>
      <c r="E16" s="2">
        <f t="shared" si="10"/>
        <v>-1.5487394957983149E-2</v>
      </c>
      <c r="F16" s="2">
        <f t="shared" si="10"/>
        <v>8.0925110132158574E-3</v>
      </c>
      <c r="G16" s="2">
        <f t="shared" si="10"/>
        <v>8.0925110132158574E-3</v>
      </c>
      <c r="H16" s="2">
        <f t="shared" si="10"/>
        <v>-1.5487394957983149E-2</v>
      </c>
      <c r="I16" s="2">
        <f t="shared" si="10"/>
        <v>-1.7341040462413001E-5</v>
      </c>
      <c r="J16" s="2">
        <f t="shared" si="10"/>
        <v>-1.7341040462413001E-5</v>
      </c>
      <c r="K16" s="2">
        <f t="shared" si="10"/>
        <v>6.7346938775498264E-4</v>
      </c>
      <c r="L16" s="15">
        <f t="shared" si="10"/>
        <v>-2.4509803921568107E-3</v>
      </c>
      <c r="M16" s="2">
        <f t="shared" si="10"/>
        <v>-1.7341040462413001E-5</v>
      </c>
      <c r="N16" s="2">
        <f t="shared" si="10"/>
        <v>-1.7341040462413001E-5</v>
      </c>
      <c r="O16" s="18">
        <f t="shared" ref="O16:P16" si="11">O15/O14</f>
        <v>-1.7341040462413001E-5</v>
      </c>
      <c r="P16" s="18">
        <f t="shared" si="11"/>
        <v>6.7346938775498264E-4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N4</vt:lpstr>
      <vt:lpstr>N5</vt:lpstr>
      <vt:lpstr>N6</vt:lpstr>
      <vt:lpstr>N7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Ro</dc:creator>
  <cp:lastModifiedBy>Lenny Ro</cp:lastModifiedBy>
  <dcterms:created xsi:type="dcterms:W3CDTF">2018-02-21T08:23:54Z</dcterms:created>
  <dcterms:modified xsi:type="dcterms:W3CDTF">2018-02-27T01:57:19Z</dcterms:modified>
</cp:coreProperties>
</file>