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xr:revisionPtr revIDLastSave="0" documentId="13_ncr:1_{526D42D7-1974-4905-A527-CE2BDADDE581}" xr6:coauthVersionLast="45" xr6:coauthVersionMax="45" xr10:uidLastSave="{00000000-0000-0000-0000-000000000000}"/>
  <bookViews>
    <workbookView xWindow="-110" yWindow="-110" windowWidth="19420" windowHeight="10420" xr2:uid="{ACC784CE-6BA7-4857-A17F-37B6681AB0C0}"/>
  </bookViews>
  <sheets>
    <sheet name="Terminplan" sheetId="1" r:id="rId1"/>
    <sheet name="Zeitachse-Date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5" i="1" l="1"/>
  <c r="I20" i="1"/>
  <c r="I15" i="1"/>
  <c r="I10" i="1"/>
  <c r="I24" i="1" l="1"/>
  <c r="I19" i="1"/>
  <c r="I17" i="1"/>
  <c r="I14" i="1"/>
  <c r="I12" i="1"/>
  <c r="I9" i="1"/>
  <c r="H27" i="1"/>
  <c r="G27" i="1"/>
  <c r="F27" i="1"/>
  <c r="E27" i="1"/>
  <c r="I27" i="1" s="1"/>
  <c r="D27" i="1"/>
  <c r="H22" i="1"/>
  <c r="G22" i="1"/>
  <c r="F22" i="1"/>
  <c r="E22" i="1"/>
  <c r="D22" i="1"/>
  <c r="H17" i="1"/>
  <c r="G17" i="1"/>
  <c r="F17" i="1"/>
  <c r="E17" i="1"/>
  <c r="D17" i="1"/>
  <c r="H12" i="1"/>
  <c r="G12" i="1"/>
  <c r="F12" i="1"/>
  <c r="E12" i="1"/>
  <c r="D12" i="1"/>
  <c r="I22" i="1" l="1"/>
  <c r="A11" i="3"/>
  <c r="A13" i="3"/>
  <c r="A12" i="3"/>
  <c r="A10" i="3"/>
  <c r="A9" i="3"/>
  <c r="A8" i="3"/>
  <c r="A5" i="3"/>
  <c r="A3" i="3"/>
</calcChain>
</file>

<file path=xl/sharedStrings.xml><?xml version="1.0" encoding="utf-8"?>
<sst xmlns="http://schemas.openxmlformats.org/spreadsheetml/2006/main" count="123" uniqueCount="82">
  <si>
    <t>Titel für die einzelnen Ergebnisse der oben dargestellten Phasen sind in dieser Zeile von Zelle C13 bis F13 aufgeführt.
Überschreiben oder löschen Sie die Beispieldaten, um Ihre eigenen Titel zu erstellen.</t>
  </si>
  <si>
    <t>Die Ergebnisse für die einzelnen Phasen sind in der Tabelle ab Zelle C14 aufgelistet.
Die Spalte B enthält das Wort "Ergebnis" als ausgeblendeten Text. Dies erleichtert die Navigation in der Tabelle mithilfe einer Sprachausgabe. Einige Sprachausgabeprogramme lesen den Text, während Sie zu anderen Zeilen navigieren, so dass Sie Ihren Weg zwischen den Tabellen auf diesem Arbeitsblatt stets finden.
Beispieltext für jede Phase befindet sich in den Spalten C14 bis F14. Geben Sie für jede Phase eine eigene Liste mit Ergebnissen in der Tabelle "Ergebnisse" ein.
Eine Form überschneidet Spalte B mit dem Wort "Ergebnisse" als visuelle Darstellung des Inhalts der Tabelle. 
Fahren Sie mit Zelle A19 fort, um die nächste Anweisung zu erhalten.</t>
  </si>
  <si>
    <t xml:space="preserve"> </t>
  </si>
  <si>
    <t>Aktivität</t>
  </si>
  <si>
    <t>Ergebnis</t>
  </si>
  <si>
    <t>Liste der Aktivitäten</t>
  </si>
  <si>
    <t>Liste der Ergebnisse</t>
  </si>
  <si>
    <t>Phase 2</t>
  </si>
  <si>
    <t>Phase 3</t>
  </si>
  <si>
    <t>Namen:</t>
  </si>
  <si>
    <t>DATUM</t>
  </si>
  <si>
    <t>MEILENSTEIN</t>
  </si>
  <si>
    <t>POSITION</t>
  </si>
  <si>
    <t>Projektanfang</t>
  </si>
  <si>
    <t>Basisplan</t>
  </si>
  <si>
    <t>Abgabetermin Pflichtenheft</t>
  </si>
  <si>
    <t>Meilensteine &amp; Termine</t>
  </si>
  <si>
    <t>Präsentation Projekt</t>
  </si>
  <si>
    <t>Meilenstein 1: Mussanforderungen umgesetzt</t>
  </si>
  <si>
    <t>Meilenstein 2: Sollanforderungen umgesetzt</t>
  </si>
  <si>
    <t>Meilenstein 3: Wunschanforderungen umgesetzt</t>
  </si>
  <si>
    <t>Abgabetermin Code &amp; Projektende</t>
  </si>
  <si>
    <t xml:space="preserve">  </t>
  </si>
  <si>
    <t>Pflichtenheft &amp; Projektplan erstellen</t>
  </si>
  <si>
    <t>-</t>
  </si>
  <si>
    <r>
      <rPr>
        <b/>
        <sz val="11"/>
        <color theme="3" tint="-0.24994659260841701"/>
        <rFont val="Century Gothic"/>
        <family val="2"/>
        <scheme val="minor"/>
      </rPr>
      <t xml:space="preserve">Carlucci Ramon </t>
    </r>
    <r>
      <rPr>
        <sz val="11"/>
        <color theme="3" tint="-0.24994659260841701"/>
        <rFont val="Century Gothic"/>
        <family val="2"/>
        <scheme val="minor"/>
      </rPr>
      <t xml:space="preserve">                                    zuständig für GUI und Kommunikation zwischen PC und Arduino</t>
    </r>
  </si>
  <si>
    <r>
      <rPr>
        <b/>
        <sz val="11"/>
        <color theme="3" tint="-0.24994659260841701"/>
        <rFont val="Century Gothic"/>
        <family val="2"/>
        <scheme val="minor"/>
      </rPr>
      <t>Weber Remo</t>
    </r>
    <r>
      <rPr>
        <sz val="11"/>
        <color theme="3" tint="-0.24994659260841701"/>
        <rFont val="Century Gothic"/>
        <family val="2"/>
        <scheme val="minor"/>
      </rPr>
      <t xml:space="preserve">                                          zuständig für Implementation der Kommunikation auf dem Arduino</t>
    </r>
  </si>
  <si>
    <t xml:space="preserve">   </t>
  </si>
  <si>
    <t>1. Prototyp fertig</t>
  </si>
  <si>
    <t>2. Protoyp fertig</t>
  </si>
  <si>
    <t>Endversion fertig</t>
  </si>
  <si>
    <t>GUI schickt beim Drücken eines Buttons einer der 6 Buttons per UART den definierten Code an das Arduino</t>
  </si>
  <si>
    <t>Code auf dem Arduino empfangen und entsprechendes Programm abspielen</t>
  </si>
  <si>
    <t>Erweiterung des GUI's funktionniert</t>
  </si>
  <si>
    <t xml:space="preserve">Code so vorbereitet, dass Remo die Programme damit auf dem LED-Cube abspielen kann                                             Version lauffähig oder nicht lauffähig                                   </t>
  </si>
  <si>
    <t xml:space="preserve">Version lauffähig oder nicht lauffähig </t>
  </si>
  <si>
    <r>
      <rPr>
        <b/>
        <sz val="11"/>
        <color theme="3" tint="-0.24994659260841701"/>
        <rFont val="Century Gothic"/>
        <family val="2"/>
        <scheme val="minor"/>
      </rPr>
      <t xml:space="preserve">Guntli Michael </t>
    </r>
    <r>
      <rPr>
        <sz val="11"/>
        <color theme="3" tint="-0.24994659260841701"/>
        <rFont val="Century Gothic"/>
        <family val="2"/>
        <scheme val="minor"/>
      </rPr>
      <t xml:space="preserve">                                                                                                                                                                        zuständig für Ansteuerung des LED-Cubes und das Testing</t>
    </r>
  </si>
  <si>
    <t>Version lauffähig oder nicht lauffähig</t>
  </si>
  <si>
    <t>Code auf dem Arduino empfangen und Buchstabe / Muster wird auf dem LED-Cube ausgegebn</t>
  </si>
  <si>
    <t>endgültige lauffähige Version</t>
  </si>
  <si>
    <t>Bemerkungen:</t>
  </si>
  <si>
    <r>
      <rPr>
        <vertAlign val="superscript"/>
        <sz val="16"/>
        <color theme="3" tint="-0.24994659260841701"/>
        <rFont val="Century Gothic"/>
        <family val="2"/>
        <scheme val="minor"/>
      </rPr>
      <t>1</t>
    </r>
    <r>
      <rPr>
        <sz val="16"/>
        <color theme="3" tint="-0.24994659260841701"/>
        <rFont val="Century Gothic"/>
        <family val="2"/>
        <scheme val="minor"/>
      </rPr>
      <t xml:space="preserve">  mit der Umsetzung der Soll-Anforderungen erst beginnen, wenn Muss-Anforderungen erfüllt sind</t>
    </r>
  </si>
  <si>
    <r>
      <rPr>
        <vertAlign val="superscript"/>
        <sz val="16"/>
        <color theme="3" tint="-0.24994659260841701"/>
        <rFont val="Century Gothic"/>
        <family val="2"/>
        <scheme val="minor"/>
      </rPr>
      <t>2</t>
    </r>
    <r>
      <rPr>
        <sz val="16"/>
        <color theme="3" tint="-0.24994659260841701"/>
        <rFont val="Century Gothic"/>
        <family val="2"/>
        <scheme val="minor"/>
      </rPr>
      <t xml:space="preserve">  mit der Umsetzung der Wunsch-Anforderungen erst beginnen, wenn Soll-Anforderungen erfüllt sind</t>
    </r>
  </si>
  <si>
    <r>
      <rPr>
        <b/>
        <sz val="11"/>
        <color theme="3" tint="-0.24994659260841701"/>
        <rFont val="Century Gothic"/>
        <family val="2"/>
        <scheme val="minor"/>
      </rPr>
      <t xml:space="preserve">Kuhn Thomas                                               </t>
    </r>
    <r>
      <rPr>
        <sz val="11"/>
        <color theme="3" tint="-0.24994659260841701"/>
        <rFont val="Century Gothic"/>
        <family val="2"/>
        <scheme val="minor"/>
      </rPr>
      <t xml:space="preserve"> zuständig für Dokumentation                                    und Leitung des Projekts</t>
    </r>
  </si>
  <si>
    <t>Terminplan LED-Cube</t>
  </si>
  <si>
    <r>
      <rPr>
        <sz val="11"/>
        <color theme="3" tint="-0.24994659260841701"/>
        <rFont val="Calibri"/>
        <family val="2"/>
      </rPr>
      <t xml:space="preserve">• </t>
    </r>
    <r>
      <rPr>
        <sz val="11"/>
        <color theme="3" tint="-0.24994659260841701"/>
        <rFont val="Century Gothic"/>
        <family val="2"/>
        <scheme val="minor"/>
      </rPr>
      <t>Git-Reop erstellen
• Entwurf von Pflichtenheft durchlesen, Anregungen zu Änderungen anbringen
• Entwurf von Projektplan anschauen, Anregungen zu Änderungen anbringen</t>
    </r>
  </si>
  <si>
    <t>• Entwurf von Pflichtenheft durchlesen, Anregungen zu Änderungen anbringen
• Entwurf von Projektplan anschauen, Anregungen zu Änderungen anbringen</t>
  </si>
  <si>
    <t>• Pflichtenheft schreiben, mit Team besprechen, anpassen, abgeben
• Projektplan erstellen, mit Team besprechen, anpassen, abgeben</t>
  </si>
  <si>
    <t>• Konzept mit Remo für Implementation von Kommunikation entwerfen
• bestehender Code für Ansteuerung von LED-Cube aufräumen, anpassen, kommentieren
• Version auf Funktionalität prüfen</t>
  </si>
  <si>
    <t>• Kommuniktionskonzept ansehen
• Einwände anbringen
• Konzept für Implementation auf dem Arduino ansehen, bei  Bedarf Remo unterstützen</t>
  </si>
  <si>
    <t xml:space="preserve">• Konzept für Kommunikation zwischen PC und Arduino entwerfen
• Konzept mit Michael für Impl. Erarbeiten
• empfangener Code interpretieren, entsprechendes Programm über Funktion von Michael Guntli am LED-Cube ausgeben       </t>
  </si>
  <si>
    <t>• automatisches Verbinden des Arduinos
• Feld welches connected oder not connected anzeigt implementieren
• Feld um COM auszuwählen, falls automatische Verbindung nicht möglich ist</t>
  </si>
  <si>
    <t>• Version auf Funktionalität prüfen</t>
  </si>
  <si>
    <t>• Unterstützung wo sie benötigt wird</t>
  </si>
  <si>
    <t>• allfällige Fehler beheben</t>
  </si>
  <si>
    <t>• 8x8-Feld, Textfeld und "Start"-Button auf GUI integrieren
• Entsprechende Informationen beim Drücken von Start an das Arduino senden</t>
  </si>
  <si>
    <t>• Funktion für Muster/Buchstaben vorbereiten
• Version auf Funktionlität prüfen</t>
  </si>
  <si>
    <t>• Informationen die gesendet werden verarbeiten auf dem Würfel ausgeben</t>
  </si>
  <si>
    <t>• definitives ausführbares Programm erstellen
• Code &amp; ausführbares Programm auf Git ablegen
• sich darum kümmern das Modulleiter auf Git Zugriff hat</t>
  </si>
  <si>
    <t xml:space="preserve">• definites lauffähiges Programm auf Arduino laden
• Code auf Git ablegen
• LED-Cube für Präsentation mitbringen </t>
  </si>
  <si>
    <t>• Test des fertigen Codes
• Link für Git dem Modulleiter zukommen lassen</t>
  </si>
  <si>
    <t>• Test des fertigen Codes
• Produkt präsentieren</t>
  </si>
  <si>
    <t>Pflichtenheft erstellt und abgegeben
Projektplan erstellt und abgegeben</t>
  </si>
  <si>
    <r>
      <rPr>
        <sz val="16"/>
        <color theme="3" tint="-0.24994659260841701"/>
        <rFont val="Calibri"/>
        <family val="2"/>
      </rPr>
      <t>•</t>
    </r>
    <r>
      <rPr>
        <sz val="8"/>
        <color theme="3" tint="-0.24994659260841701"/>
        <rFont val="Century Gothic"/>
        <family val="2"/>
      </rPr>
      <t xml:space="preserve">  </t>
    </r>
    <r>
      <rPr>
        <sz val="16"/>
        <color theme="3" tint="-0.24994659260841701"/>
        <rFont val="Century Gothic"/>
        <family val="2"/>
        <scheme val="minor"/>
      </rPr>
      <t>Code der geschrieben wird soll fortlaufend mit Doxygen kommentiert werden</t>
    </r>
  </si>
  <si>
    <t>Bemerkung:</t>
  </si>
  <si>
    <t>Daten müssen chronologisch geordnet sein!</t>
  </si>
  <si>
    <t>GUI schickt beim Drücken des Buttons Start die Informationen des Musters oder des entsprechenden Buchstabens an das Arduino</t>
  </si>
  <si>
    <t>Abgabetermin Terminplan</t>
  </si>
  <si>
    <t>• Konzept für Kommunikation zwischen PC und Arduino entwerfen
• GUI mit 6 Buttons entwickeln, jeder Button schickt per UART ein Code an das Arduino
• Unittest für eine Funktion implementieren</t>
  </si>
  <si>
    <t>Datum:</t>
  </si>
  <si>
    <t>Version:</t>
  </si>
  <si>
    <t>Pflichtenheft abgegeben</t>
  </si>
  <si>
    <t>Terminplan abgegeben</t>
  </si>
  <si>
    <r>
      <rPr>
        <sz val="22"/>
        <color rgb="FF0070C0"/>
        <rFont val="Century Gothic"/>
        <family val="2"/>
        <scheme val="minor"/>
      </rPr>
      <t>▪</t>
    </r>
    <r>
      <rPr>
        <sz val="16"/>
        <rFont val="Century Gothic"/>
        <family val="2"/>
        <scheme val="minor"/>
      </rPr>
      <t xml:space="preserve"> Soll</t>
    </r>
  </si>
  <si>
    <r>
      <rPr>
        <sz val="22"/>
        <color rgb="FFFFC000"/>
        <rFont val="Calibri"/>
        <family val="2"/>
      </rPr>
      <t>▪</t>
    </r>
    <r>
      <rPr>
        <sz val="16"/>
        <rFont val="Calibri"/>
        <family val="2"/>
      </rPr>
      <t xml:space="preserve"> </t>
    </r>
    <r>
      <rPr>
        <sz val="16"/>
        <rFont val="Century Gothic"/>
        <family val="2"/>
        <scheme val="minor"/>
      </rPr>
      <t>Ist</t>
    </r>
  </si>
  <si>
    <t>1.3</t>
  </si>
  <si>
    <t>geschätzer Aufwand</t>
  </si>
  <si>
    <t>Ist Aufwand</t>
  </si>
  <si>
    <t>Resoucen (gerechnet auf 40 Std-Woche)</t>
  </si>
  <si>
    <t>geschätze Dauer</t>
  </si>
  <si>
    <t>Total</t>
  </si>
  <si>
    <t>angepasster Terminplan abgegeben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</si>
</sst>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407]d\.\ mmmm\ yyyy;@"/>
    <numFmt numFmtId="169" formatCode="0.0\ &quot;Wochen&quot;"/>
    <numFmt numFmtId="170" formatCode="0\ \ &quot;Stunden&quot;"/>
  </numFmts>
  <fonts count="36" x14ac:knownFonts="1">
    <font>
      <sz val="11"/>
      <color theme="3" tint="-0.2499465926084170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0" tint="-4.9989318521683403E-2"/>
      <name val="Century Gothic"/>
      <family val="2"/>
      <scheme val="minor"/>
    </font>
    <font>
      <b/>
      <sz val="28"/>
      <color theme="4" tint="-0.24994659260841701"/>
      <name val="Century Gothic"/>
      <family val="2"/>
      <scheme val="minor"/>
    </font>
    <font>
      <b/>
      <sz val="14"/>
      <color theme="4" tint="-0.24994659260841701"/>
      <name val="Century Gothic"/>
      <family val="2"/>
      <scheme val="minor"/>
    </font>
    <font>
      <b/>
      <sz val="16"/>
      <color theme="4" tint="-0.24994659260841701"/>
      <name val="Century Gothic"/>
      <family val="2"/>
      <scheme val="minor"/>
    </font>
    <font>
      <sz val="11"/>
      <color theme="3" tint="-0.24994659260841701"/>
      <name val="Century Gothic"/>
      <family val="2"/>
      <scheme val="minor"/>
    </font>
    <font>
      <sz val="18"/>
      <color theme="3"/>
      <name val="Century Gothic"/>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1"/>
      <color theme="3" tint="-0.24994659260841701"/>
      <name val="Century Gothic"/>
      <family val="2"/>
      <scheme val="minor"/>
    </font>
    <font>
      <sz val="16"/>
      <color theme="3" tint="-0.24994659260841701"/>
      <name val="Century Gothic"/>
      <family val="2"/>
      <scheme val="minor"/>
    </font>
    <font>
      <b/>
      <sz val="20"/>
      <color theme="4" tint="-0.24994659260841701"/>
      <name val="Century Gothic"/>
      <family val="2"/>
      <scheme val="minor"/>
    </font>
    <font>
      <vertAlign val="superscript"/>
      <sz val="16"/>
      <color theme="3" tint="-0.24994659260841701"/>
      <name val="Century Gothic"/>
      <family val="2"/>
      <scheme val="minor"/>
    </font>
    <font>
      <i/>
      <sz val="11"/>
      <color theme="3" tint="-0.24994659260841701"/>
      <name val="Century Gothic"/>
      <family val="2"/>
      <scheme val="minor"/>
    </font>
    <font>
      <i/>
      <sz val="11"/>
      <color theme="1"/>
      <name val="Century Gothic"/>
      <family val="2"/>
      <scheme val="minor"/>
    </font>
    <font>
      <sz val="11"/>
      <color theme="3" tint="-0.24994659260841701"/>
      <name val="Calibri"/>
      <family val="2"/>
    </font>
    <font>
      <sz val="16"/>
      <color theme="3" tint="-0.24994659260841701"/>
      <name val="Calibri"/>
      <family val="2"/>
    </font>
    <font>
      <sz val="8"/>
      <color theme="3" tint="-0.24994659260841701"/>
      <name val="Century Gothic"/>
      <family val="2"/>
    </font>
    <font>
      <sz val="16"/>
      <name val="Century Gothic"/>
      <family val="2"/>
      <scheme val="minor"/>
    </font>
    <font>
      <sz val="16"/>
      <name val="Calibri"/>
      <family val="2"/>
    </font>
    <font>
      <sz val="22"/>
      <color rgb="FF0070C0"/>
      <name val="Century Gothic"/>
      <family val="2"/>
      <scheme val="minor"/>
    </font>
    <font>
      <sz val="22"/>
      <color rgb="FFFFC000"/>
      <name val="Calibri"/>
      <family val="2"/>
    </font>
  </fonts>
  <fills count="3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6" tint="0.79992065187536243"/>
      </patternFill>
    </fill>
    <fill>
      <patternFill patternType="solid">
        <fgColor theme="4" tint="0.39994506668294322"/>
        <bgColor theme="0" tint="-4.9989318521683403E-2"/>
      </patternFill>
    </fill>
    <fill>
      <patternFill patternType="solid">
        <fgColor theme="0" tint="-0.499984740745262"/>
        <bgColor indexed="64"/>
      </patternFill>
    </fill>
    <fill>
      <patternFill patternType="solid">
        <fgColor theme="0" tint="-0.34998626667073579"/>
        <bgColor indexed="64"/>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theme="0" tint="-4.9989318521683403E-2"/>
      </left>
      <right style="double">
        <color theme="0" tint="-4.9989318521683403E-2"/>
      </right>
      <top style="thin">
        <color theme="3" tint="0.39994506668294322"/>
      </top>
      <bottom style="thin">
        <color theme="3" tint="0.39994506668294322"/>
      </bottom>
      <diagonal/>
    </border>
    <border>
      <left style="double">
        <color theme="0" tint="-4.9989318521683403E-2"/>
      </left>
      <right style="double">
        <color theme="0" tint="-4.9989318521683403E-2"/>
      </right>
      <top style="thin">
        <color theme="4" tint="0.39994506668294322"/>
      </top>
      <bottom style="thin">
        <color theme="4" tint="0.39994506668294322"/>
      </bottom>
      <diagonal/>
    </border>
    <border>
      <left style="double">
        <color theme="0" tint="-4.9989318521683403E-2"/>
      </left>
      <right style="thin">
        <color theme="4" tint="0.39994506668294322"/>
      </right>
      <top style="thin">
        <color theme="4" tint="0.39994506668294322"/>
      </top>
      <bottom style="thin">
        <color theme="4" tint="0.39994506668294322"/>
      </bottom>
      <diagonal/>
    </border>
    <border>
      <left style="double">
        <color theme="0" tint="-4.9989318521683403E-2"/>
      </left>
      <right style="double">
        <color theme="0" tint="-4.9989318521683403E-2"/>
      </right>
      <top style="thin">
        <color theme="4" tint="0.39994506668294322"/>
      </top>
      <bottom style="thin">
        <color theme="3"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double">
        <color theme="0" tint="-4.9989318521683403E-2"/>
      </left>
      <right style="thin">
        <color theme="4" tint="0.39994506668294322"/>
      </right>
      <top style="thin">
        <color theme="4" tint="0.39994506668294322"/>
      </top>
      <bottom/>
      <diagonal/>
    </border>
    <border>
      <left style="double">
        <color theme="0" tint="-4.9989318521683403E-2"/>
      </left>
      <right style="thin">
        <color theme="4" tint="0.39994506668294322"/>
      </right>
      <top/>
      <bottom/>
      <diagonal/>
    </border>
    <border>
      <left style="double">
        <color theme="0" tint="-4.9989318521683403E-2"/>
      </left>
      <right style="thin">
        <color theme="4" tint="0.39994506668294322"/>
      </right>
      <top/>
      <bottom style="thin">
        <color theme="3" tint="-0.499984740745262"/>
      </bottom>
      <diagonal/>
    </border>
    <border>
      <left style="double">
        <color theme="0" tint="-4.9989318521683403E-2"/>
      </left>
      <right style="double">
        <color theme="0" tint="-4.9989318521683403E-2"/>
      </right>
      <top style="thin">
        <color theme="3" tint="0.39994506668294322"/>
      </top>
      <bottom/>
      <diagonal/>
    </border>
    <border>
      <left style="double">
        <color theme="0" tint="-4.9989318521683403E-2"/>
      </left>
      <right style="thin">
        <color theme="4" tint="0.39994506668294322"/>
      </right>
      <top style="thin">
        <color theme="3" tint="0.39994506668294322"/>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double">
        <color theme="0" tint="-4.9989318521683403E-2"/>
      </left>
      <right style="double">
        <color theme="0" tint="-4.9989318521683403E-2"/>
      </right>
      <top style="medium">
        <color indexed="64"/>
      </top>
      <bottom style="thin">
        <color theme="3" tint="0.39994506668294322"/>
      </bottom>
      <diagonal/>
    </border>
    <border>
      <left style="double">
        <color theme="0" tint="-4.9989318521683403E-2"/>
      </left>
      <right style="medium">
        <color indexed="64"/>
      </right>
      <top style="medium">
        <color indexed="64"/>
      </top>
      <bottom style="thin">
        <color theme="3" tint="0.39994506668294322"/>
      </bottom>
      <diagonal/>
    </border>
    <border>
      <left style="medium">
        <color indexed="64"/>
      </left>
      <right/>
      <top/>
      <bottom/>
      <diagonal/>
    </border>
    <border>
      <left style="double">
        <color theme="0" tint="-4.9989318521683403E-2"/>
      </left>
      <right style="medium">
        <color indexed="64"/>
      </right>
      <top style="thin">
        <color theme="3" tint="0.39994506668294322"/>
      </top>
      <bottom style="thin">
        <color theme="3" tint="0.39994506668294322"/>
      </bottom>
      <diagonal/>
    </border>
    <border>
      <left style="medium">
        <color indexed="64"/>
      </left>
      <right/>
      <top/>
      <bottom style="medium">
        <color indexed="64"/>
      </bottom>
      <diagonal/>
    </border>
    <border>
      <left/>
      <right/>
      <top/>
      <bottom style="medium">
        <color indexed="64"/>
      </bottom>
      <diagonal/>
    </border>
    <border>
      <left style="double">
        <color theme="0" tint="-4.9989318521683403E-2"/>
      </left>
      <right style="double">
        <color theme="0" tint="-4.9989318521683403E-2"/>
      </right>
      <top style="thin">
        <color theme="3" tint="0.39994506668294322"/>
      </top>
      <bottom style="medium">
        <color indexed="64"/>
      </bottom>
      <diagonal/>
    </border>
    <border>
      <left style="double">
        <color theme="0" tint="-4.9989318521683403E-2"/>
      </left>
      <right style="medium">
        <color indexed="64"/>
      </right>
      <top style="thin">
        <color theme="3" tint="0.39994506668294322"/>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double">
        <color theme="0" tint="-4.9989318521683403E-2"/>
      </left>
      <right style="double">
        <color theme="0" tint="-4.9989318521683403E-2"/>
      </right>
      <top style="medium">
        <color indexed="64"/>
      </top>
      <bottom style="thin">
        <color indexed="64"/>
      </bottom>
      <diagonal/>
    </border>
    <border>
      <left style="double">
        <color theme="0" tint="-4.9989318521683403E-2"/>
      </left>
      <right style="medium">
        <color indexed="64"/>
      </right>
      <top style="medium">
        <color indexed="64"/>
      </top>
      <bottom style="thin">
        <color indexed="64"/>
      </bottom>
      <diagonal/>
    </border>
  </borders>
  <cellStyleXfs count="47">
    <xf numFmtId="0" fontId="0" fillId="2" borderId="0">
      <alignment wrapText="1"/>
    </xf>
    <xf numFmtId="0" fontId="6" fillId="0" borderId="0" applyNumberFormat="0" applyFill="0" applyProtection="0">
      <alignment horizontal="center" vertical="center"/>
    </xf>
    <xf numFmtId="0" fontId="8" fillId="0" borderId="0" applyNumberFormat="0" applyFill="0" applyProtection="0">
      <alignment horizontal="center" vertical="center"/>
    </xf>
    <xf numFmtId="0" fontId="7" fillId="0" borderId="0" applyNumberFormat="0" applyFill="0" applyProtection="0">
      <alignment horizontal="center" vertical="center" wrapText="1"/>
    </xf>
    <xf numFmtId="0" fontId="5" fillId="2" borderId="0" applyNumberFormat="0" applyProtection="0"/>
    <xf numFmtId="165" fontId="9" fillId="0" borderId="0" applyFon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 applyNumberFormat="0" applyAlignment="0" applyProtection="0"/>
    <xf numFmtId="0" fontId="15" fillId="7" borderId="2" applyNumberFormat="0" applyAlignment="0" applyProtection="0"/>
    <xf numFmtId="0" fontId="16" fillId="7" borderId="1" applyNumberFormat="0" applyAlignment="0" applyProtection="0"/>
    <xf numFmtId="0" fontId="17" fillId="0" borderId="3" applyNumberFormat="0" applyFill="0" applyAlignment="0" applyProtection="0"/>
    <xf numFmtId="0" fontId="18" fillId="8" borderId="4" applyNumberFormat="0" applyAlignment="0" applyProtection="0"/>
    <xf numFmtId="0" fontId="19" fillId="0" borderId="0" applyNumberFormat="0" applyFill="0" applyBorder="0" applyAlignment="0" applyProtection="0"/>
    <xf numFmtId="0" fontId="9" fillId="9" borderId="5" applyNumberFormat="0" applyFont="0" applyAlignment="0" applyProtection="0"/>
    <xf numFmtId="0" fontId="20" fillId="0" borderId="0" applyNumberFormat="0" applyFill="0" applyBorder="0" applyAlignment="0" applyProtection="0"/>
    <xf numFmtId="0" fontId="21" fillId="0" borderId="6" applyNumberFormat="0" applyFill="0" applyAlignment="0" applyProtection="0"/>
    <xf numFmtId="0" fontId="22"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22"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22"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22"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2"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2"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65">
    <xf numFmtId="0" fontId="0" fillId="2" borderId="0" xfId="0">
      <alignment wrapText="1"/>
    </xf>
    <xf numFmtId="0" fontId="0" fillId="2" borderId="0" xfId="0" applyFont="1" applyFill="1" applyBorder="1">
      <alignment wrapText="1"/>
    </xf>
    <xf numFmtId="0" fontId="7" fillId="2" borderId="0" xfId="3" applyFill="1" applyAlignment="1">
      <alignment horizontal="center" vertical="center" wrapText="1"/>
    </xf>
    <xf numFmtId="0" fontId="8" fillId="2" borderId="0" xfId="2" applyFill="1">
      <alignment horizontal="center" vertical="center"/>
    </xf>
    <xf numFmtId="0" fontId="5" fillId="2" borderId="0" xfId="4"/>
    <xf numFmtId="0" fontId="5" fillId="2" borderId="0" xfId="4" applyAlignment="1">
      <alignment wrapText="1"/>
    </xf>
    <xf numFmtId="0" fontId="6" fillId="2" borderId="0" xfId="1" applyFill="1" applyAlignment="1">
      <alignment vertical="center"/>
    </xf>
    <xf numFmtId="0" fontId="6" fillId="0" borderId="0" xfId="1" applyAlignment="1">
      <alignment horizontal="left"/>
    </xf>
    <xf numFmtId="0" fontId="0" fillId="2" borderId="0" xfId="0" applyAlignment="1">
      <alignment horizontal="left" vertical="center" wrapText="1" indent="2"/>
    </xf>
    <xf numFmtId="0" fontId="0" fillId="2" borderId="11" xfId="0" applyBorder="1" applyAlignment="1">
      <alignment horizontal="left" vertical="center" wrapText="1" indent="2"/>
    </xf>
    <xf numFmtId="1" fontId="0" fillId="2" borderId="11" xfId="0" applyNumberFormat="1" applyBorder="1" applyAlignment="1">
      <alignment horizontal="center" vertical="center" wrapText="1"/>
    </xf>
    <xf numFmtId="0" fontId="0" fillId="2" borderId="12" xfId="0" applyBorder="1" applyAlignment="1">
      <alignment horizontal="left" vertical="center" wrapText="1" indent="2"/>
    </xf>
    <xf numFmtId="1" fontId="0" fillId="2" borderId="12" xfId="0" applyNumberFormat="1" applyBorder="1" applyAlignment="1">
      <alignment horizontal="center" vertical="center" wrapText="1"/>
    </xf>
    <xf numFmtId="0" fontId="8" fillId="0" borderId="13" xfId="2" applyBorder="1" applyAlignment="1">
      <alignment horizontal="left" vertical="center" indent="2"/>
    </xf>
    <xf numFmtId="0" fontId="8" fillId="0" borderId="14" xfId="2" applyBorder="1" applyAlignment="1">
      <alignment horizontal="left" vertical="center" indent="2"/>
    </xf>
    <xf numFmtId="0" fontId="8" fillId="0" borderId="15" xfId="2" applyBorder="1" applyAlignment="1">
      <alignment horizontal="center" vertical="center"/>
    </xf>
    <xf numFmtId="168" fontId="0" fillId="2" borderId="12" xfId="0" applyNumberFormat="1" applyBorder="1" applyAlignment="1">
      <alignment horizontal="left" vertical="center" indent="2"/>
    </xf>
    <xf numFmtId="0" fontId="0" fillId="2" borderId="0"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0" xfId="0" applyAlignment="1">
      <alignment horizontal="left" vertical="center" wrapText="1"/>
    </xf>
    <xf numFmtId="0" fontId="3" fillId="35" borderId="8" xfId="0" applyFont="1" applyFill="1" applyBorder="1" applyAlignment="1">
      <alignment horizontal="left" vertical="center" wrapText="1"/>
    </xf>
    <xf numFmtId="0" fontId="3" fillId="34" borderId="8" xfId="0" applyFont="1" applyFill="1" applyBorder="1" applyAlignment="1">
      <alignment horizontal="left" vertical="center" wrapText="1"/>
    </xf>
    <xf numFmtId="0" fontId="3" fillId="34" borderId="10" xfId="0" applyFont="1" applyFill="1" applyBorder="1" applyAlignment="1">
      <alignment horizontal="left" vertical="center" wrapText="1"/>
    </xf>
    <xf numFmtId="0" fontId="25" fillId="2" borderId="0" xfId="3" applyFont="1" applyFill="1" applyBorder="1" applyAlignment="1">
      <alignment horizontal="left" vertical="center" wrapText="1"/>
    </xf>
    <xf numFmtId="0" fontId="0" fillId="2" borderId="0" xfId="0" applyAlignment="1"/>
    <xf numFmtId="0" fontId="24" fillId="2" borderId="0" xfId="0" applyFont="1" applyAlignment="1"/>
    <xf numFmtId="0" fontId="24" fillId="2" borderId="0" xfId="0" applyFont="1" applyAlignment="1">
      <alignment horizontal="left"/>
    </xf>
    <xf numFmtId="0" fontId="27" fillId="2" borderId="0" xfId="0" applyFont="1" applyFill="1" applyBorder="1" applyAlignment="1">
      <alignment vertical="center" wrapText="1"/>
    </xf>
    <xf numFmtId="0" fontId="28" fillId="34" borderId="8" xfId="0" applyFont="1" applyFill="1" applyBorder="1" applyAlignment="1">
      <alignment vertical="center" wrapText="1"/>
    </xf>
    <xf numFmtId="0" fontId="28" fillId="34" borderId="9" xfId="0" applyFont="1" applyFill="1" applyBorder="1" applyAlignment="1">
      <alignment vertical="center" wrapText="1"/>
    </xf>
    <xf numFmtId="0" fontId="2" fillId="35" borderId="8" xfId="0" applyFont="1" applyFill="1" applyBorder="1" applyAlignment="1">
      <alignment horizontal="left" vertical="center" wrapText="1"/>
    </xf>
    <xf numFmtId="168" fontId="0" fillId="2" borderId="0" xfId="0" applyNumberFormat="1">
      <alignment wrapText="1"/>
    </xf>
    <xf numFmtId="0" fontId="0" fillId="2" borderId="0" xfId="0" applyAlignment="1">
      <alignment horizontal="right" vertical="center" wrapText="1"/>
    </xf>
    <xf numFmtId="14" fontId="0" fillId="2" borderId="0" xfId="0" applyNumberFormat="1">
      <alignment wrapText="1"/>
    </xf>
    <xf numFmtId="49" fontId="0" fillId="2" borderId="0" xfId="0" applyNumberFormat="1" applyAlignment="1">
      <alignment horizontal="right" vertical="center" wrapText="1"/>
    </xf>
    <xf numFmtId="0" fontId="32" fillId="2" borderId="0" xfId="1" applyFont="1" applyFill="1" applyAlignment="1">
      <alignment vertical="center"/>
    </xf>
    <xf numFmtId="9" fontId="0" fillId="37" borderId="0" xfId="0" applyNumberFormat="1" applyFont="1" applyFill="1" applyBorder="1" applyAlignment="1">
      <alignment horizontal="center" vertical="center" wrapText="1"/>
    </xf>
    <xf numFmtId="9" fontId="1" fillId="37" borderId="7" xfId="0" applyNumberFormat="1" applyFont="1" applyFill="1" applyBorder="1" applyAlignment="1">
      <alignment horizontal="center" vertical="center" wrapText="1"/>
    </xf>
    <xf numFmtId="0" fontId="28" fillId="34" borderId="20" xfId="0" applyFont="1" applyFill="1" applyBorder="1" applyAlignment="1">
      <alignment vertical="center" wrapText="1"/>
    </xf>
    <xf numFmtId="0" fontId="28" fillId="34" borderId="21" xfId="0" applyFont="1" applyFill="1" applyBorder="1" applyAlignment="1">
      <alignment vertical="center" wrapText="1"/>
    </xf>
    <xf numFmtId="0" fontId="0" fillId="2" borderId="23" xfId="0" applyFont="1" applyFill="1" applyBorder="1" applyAlignment="1">
      <alignment horizontal="left" vertical="center" wrapText="1"/>
    </xf>
    <xf numFmtId="0" fontId="0" fillId="2" borderId="24" xfId="0" applyFont="1" applyFill="1" applyBorder="1" applyAlignment="1">
      <alignment horizontal="left" vertical="center" wrapText="1"/>
    </xf>
    <xf numFmtId="0" fontId="2" fillId="35" borderId="25" xfId="0" applyFont="1" applyFill="1" applyBorder="1" applyAlignment="1">
      <alignment horizontal="left" vertical="center" wrapText="1"/>
    </xf>
    <xf numFmtId="0" fontId="2" fillId="2" borderId="26" xfId="0" applyFont="1" applyBorder="1" applyAlignment="1">
      <alignment horizontal="left" vertical="center" wrapText="1"/>
    </xf>
    <xf numFmtId="0" fontId="0" fillId="36" borderId="27" xfId="0" applyFont="1" applyFill="1" applyBorder="1" applyAlignment="1">
      <alignment horizontal="left" vertical="center" wrapText="1"/>
    </xf>
    <xf numFmtId="9" fontId="1" fillId="37" borderId="28" xfId="0" applyNumberFormat="1" applyFont="1" applyFill="1" applyBorder="1" applyAlignment="1">
      <alignment horizontal="center" vertical="center" wrapText="1"/>
    </xf>
    <xf numFmtId="0" fontId="0" fillId="36" borderId="29" xfId="0" applyFont="1" applyFill="1" applyBorder="1" applyAlignment="1">
      <alignment horizontal="left" vertical="center" wrapText="1"/>
    </xf>
    <xf numFmtId="169" fontId="0" fillId="37" borderId="30" xfId="0" applyNumberFormat="1" applyFont="1" applyFill="1" applyBorder="1" applyAlignment="1">
      <alignment horizontal="center" vertical="center" wrapText="1"/>
    </xf>
    <xf numFmtId="169" fontId="1" fillId="37" borderId="31" xfId="0" applyNumberFormat="1" applyFont="1" applyFill="1" applyBorder="1" applyAlignment="1">
      <alignment horizontal="center" vertical="center" wrapText="1"/>
    </xf>
    <xf numFmtId="169" fontId="1" fillId="37" borderId="32" xfId="0" applyNumberFormat="1" applyFont="1" applyFill="1" applyBorder="1" applyAlignment="1">
      <alignment horizontal="center" vertical="center" wrapText="1"/>
    </xf>
    <xf numFmtId="0" fontId="2" fillId="34" borderId="25" xfId="0" applyFont="1" applyFill="1" applyBorder="1" applyAlignment="1">
      <alignment horizontal="left" vertical="center" wrapText="1"/>
    </xf>
    <xf numFmtId="0" fontId="2" fillId="34" borderId="26" xfId="0" applyFont="1" applyFill="1" applyBorder="1" applyAlignment="1">
      <alignment horizontal="left" vertical="center" wrapText="1"/>
    </xf>
    <xf numFmtId="0" fontId="0" fillId="2" borderId="33" xfId="0" applyFont="1" applyFill="1" applyBorder="1" applyAlignment="1">
      <alignment horizontal="left" vertical="center" wrapText="1"/>
    </xf>
    <xf numFmtId="0" fontId="0" fillId="2" borderId="34" xfId="0" applyFont="1" applyFill="1" applyBorder="1" applyAlignment="1">
      <alignment horizontal="left" vertical="center" wrapText="1"/>
    </xf>
    <xf numFmtId="0" fontId="2" fillId="34" borderId="35" xfId="0" applyFont="1" applyFill="1" applyBorder="1" applyAlignment="1">
      <alignment horizontal="left" vertical="center" wrapText="1"/>
    </xf>
    <xf numFmtId="0" fontId="2" fillId="34" borderId="36" xfId="0" applyFont="1" applyFill="1" applyBorder="1" applyAlignment="1">
      <alignment horizontal="left" vertical="center" wrapText="1"/>
    </xf>
    <xf numFmtId="170" fontId="0" fillId="37" borderId="0" xfId="0" applyNumberFormat="1" applyFont="1" applyFill="1" applyBorder="1" applyAlignment="1">
      <alignment horizontal="center" vertical="center" wrapText="1"/>
    </xf>
    <xf numFmtId="170" fontId="1" fillId="37" borderId="7" xfId="0" applyNumberFormat="1" applyFont="1" applyFill="1" applyBorder="1" applyAlignment="1">
      <alignment horizontal="center" vertical="center" wrapText="1"/>
    </xf>
    <xf numFmtId="170" fontId="1" fillId="37" borderId="28" xfId="0" applyNumberFormat="1" applyFont="1" applyFill="1" applyBorder="1" applyAlignment="1">
      <alignment horizontal="center" vertical="center" wrapText="1"/>
    </xf>
    <xf numFmtId="0" fontId="28" fillId="34" borderId="21" xfId="0" applyFont="1" applyFill="1" applyBorder="1" applyAlignment="1">
      <alignment horizontal="center" vertical="center" wrapText="1"/>
    </xf>
    <xf numFmtId="170" fontId="1" fillId="37" borderId="22" xfId="0" applyNumberFormat="1" applyFont="1" applyFill="1" applyBorder="1" applyAlignment="1">
      <alignment horizontal="center" vertical="center" wrapText="1"/>
    </xf>
    <xf numFmtId="169" fontId="1" fillId="37" borderId="22" xfId="0" applyNumberFormat="1" applyFont="1" applyFill="1" applyBorder="1" applyAlignment="1">
      <alignment horizontal="center" vertical="center" wrapText="1"/>
    </xf>
    <xf numFmtId="0" fontId="3" fillId="2" borderId="17" xfId="0" applyFont="1" applyBorder="1" applyAlignment="1">
      <alignment horizontal="center" vertical="center" wrapText="1"/>
    </xf>
    <xf numFmtId="0" fontId="3" fillId="2" borderId="18" xfId="0" applyFont="1" applyBorder="1" applyAlignment="1">
      <alignment horizontal="center" vertical="center" wrapText="1"/>
    </xf>
    <xf numFmtId="0" fontId="3" fillId="2" borderId="19" xfId="0" applyFont="1" applyBorder="1" applyAlignment="1">
      <alignment horizontal="center" vertical="center" wrapText="1"/>
    </xf>
  </cellXfs>
  <cellStyles count="47">
    <cellStyle name="20 % - Akzent1" xfId="24" builtinId="30" customBuiltin="1"/>
    <cellStyle name="20 % - Akzent2" xfId="28" builtinId="34" customBuiltin="1"/>
    <cellStyle name="20 % - Akzent3" xfId="32" builtinId="38" customBuiltin="1"/>
    <cellStyle name="20 % - Akzent4" xfId="36" builtinId="42" customBuiltin="1"/>
    <cellStyle name="20 % - Akzent5" xfId="40" builtinId="46" customBuiltin="1"/>
    <cellStyle name="20 % - Akzent6" xfId="44" builtinId="50" customBuiltin="1"/>
    <cellStyle name="40 % - Akzent1" xfId="25" builtinId="31" customBuiltin="1"/>
    <cellStyle name="40 % - Akzent2" xfId="29" builtinId="35" customBuiltin="1"/>
    <cellStyle name="40 % - Akzent3" xfId="33" builtinId="39" customBuiltin="1"/>
    <cellStyle name="40 % - Akzent4" xfId="37" builtinId="43" customBuiltin="1"/>
    <cellStyle name="40 % - Akzent5" xfId="41" builtinId="47" customBuiltin="1"/>
    <cellStyle name="40 % - Akzent6" xfId="45" builtinId="51" customBuiltin="1"/>
    <cellStyle name="60 % - Akzent1" xfId="26" builtinId="32" customBuiltin="1"/>
    <cellStyle name="60 % - Akzent2" xfId="30" builtinId="36" customBuiltin="1"/>
    <cellStyle name="60 % - Akzent3" xfId="34" builtinId="40" customBuiltin="1"/>
    <cellStyle name="60 % - Akzent4" xfId="38" builtinId="44" customBuiltin="1"/>
    <cellStyle name="60 % - Akzent5" xfId="42" builtinId="48" customBuiltin="1"/>
    <cellStyle name="60 % - Akzent6" xfId="46" builtinId="52" customBuiltin="1"/>
    <cellStyle name="Akzent1" xfId="23" builtinId="29" customBuiltin="1"/>
    <cellStyle name="Akzent2" xfId="27" builtinId="33" customBuiltin="1"/>
    <cellStyle name="Akzent3" xfId="31" builtinId="37" customBuiltin="1"/>
    <cellStyle name="Akzent4" xfId="35" builtinId="41" customBuiltin="1"/>
    <cellStyle name="Akzent5" xfId="39" builtinId="45" customBuiltin="1"/>
    <cellStyle name="Akzent6" xfId="43" builtinId="49" customBuiltin="1"/>
    <cellStyle name="Ausgabe" xfId="15" builtinId="21" customBuiltin="1"/>
    <cellStyle name="Berechnung" xfId="16" builtinId="22" customBuiltin="1"/>
    <cellStyle name="Dezimal [0]" xfId="6" builtinId="6" customBuiltin="1"/>
    <cellStyle name="Eingabe" xfId="14" builtinId="20" customBuiltin="1"/>
    <cellStyle name="Ergebnis" xfId="22" builtinId="25" customBuiltin="1"/>
    <cellStyle name="Erklärender Text" xfId="21" builtinId="53" customBuiltin="1"/>
    <cellStyle name="Gut" xfId="11" builtinId="26" customBuiltin="1"/>
    <cellStyle name="Komma" xfId="5" builtinId="3" customBuiltin="1"/>
    <cellStyle name="Neutral" xfId="13" builtinId="28" customBuiltin="1"/>
    <cellStyle name="Notiz" xfId="20" builtinId="10" customBuiltin="1"/>
    <cellStyle name="Prozent" xfId="9" builtinId="5" customBuiltin="1"/>
    <cellStyle name="Schlecht" xfId="12" builtinId="27" customBuiltin="1"/>
    <cellStyle name="Standard" xfId="0" builtinId="0" customBuiltin="1"/>
    <cellStyle name="Überschrift" xfId="10" builtinId="15" customBuiltin="1"/>
    <cellStyle name="Überschrift 1" xfId="1" builtinId="16" customBuiltin="1"/>
    <cellStyle name="Überschrift 2" xfId="2" builtinId="17" customBuiltin="1"/>
    <cellStyle name="Überschrift 3" xfId="3" builtinId="18" customBuiltin="1"/>
    <cellStyle name="Überschrift 4" xfId="4" builtinId="19" customBuiltin="1"/>
    <cellStyle name="Verknüpfte Zelle" xfId="17" builtinId="24" customBuiltin="1"/>
    <cellStyle name="Währung" xfId="7" builtinId="4" customBuiltin="1"/>
    <cellStyle name="Währung [0]" xfId="8" builtinId="7" customBuiltin="1"/>
    <cellStyle name="Warnender Text" xfId="19" builtinId="11" customBuiltin="1"/>
    <cellStyle name="Zelle überprüfen" xfId="18" builtinId="23" customBuiltin="1"/>
  </cellStyles>
  <dxfs count="14">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2" defaultTableStyle="Activities table style" defaultPivotStyle="PivotStyleLight16">
    <tableStyle name="Activities table style" pivot="0" count="6" xr9:uid="{7390BAEC-C635-4261-A85D-F826DAD654DF}">
      <tableStyleElement type="wholeTable" dxfId="13"/>
      <tableStyleElement type="headerRow" dxfId="12"/>
      <tableStyleElement type="firstColumn" dxfId="11"/>
      <tableStyleElement type="firstRowStripe" dxfId="10"/>
      <tableStyleElement type="secondColumnStripe" dxfId="9"/>
      <tableStyleElement type="firstHeaderCell" dxfId="8"/>
    </tableStyle>
    <tableStyle name="Outcomes table style" pivot="0" count="6" xr9:uid="{52278EFB-33BA-4ADB-8ACA-20C1B568D370}">
      <tableStyleElement type="wholeTable" dxfId="7"/>
      <tableStyleElement type="headerRow" dxfId="6"/>
      <tableStyleElement type="firstColumn" dxfId="5"/>
      <tableStyleElement type="firstRowStripe" dxfId="4"/>
      <tableStyleElement type="secondColumnStripe" dxfId="3"/>
      <tableStyleElement type="firstHeader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674582344014154E-2"/>
          <c:y val="0"/>
          <c:w val="0.87774435881027235"/>
          <c:h val="0.92114695340501795"/>
        </c:manualLayout>
      </c:layout>
      <c:barChart>
        <c:barDir val="col"/>
        <c:grouping val="clustered"/>
        <c:varyColors val="0"/>
        <c:ser>
          <c:idx val="1"/>
          <c:order val="1"/>
          <c:tx>
            <c:strRef>
              <c:f>'Zeitachse-Daten'!$C$2</c:f>
              <c:strCache>
                <c:ptCount val="1"/>
                <c:pt idx="0">
                  <c:v>POSITION</c:v>
                </c:pt>
              </c:strCache>
            </c:strRef>
          </c:tx>
          <c:spPr>
            <a:solidFill>
              <a:srgbClr val="0070C0"/>
            </a:solidFill>
          </c:spPr>
          <c:invertIfNegative val="0"/>
          <c:dPt>
            <c:idx val="1"/>
            <c:invertIfNegative val="0"/>
            <c:bubble3D val="0"/>
            <c:spPr>
              <a:solidFill>
                <a:srgbClr val="FFC000"/>
              </a:solidFill>
            </c:spPr>
            <c:extLst>
              <c:ext xmlns:c16="http://schemas.microsoft.com/office/drawing/2014/chart" uri="{C3380CC4-5D6E-409C-BE32-E72D297353CC}">
                <c16:uniqueId val="{00000001-D147-4342-85F7-92EE1B94B803}"/>
              </c:ext>
            </c:extLst>
          </c:dPt>
          <c:dPt>
            <c:idx val="3"/>
            <c:invertIfNegative val="0"/>
            <c:bubble3D val="0"/>
            <c:spPr>
              <a:solidFill>
                <a:srgbClr val="FFC000"/>
              </a:solidFill>
            </c:spPr>
            <c:extLst>
              <c:ext xmlns:c16="http://schemas.microsoft.com/office/drawing/2014/chart" uri="{C3380CC4-5D6E-409C-BE32-E72D297353CC}">
                <c16:uniqueId val="{00000003-D147-4342-85F7-92EE1B94B803}"/>
              </c:ext>
            </c:extLst>
          </c:dPt>
          <c:dPt>
            <c:idx val="4"/>
            <c:invertIfNegative val="0"/>
            <c:bubble3D val="0"/>
            <c:spPr>
              <a:solidFill>
                <a:srgbClr val="FFC000"/>
              </a:solidFill>
            </c:spPr>
            <c:extLst>
              <c:ext xmlns:c16="http://schemas.microsoft.com/office/drawing/2014/chart" uri="{C3380CC4-5D6E-409C-BE32-E72D297353CC}">
                <c16:uniqueId val="{00000004-D147-4342-85F7-92EE1B94B803}"/>
              </c:ext>
            </c:extLst>
          </c:dPt>
          <c:dLbls>
            <c:dLbl>
              <c:idx val="0"/>
              <c:tx>
                <c:rich>
                  <a:bodyPr/>
                  <a:lstStyle/>
                  <a:p>
                    <a:fld id="{21787663-4A21-4442-A1D7-1F1E8A107D74}"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147-4342-85F7-92EE1B94B803}"/>
                </c:ext>
              </c:extLst>
            </c:dLbl>
            <c:dLbl>
              <c:idx val="1"/>
              <c:tx>
                <c:rich>
                  <a:bodyPr/>
                  <a:lstStyle/>
                  <a:p>
                    <a:fld id="{FBF1BAEE-70A3-40A7-8FD5-F944CEE1E780}"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147-4342-85F7-92EE1B94B803}"/>
                </c:ext>
              </c:extLst>
            </c:dLbl>
            <c:dLbl>
              <c:idx val="2"/>
              <c:tx>
                <c:rich>
                  <a:bodyPr/>
                  <a:lstStyle/>
                  <a:p>
                    <a:fld id="{6D92D8BA-BA51-41D3-A307-5E6C04F72D3C}"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147-4342-85F7-92EE1B94B803}"/>
                </c:ext>
              </c:extLst>
            </c:dLbl>
            <c:dLbl>
              <c:idx val="3"/>
              <c:tx>
                <c:rich>
                  <a:bodyPr/>
                  <a:lstStyle/>
                  <a:p>
                    <a:fld id="{67C62430-54B0-41C1-AB21-F561D122263D}"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147-4342-85F7-92EE1B94B803}"/>
                </c:ext>
              </c:extLst>
            </c:dLbl>
            <c:dLbl>
              <c:idx val="4"/>
              <c:tx>
                <c:rich>
                  <a:bodyPr/>
                  <a:lstStyle/>
                  <a:p>
                    <a:fld id="{D8514844-197C-4B5F-AFA9-C2A738DEB967}"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147-4342-85F7-92EE1B94B803}"/>
                </c:ext>
              </c:extLst>
            </c:dLbl>
            <c:dLbl>
              <c:idx val="5"/>
              <c:tx>
                <c:rich>
                  <a:bodyPr/>
                  <a:lstStyle/>
                  <a:p>
                    <a:fld id="{EA1BE266-518F-4604-B935-ED891CFF236B}" type="CELLRANGE">
                      <a:rPr lang="en-US"/>
                      <a:pPr/>
                      <a:t>[ZELLBEREICH]</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147-4342-85F7-92EE1B94B803}"/>
                </c:ext>
              </c:extLst>
            </c:dLbl>
            <c:dLbl>
              <c:idx val="6"/>
              <c:tx>
                <c:rich>
                  <a:bodyPr/>
                  <a:lstStyle/>
                  <a:p>
                    <a:fld id="{D46C1F9C-EE3D-462D-850B-C9ED7A618A63}"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147-4342-85F7-92EE1B94B803}"/>
                </c:ext>
              </c:extLst>
            </c:dLbl>
            <c:dLbl>
              <c:idx val="7"/>
              <c:tx>
                <c:rich>
                  <a:bodyPr/>
                  <a:lstStyle/>
                  <a:p>
                    <a:fld id="{09B3B258-18AA-4545-A783-28A0D4DFEF62}"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147-4342-85F7-92EE1B94B803}"/>
                </c:ext>
              </c:extLst>
            </c:dLbl>
            <c:dLbl>
              <c:idx val="8"/>
              <c:layout>
                <c:manualLayout>
                  <c:x val="-1.7069459958426979E-2"/>
                  <c:y val="1.3139500993451975E-16"/>
                </c:manualLayout>
              </c:layout>
              <c:tx>
                <c:rich>
                  <a:bodyPr/>
                  <a:lstStyle/>
                  <a:p>
                    <a:fld id="{308EB7F1-46D2-4D1E-958A-AF29BC74DE96}"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F47-45C8-A0A4-F2821B199328}"/>
                </c:ext>
              </c:extLst>
            </c:dLbl>
            <c:dLbl>
              <c:idx val="9"/>
              <c:tx>
                <c:rich>
                  <a:bodyPr/>
                  <a:lstStyle/>
                  <a:p>
                    <a:fld id="{5C50F171-2994-4F8C-9818-D6E795E1F43F}"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301-4D89-AB66-D71705F6B622}"/>
                </c:ext>
              </c:extLst>
            </c:dLbl>
            <c:dLbl>
              <c:idx val="10"/>
              <c:layout>
                <c:manualLayout>
                  <c:x val="6.3220222068248076E-4"/>
                  <c:y val="7.167083335684739E-3"/>
                </c:manualLayout>
              </c:layout>
              <c:tx>
                <c:rich>
                  <a:bodyPr/>
                  <a:lstStyle/>
                  <a:p>
                    <a:fld id="{FFFA1F33-0865-4DEE-B299-9613A07D58E4}"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84C-4F5C-9445-FB4E7CD04C9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percentage"/>
            <c:noEndCap val="0"/>
            <c:val val="100"/>
          </c:errBars>
          <c:cat>
            <c:strRef>
              <c:f>'Zeitachse-Daten'!$B$3:$B$13</c:f>
              <c:strCache>
                <c:ptCount val="11"/>
                <c:pt idx="0">
                  <c:v>Projektanfang</c:v>
                </c:pt>
                <c:pt idx="1">
                  <c:v>Pflichtenheft abgegeben</c:v>
                </c:pt>
                <c:pt idx="2">
                  <c:v>Abgabetermin Pflichtenheft</c:v>
                </c:pt>
                <c:pt idx="3">
                  <c:v>Terminplan abgegeben</c:v>
                </c:pt>
                <c:pt idx="4">
                  <c:v>angepasster Terminplan abgegeben</c:v>
                </c:pt>
                <c:pt idx="5">
                  <c:v>Abgabetermin Terminplan</c:v>
                </c:pt>
                <c:pt idx="6">
                  <c:v>Meilenstein 1: Mussanforderungen umgesetzt</c:v>
                </c:pt>
                <c:pt idx="7">
                  <c:v>Meilenstein 2: Sollanforderungen umgesetzt</c:v>
                </c:pt>
                <c:pt idx="8">
                  <c:v>Meilenstein 3: Wunschanforderungen umgesetzt</c:v>
                </c:pt>
                <c:pt idx="9">
                  <c:v>Präsentation Projekt</c:v>
                </c:pt>
                <c:pt idx="10">
                  <c:v>Abgabetermin Code &amp; Projektende</c:v>
                </c:pt>
              </c:strCache>
            </c:strRef>
          </c:cat>
          <c:val>
            <c:numRef>
              <c:f>'Zeitachse-Daten'!$C$3:$C$13</c:f>
              <c:numCache>
                <c:formatCode>0</c:formatCode>
                <c:ptCount val="11"/>
                <c:pt idx="0">
                  <c:v>20</c:v>
                </c:pt>
                <c:pt idx="1">
                  <c:v>-20</c:v>
                </c:pt>
                <c:pt idx="2">
                  <c:v>20</c:v>
                </c:pt>
                <c:pt idx="3">
                  <c:v>-20</c:v>
                </c:pt>
                <c:pt idx="4">
                  <c:v>-30</c:v>
                </c:pt>
                <c:pt idx="5">
                  <c:v>20</c:v>
                </c:pt>
                <c:pt idx="6">
                  <c:v>-20</c:v>
                </c:pt>
                <c:pt idx="7">
                  <c:v>-30</c:v>
                </c:pt>
                <c:pt idx="8">
                  <c:v>-20</c:v>
                </c:pt>
                <c:pt idx="9">
                  <c:v>-30</c:v>
                </c:pt>
                <c:pt idx="10">
                  <c:v>20</c:v>
                </c:pt>
              </c:numCache>
            </c:numRef>
          </c:val>
          <c:extLst>
            <c:ext xmlns:c15="http://schemas.microsoft.com/office/drawing/2012/chart" uri="{02D57815-91ED-43cb-92C2-25804820EDAC}">
              <c15:datalabelsRange>
                <c15:f>'Zeitachse-Daten'!$B$3:$B$13</c15:f>
                <c15:dlblRangeCache>
                  <c:ptCount val="11"/>
                  <c:pt idx="0">
                    <c:v>Projektanfang</c:v>
                  </c:pt>
                  <c:pt idx="1">
                    <c:v>Pflichtenheft abgegeben</c:v>
                  </c:pt>
                  <c:pt idx="2">
                    <c:v>Abgabetermin Pflichtenheft</c:v>
                  </c:pt>
                  <c:pt idx="3">
                    <c:v>Terminplan abgegeben</c:v>
                  </c:pt>
                  <c:pt idx="4">
                    <c:v>angepasster Terminplan abgegeben</c:v>
                  </c:pt>
                  <c:pt idx="5">
                    <c:v>Abgabetermin Terminplan</c:v>
                  </c:pt>
                  <c:pt idx="6">
                    <c:v>Meilenstein 1: Mussanforderungen umgesetzt</c:v>
                  </c:pt>
                  <c:pt idx="7">
                    <c:v>Meilenstein 2: Sollanforderungen umgesetzt</c:v>
                  </c:pt>
                  <c:pt idx="8">
                    <c:v>Meilenstein 3: Wunschanforderungen umgesetzt</c:v>
                  </c:pt>
                  <c:pt idx="9">
                    <c:v>Präsentation Projekt</c:v>
                  </c:pt>
                  <c:pt idx="10">
                    <c:v>Abgabetermin Code &amp; Projektende</c:v>
                  </c:pt>
                </c15:dlblRangeCache>
              </c15:datalabelsRange>
            </c:ext>
            <c:ext xmlns:c16="http://schemas.microsoft.com/office/drawing/2014/chart" uri="{C3380CC4-5D6E-409C-BE32-E72D297353CC}">
              <c16:uniqueId val="{0000000C-D147-4342-85F7-92EE1B94B803}"/>
            </c:ext>
          </c:extLst>
        </c:ser>
        <c:dLbls>
          <c:showLegendKey val="0"/>
          <c:showVal val="1"/>
          <c:showCatName val="0"/>
          <c:showSerName val="0"/>
          <c:showPercent val="0"/>
          <c:showBubbleSize val="0"/>
        </c:dLbls>
        <c:gapWidth val="150"/>
        <c:axId val="825587272"/>
        <c:axId val="713996488"/>
      </c:barChart>
      <c:lineChart>
        <c:grouping val="standard"/>
        <c:varyColors val="0"/>
        <c:ser>
          <c:idx val="0"/>
          <c:order val="0"/>
          <c:tx>
            <c:strRef>
              <c:f>'Zeitachse-Daten'!$A$2</c:f>
              <c:strCache>
                <c:ptCount val="1"/>
                <c:pt idx="0">
                  <c:v>DATUM</c:v>
                </c:pt>
              </c:strCache>
            </c:strRef>
          </c:tx>
          <c:spPr>
            <a:ln w="19050">
              <a:solidFill>
                <a:schemeClr val="accent1"/>
              </a:solidFill>
            </a:ln>
          </c:spPr>
          <c:marker>
            <c:symbol val="diamond"/>
            <c:size val="7"/>
            <c:spPr>
              <a:solidFill>
                <a:srgbClr val="0070C0"/>
              </a:solidFill>
            </c:spPr>
          </c:marker>
          <c:dLbls>
            <c:delete val="1"/>
          </c:dLbls>
          <c:errBars>
            <c:errDir val="y"/>
            <c:errBarType val="both"/>
            <c:errValType val="percentage"/>
            <c:noEndCap val="0"/>
            <c:val val="5"/>
          </c:errBars>
          <c:cat>
            <c:numRef>
              <c:f>'Zeitachse-Daten'!$A$3:$A$13</c:f>
              <c:numCache>
                <c:formatCode>[$-407]d\.\ mmmm\ yyyy;@</c:formatCode>
                <c:ptCount val="11"/>
                <c:pt idx="0">
                  <c:v>43734</c:v>
                </c:pt>
                <c:pt idx="1">
                  <c:v>43746</c:v>
                </c:pt>
                <c:pt idx="2">
                  <c:v>43751</c:v>
                </c:pt>
                <c:pt idx="3">
                  <c:v>43766</c:v>
                </c:pt>
                <c:pt idx="4">
                  <c:v>43770</c:v>
                </c:pt>
                <c:pt idx="5">
                  <c:v>43779</c:v>
                </c:pt>
                <c:pt idx="6">
                  <c:v>43783</c:v>
                </c:pt>
                <c:pt idx="7">
                  <c:v>43797</c:v>
                </c:pt>
                <c:pt idx="8">
                  <c:v>43811</c:v>
                </c:pt>
                <c:pt idx="9">
                  <c:v>43818</c:v>
                </c:pt>
                <c:pt idx="10">
                  <c:v>43821</c:v>
                </c:pt>
              </c:numCache>
            </c:numRef>
          </c:cat>
          <c:val>
            <c:numRef>
              <c:f>'Zeitachse-Daten'!$D$3:$D$13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1"/>
          <c:extLst>
            <c:ext xmlns:c16="http://schemas.microsoft.com/office/drawing/2014/chart" uri="{C3380CC4-5D6E-409C-BE32-E72D297353CC}">
              <c16:uniqueId val="{0000000D-D147-4342-85F7-92EE1B94B803}"/>
            </c:ext>
          </c:extLst>
        </c:ser>
        <c:dLbls>
          <c:showLegendKey val="0"/>
          <c:showVal val="1"/>
          <c:showCatName val="0"/>
          <c:showSerName val="0"/>
          <c:showPercent val="0"/>
          <c:showBubbleSize val="0"/>
        </c:dLbls>
        <c:marker val="1"/>
        <c:smooth val="0"/>
        <c:axId val="825587272"/>
        <c:axId val="713996488"/>
      </c:lineChart>
      <c:dateAx>
        <c:axId val="825587272"/>
        <c:scaling>
          <c:orientation val="minMax"/>
        </c:scaling>
        <c:delete val="0"/>
        <c:axPos val="b"/>
        <c:numFmt formatCode="[$-407]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1100" b="0">
                <a:solidFill>
                  <a:schemeClr val="tx1">
                    <a:lumMod val="65000"/>
                    <a:lumOff val="35000"/>
                  </a:schemeClr>
                </a:solidFill>
                <a:latin typeface="+mj-lt"/>
              </a:defRPr>
            </a:pPr>
            <a:endParaRPr lang="en-US"/>
          </a:p>
        </c:txPr>
        <c:crossAx val="713996488"/>
        <c:crosses val="autoZero"/>
        <c:auto val="0"/>
        <c:lblOffset val="100"/>
        <c:baseTimeUnit val="days"/>
        <c:majorUnit val="7"/>
        <c:majorTimeUnit val="days"/>
      </c:dateAx>
      <c:valAx>
        <c:axId val="713996488"/>
        <c:scaling>
          <c:orientation val="minMax"/>
        </c:scaling>
        <c:delete val="1"/>
        <c:axPos val="l"/>
        <c:numFmt formatCode="0" sourceLinked="1"/>
        <c:majorTickMark val="out"/>
        <c:minorTickMark val="none"/>
        <c:tickLblPos val="nextTo"/>
        <c:crossAx val="825587272"/>
        <c:crosses val="autoZero"/>
        <c:crossBetween val="midCat"/>
      </c:val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xdr:row>
      <xdr:rowOff>9527</xdr:rowOff>
    </xdr:from>
    <xdr:to>
      <xdr:col>3</xdr:col>
      <xdr:colOff>4902199</xdr:colOff>
      <xdr:row>4</xdr:row>
      <xdr:rowOff>942977</xdr:rowOff>
    </xdr:to>
    <xdr:sp macro="" textlink="">
      <xdr:nvSpPr>
        <xdr:cNvPr id="6" name="Pfeil: Chevron 5" descr="Arrow containing title &quot;Phase 2&quot;. Project phase activities and outcomes are listed in this column, below the arrow.">
          <a:extLst>
            <a:ext uri="{FF2B5EF4-FFF2-40B4-BE49-F238E27FC236}">
              <a16:creationId xmlns:a16="http://schemas.microsoft.com/office/drawing/2014/main" id="{9152AF6B-0C4E-4920-B793-3F8CECC50A67}"/>
            </a:ext>
          </a:extLst>
        </xdr:cNvPr>
        <xdr:cNvSpPr/>
      </xdr:nvSpPr>
      <xdr:spPr>
        <a:xfrm>
          <a:off x="546100" y="4264027"/>
          <a:ext cx="8483599"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en-US" sz="1800">
              <a:solidFill>
                <a:schemeClr val="tx2">
                  <a:lumMod val="50000"/>
                </a:schemeClr>
              </a:solidFill>
              <a:latin typeface="Century Gothic" panose="020B0502020202020204" pitchFamily="34" charset="0"/>
            </a:rPr>
            <a:t>Planung</a:t>
          </a:r>
        </a:p>
      </xdr:txBody>
    </xdr:sp>
    <xdr:clientData/>
  </xdr:twoCellAnchor>
  <xdr:twoCellAnchor editAs="oneCell">
    <xdr:from>
      <xdr:col>3</xdr:col>
      <xdr:colOff>4902199</xdr:colOff>
      <xdr:row>4</xdr:row>
      <xdr:rowOff>9527</xdr:rowOff>
    </xdr:from>
    <xdr:to>
      <xdr:col>4</xdr:col>
      <xdr:colOff>3035300</xdr:colOff>
      <xdr:row>4</xdr:row>
      <xdr:rowOff>942977</xdr:rowOff>
    </xdr:to>
    <xdr:sp macro="" textlink="">
      <xdr:nvSpPr>
        <xdr:cNvPr id="7" name="Pfeil: Chevron 6" descr="Arrow containing title &quot;Phase 3&quot;. Project phase activities and outcomes are listed in this column, below the arrow.">
          <a:extLst>
            <a:ext uri="{FF2B5EF4-FFF2-40B4-BE49-F238E27FC236}">
              <a16:creationId xmlns:a16="http://schemas.microsoft.com/office/drawing/2014/main" id="{43E9333B-64A0-4BBE-83AF-CF03A133C1CC}"/>
            </a:ext>
          </a:extLst>
        </xdr:cNvPr>
        <xdr:cNvSpPr/>
      </xdr:nvSpPr>
      <xdr:spPr>
        <a:xfrm>
          <a:off x="9029699" y="4264027"/>
          <a:ext cx="3048001"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r>
            <a:rPr lang="de" sz="1800">
              <a:solidFill>
                <a:schemeClr val="tx2">
                  <a:lumMod val="50000"/>
                </a:schemeClr>
              </a:solidFill>
              <a:latin typeface="Century Gothic" panose="020B0502020202020204" pitchFamily="34" charset="0"/>
            </a:rPr>
            <a:t>Muss-anforderungen</a:t>
          </a:r>
        </a:p>
        <a:p>
          <a:pPr algn="l" rtl="0"/>
          <a:r>
            <a:rPr lang="de" sz="1800">
              <a:solidFill>
                <a:schemeClr val="tx2">
                  <a:lumMod val="50000"/>
                </a:schemeClr>
              </a:solidFill>
              <a:latin typeface="Century Gothic" panose="020B0502020202020204" pitchFamily="34" charset="0"/>
            </a:rPr>
            <a:t>umsetzen</a:t>
          </a:r>
          <a:endParaRPr lang="de" sz="1800" baseline="30000">
            <a:solidFill>
              <a:schemeClr val="tx2">
                <a:lumMod val="50000"/>
              </a:schemeClr>
            </a:solidFill>
            <a:latin typeface="Century Gothic" panose="020B0502020202020204" pitchFamily="34" charset="0"/>
          </a:endParaRPr>
        </a:p>
        <a:p>
          <a:pPr algn="l" rtl="0"/>
          <a:endParaRPr lang="en-US" sz="1800">
            <a:solidFill>
              <a:schemeClr val="tx2">
                <a:lumMod val="50000"/>
              </a:schemeClr>
            </a:solidFill>
            <a:latin typeface="Century Gothic" panose="020B0502020202020204" pitchFamily="34" charset="0"/>
          </a:endParaRPr>
        </a:p>
      </xdr:txBody>
    </xdr:sp>
    <xdr:clientData/>
  </xdr:twoCellAnchor>
  <xdr:twoCellAnchor>
    <xdr:from>
      <xdr:col>1</xdr:col>
      <xdr:colOff>380999</xdr:colOff>
      <xdr:row>5</xdr:row>
      <xdr:rowOff>566738</xdr:rowOff>
    </xdr:from>
    <xdr:to>
      <xdr:col>1</xdr:col>
      <xdr:colOff>761999</xdr:colOff>
      <xdr:row>27</xdr:row>
      <xdr:rowOff>0</xdr:rowOff>
    </xdr:to>
    <xdr:sp macro="" textlink="">
      <xdr:nvSpPr>
        <xdr:cNvPr id="9" name="Rechteck 8" descr="Activities table identifier">
          <a:extLst>
            <a:ext uri="{FF2B5EF4-FFF2-40B4-BE49-F238E27FC236}">
              <a16:creationId xmlns:a16="http://schemas.microsoft.com/office/drawing/2014/main" id="{0758D9B8-6198-46B6-BA6C-BDD904E32822}"/>
            </a:ext>
          </a:extLst>
        </xdr:cNvPr>
        <xdr:cNvSpPr/>
      </xdr:nvSpPr>
      <xdr:spPr>
        <a:xfrm rot="16200000">
          <a:off x="-566748" y="348139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solidFill>
                <a:schemeClr val="bg1"/>
              </a:solidFill>
              <a:latin typeface="Century Gothic" panose="020B0502020202020204" pitchFamily="34" charset="0"/>
            </a:rPr>
            <a:t>Aktivitäten</a:t>
          </a:r>
        </a:p>
      </xdr:txBody>
    </xdr:sp>
    <xdr:clientData/>
  </xdr:twoCellAnchor>
  <xdr:twoCellAnchor>
    <xdr:from>
      <xdr:col>1</xdr:col>
      <xdr:colOff>381000</xdr:colOff>
      <xdr:row>29</xdr:row>
      <xdr:rowOff>9522</xdr:rowOff>
    </xdr:from>
    <xdr:to>
      <xdr:col>1</xdr:col>
      <xdr:colOff>774703</xdr:colOff>
      <xdr:row>34</xdr:row>
      <xdr:rowOff>-1</xdr:rowOff>
    </xdr:to>
    <xdr:sp macro="" textlink="">
      <xdr:nvSpPr>
        <xdr:cNvPr id="10" name="Rechteck 9" descr="Outcomes table identifier">
          <a:extLst>
            <a:ext uri="{FF2B5EF4-FFF2-40B4-BE49-F238E27FC236}">
              <a16:creationId xmlns:a16="http://schemas.microsoft.com/office/drawing/2014/main" id="{6FAE7D70-5055-498A-9F4C-003D73FFE118}"/>
            </a:ext>
          </a:extLst>
        </xdr:cNvPr>
        <xdr:cNvSpPr/>
      </xdr:nvSpPr>
      <xdr:spPr>
        <a:xfrm rot="16200000">
          <a:off x="-1652587" y="14095409"/>
          <a:ext cx="4943477" cy="393703"/>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latin typeface="Century Gothic" panose="020B0502020202020204" pitchFamily="34" charset="0"/>
            </a:rPr>
            <a:t>Ergebnisse</a:t>
          </a:r>
        </a:p>
      </xdr:txBody>
    </xdr:sp>
    <xdr:clientData/>
  </xdr:twoCellAnchor>
  <xdr:oneCellAnchor>
    <xdr:from>
      <xdr:col>5</xdr:col>
      <xdr:colOff>0</xdr:colOff>
      <xdr:row>4</xdr:row>
      <xdr:rowOff>0</xdr:rowOff>
    </xdr:from>
    <xdr:ext cx="3200400" cy="933450"/>
    <xdr:sp macro="" textlink="">
      <xdr:nvSpPr>
        <xdr:cNvPr id="11" name="Pfeil: Chevron 10" descr="Arrow containing title &quot;Phase 4&quot;. Project phase activities and outcomes are listed in this column, below the arrow.">
          <a:extLst>
            <a:ext uri="{FF2B5EF4-FFF2-40B4-BE49-F238E27FC236}">
              <a16:creationId xmlns:a16="http://schemas.microsoft.com/office/drawing/2014/main" id="{441921D6-32EE-41ED-ABED-B9D24145FCBE}"/>
            </a:ext>
          </a:extLst>
        </xdr:cNvPr>
        <xdr:cNvSpPr/>
      </xdr:nvSpPr>
      <xdr:spPr>
        <a:xfrm>
          <a:off x="12141200" y="4762500"/>
          <a:ext cx="3200400"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en-US" sz="1800">
              <a:solidFill>
                <a:schemeClr val="tx2">
                  <a:lumMod val="50000"/>
                </a:schemeClr>
              </a:solidFill>
              <a:latin typeface="Century Gothic" panose="020B0502020202020204" pitchFamily="34" charset="0"/>
            </a:rPr>
            <a:t>Soll-</a:t>
          </a:r>
        </a:p>
        <a:p>
          <a:pPr algn="l" rtl="0"/>
          <a:r>
            <a:rPr lang="en-US" sz="1800">
              <a:solidFill>
                <a:schemeClr val="tx2">
                  <a:lumMod val="50000"/>
                </a:schemeClr>
              </a:solidFill>
              <a:latin typeface="Century Gothic" panose="020B0502020202020204" pitchFamily="34" charset="0"/>
            </a:rPr>
            <a:t>anforderungen </a:t>
          </a:r>
        </a:p>
        <a:p>
          <a:pPr algn="l" rtl="0"/>
          <a:r>
            <a:rPr lang="en-US" sz="1800">
              <a:solidFill>
                <a:schemeClr val="tx2">
                  <a:lumMod val="50000"/>
                </a:schemeClr>
              </a:solidFill>
              <a:latin typeface="Century Gothic" panose="020B0502020202020204" pitchFamily="34" charset="0"/>
            </a:rPr>
            <a:t>umsetzen </a:t>
          </a:r>
          <a:r>
            <a:rPr lang="en-US" sz="1800" baseline="30000">
              <a:solidFill>
                <a:schemeClr val="tx2">
                  <a:lumMod val="50000"/>
                </a:schemeClr>
              </a:solidFill>
              <a:latin typeface="Century Gothic" panose="020B0502020202020204" pitchFamily="34" charset="0"/>
            </a:rPr>
            <a:t>1</a:t>
          </a:r>
        </a:p>
      </xdr:txBody>
    </xdr:sp>
    <xdr:clientData/>
  </xdr:oneCellAnchor>
  <xdr:oneCellAnchor>
    <xdr:from>
      <xdr:col>6</xdr:col>
      <xdr:colOff>38100</xdr:colOff>
      <xdr:row>4</xdr:row>
      <xdr:rowOff>9527</xdr:rowOff>
    </xdr:from>
    <xdr:ext cx="3327400" cy="933450"/>
    <xdr:sp macro="" textlink="">
      <xdr:nvSpPr>
        <xdr:cNvPr id="12" name="Pfeil: Chevron 11" descr="Arrow containing title &quot;Phase 3&quot;. Project phase activities and outcomes are listed in this column, below the arrow.">
          <a:extLst>
            <a:ext uri="{FF2B5EF4-FFF2-40B4-BE49-F238E27FC236}">
              <a16:creationId xmlns:a16="http://schemas.microsoft.com/office/drawing/2014/main" id="{8F7BEBE7-ED69-4C7C-A30B-03C0A2DDC204}"/>
            </a:ext>
          </a:extLst>
        </xdr:cNvPr>
        <xdr:cNvSpPr/>
      </xdr:nvSpPr>
      <xdr:spPr>
        <a:xfrm>
          <a:off x="15278100" y="4264027"/>
          <a:ext cx="3327400"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CH" sz="1800">
              <a:solidFill>
                <a:schemeClr val="tx2">
                  <a:lumMod val="50000"/>
                </a:schemeClr>
              </a:solidFill>
              <a:latin typeface="Century Gothic" panose="020B0502020202020204" pitchFamily="34" charset="0"/>
            </a:rPr>
            <a:t>Wunsch-</a:t>
          </a:r>
        </a:p>
        <a:p>
          <a:pPr algn="l" rtl="0"/>
          <a:r>
            <a:rPr lang="de-CH" sz="1800">
              <a:solidFill>
                <a:schemeClr val="tx2">
                  <a:lumMod val="50000"/>
                </a:schemeClr>
              </a:solidFill>
              <a:latin typeface="Century Gothic" panose="020B0502020202020204" pitchFamily="34" charset="0"/>
            </a:rPr>
            <a:t>anforderungen</a:t>
          </a:r>
        </a:p>
        <a:p>
          <a:pPr algn="l" rtl="0"/>
          <a:r>
            <a:rPr lang="de-CH" sz="1800">
              <a:solidFill>
                <a:schemeClr val="tx2">
                  <a:lumMod val="50000"/>
                </a:schemeClr>
              </a:solidFill>
              <a:latin typeface="Century Gothic" panose="020B0502020202020204" pitchFamily="34" charset="0"/>
            </a:rPr>
            <a:t>umsetzen </a:t>
          </a:r>
          <a:r>
            <a:rPr lang="de-CH" sz="1800" baseline="30000">
              <a:solidFill>
                <a:schemeClr val="tx2">
                  <a:lumMod val="50000"/>
                </a:schemeClr>
              </a:solidFill>
              <a:latin typeface="Century Gothic" panose="020B0502020202020204" pitchFamily="34" charset="0"/>
            </a:rPr>
            <a:t>2</a:t>
          </a:r>
          <a:endParaRPr lang="en-US" sz="1800" baseline="30000">
            <a:solidFill>
              <a:schemeClr val="tx2">
                <a:lumMod val="50000"/>
              </a:schemeClr>
            </a:solidFill>
            <a:latin typeface="Century Gothic" panose="020B0502020202020204" pitchFamily="34" charset="0"/>
          </a:endParaRPr>
        </a:p>
      </xdr:txBody>
    </xdr:sp>
    <xdr:clientData/>
  </xdr:oneCellAnchor>
  <xdr:oneCellAnchor>
    <xdr:from>
      <xdr:col>6</xdr:col>
      <xdr:colOff>3232135</xdr:colOff>
      <xdr:row>4</xdr:row>
      <xdr:rowOff>0</xdr:rowOff>
    </xdr:from>
    <xdr:ext cx="2368565" cy="933450"/>
    <xdr:sp macro="" textlink="">
      <xdr:nvSpPr>
        <xdr:cNvPr id="14" name="Pfeil: Chevron 13" descr="Arrow containing title &quot;Phase 4&quot;. Project phase activities and outcomes are listed in this column, below the arrow.">
          <a:extLst>
            <a:ext uri="{FF2B5EF4-FFF2-40B4-BE49-F238E27FC236}">
              <a16:creationId xmlns:a16="http://schemas.microsoft.com/office/drawing/2014/main" id="{64D9168F-1004-48BA-946F-7A493E0BCCEA}"/>
            </a:ext>
          </a:extLst>
        </xdr:cNvPr>
        <xdr:cNvSpPr/>
      </xdr:nvSpPr>
      <xdr:spPr>
        <a:xfrm>
          <a:off x="18472135" y="4254500"/>
          <a:ext cx="236856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 sz="1800">
              <a:solidFill>
                <a:schemeClr val="tx2">
                  <a:lumMod val="50000"/>
                </a:schemeClr>
              </a:solidFill>
              <a:latin typeface="Century Gothic" panose="020B0502020202020204" pitchFamily="34" charset="0"/>
            </a:rPr>
            <a:t>Test</a:t>
          </a:r>
        </a:p>
        <a:p>
          <a:pPr algn="l" rtl="0"/>
          <a:r>
            <a:rPr lang="de" sz="1800">
              <a:solidFill>
                <a:schemeClr val="tx2">
                  <a:lumMod val="50000"/>
                </a:schemeClr>
              </a:solidFill>
              <a:latin typeface="Century Gothic" panose="020B0502020202020204" pitchFamily="34" charset="0"/>
            </a:rPr>
            <a:t>&amp;</a:t>
          </a:r>
        </a:p>
        <a:p>
          <a:pPr algn="l" rtl="0"/>
          <a:r>
            <a:rPr lang="de" sz="1800">
              <a:solidFill>
                <a:schemeClr val="tx2">
                  <a:lumMod val="50000"/>
                </a:schemeClr>
              </a:solidFill>
              <a:latin typeface="Century Gothic" panose="020B0502020202020204" pitchFamily="34" charset="0"/>
            </a:rPr>
            <a:t>Abschluss</a:t>
          </a:r>
          <a:endParaRPr lang="en-US" sz="1800">
            <a:solidFill>
              <a:schemeClr val="tx2">
                <a:lumMod val="50000"/>
              </a:schemeClr>
            </a:solidFill>
            <a:latin typeface="Century Gothic" panose="020B0502020202020204" pitchFamily="34" charset="0"/>
          </a:endParaRPr>
        </a:p>
      </xdr:txBody>
    </xdr:sp>
    <xdr:clientData/>
  </xdr:oneCellAnchor>
  <xdr:twoCellAnchor editAs="oneCell">
    <xdr:from>
      <xdr:col>0</xdr:col>
      <xdr:colOff>221967</xdr:colOff>
      <xdr:row>1</xdr:row>
      <xdr:rowOff>12700</xdr:rowOff>
    </xdr:from>
    <xdr:to>
      <xdr:col>10</xdr:col>
      <xdr:colOff>457200</xdr:colOff>
      <xdr:row>2</xdr:row>
      <xdr:rowOff>680</xdr:rowOff>
    </xdr:to>
    <xdr:graphicFrame macro="">
      <xdr:nvGraphicFramePr>
        <xdr:cNvPr id="20" name="Projektzeitachse" descr="Zeitachse mit der Darstellung von Projektdetails">
          <a:extLst>
            <a:ext uri="{FF2B5EF4-FFF2-40B4-BE49-F238E27FC236}">
              <a16:creationId xmlns:a16="http://schemas.microsoft.com/office/drawing/2014/main" id="{D018A298-E612-41BD-A7D7-5A2F936BE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9B43E-2BA1-4B78-B847-BBD11421F13E}" name="Aktivitäten" displayName="Aktivitäten" ref="B6:F27">
  <autoFilter ref="B6:F27" xr:uid="{53A827E8-F9FA-44B0-9C5C-0FC3323461F0}">
    <filterColumn colId="0" hiddenButton="1"/>
    <filterColumn colId="1" hiddenButton="1"/>
    <filterColumn colId="2" hiddenButton="1"/>
    <filterColumn colId="3" hiddenButton="1"/>
    <filterColumn colId="4" hiddenButton="1"/>
  </autoFilter>
  <tableColumns count="5">
    <tableColumn id="1" xr3:uid="{03C6466F-2EDC-4061-9144-BC16C70E00C8}" name=" " totalsRowLabel="Ergebnis"/>
    <tableColumn id="2" xr3:uid="{1F14BBD8-81A4-412A-9781-543247F1EE96}" name="Namen:"/>
    <tableColumn id="3" xr3:uid="{42DF497C-052C-4DD7-A4FA-DAE97DBD28F3}" name="Pflichtenheft &amp; Projektplan erstellen"/>
    <tableColumn id="4" xr3:uid="{914C0B14-DD22-4A67-9ECC-BF1062B7054B}" name="  "/>
    <tableColumn id="5" xr3:uid="{1D5922C5-D2F9-4D6C-B0EF-C247CCD4B6D6}" name="   " totalsRowFunction="count" dataDxfId="1"/>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5620BB-7EAF-4160-89F5-4456ED11BB1D}" name="Ergebnisse" displayName="Ergebnisse" ref="B29:F34">
  <autoFilter ref="B29:F34" xr:uid="{767D240A-8DEC-4020-8CBB-200F1CAFCDF4}">
    <filterColumn colId="0" hiddenButton="1"/>
    <filterColumn colId="1" hiddenButton="1"/>
    <filterColumn colId="2" hiddenButton="1"/>
    <filterColumn colId="3" hiddenButton="1"/>
    <filterColumn colId="4" hiddenButton="1"/>
  </autoFilter>
  <tableColumns count="5">
    <tableColumn id="1" xr3:uid="{6B1F42A6-5F04-4FA2-A191-FCBC60D2018F}" name=" " totalsRowLabel="Ergebnis"/>
    <tableColumn id="2" xr3:uid="{22FE4A6A-9AAB-49E5-B8B6-9976E3D4735D}" name="Namen:"/>
    <tableColumn id="3" xr3:uid="{BCC79B64-076D-42FF-B72F-ED7A8ED5A607}" name="  "/>
    <tableColumn id="4" xr3:uid="{C4A793C0-C514-4A82-BFEB-5CF7C3AAE498}" name="1. Prototyp fertig"/>
    <tableColumn id="5" xr3:uid="{B2A1622D-5883-4114-A1A3-40EDE66A747B}" name="2. Protoyp fertig" totalsRowFunction="count" dataDxfId="0"/>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QuietudeCG">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9241-52C0-4388-B80E-9706EB8E0EA2}">
  <sheetPr>
    <tabColor theme="4"/>
    <pageSetUpPr fitToPage="1"/>
  </sheetPr>
  <dimension ref="A1:I39"/>
  <sheetViews>
    <sheetView showGridLines="0" tabSelected="1" topLeftCell="A17" zoomScale="50" zoomScaleNormal="50" workbookViewId="0">
      <selection activeCell="H25" sqref="H25"/>
    </sheetView>
  </sheetViews>
  <sheetFormatPr baseColWidth="10" defaultColWidth="9" defaultRowHeight="30" customHeight="1" x14ac:dyDescent="0.25"/>
  <cols>
    <col min="1" max="1" width="3.08203125" style="4" customWidth="1"/>
    <col min="2" max="2" width="10.33203125" customWidth="1"/>
    <col min="3" max="3" width="40.58203125" customWidth="1"/>
    <col min="4" max="4" width="64.4140625" customWidth="1"/>
    <col min="5" max="6" width="40.58203125" customWidth="1"/>
    <col min="7" max="7" width="43.4140625" customWidth="1"/>
    <col min="8" max="8" width="29.9140625" customWidth="1"/>
    <col min="9" max="9" width="18" customWidth="1"/>
  </cols>
  <sheetData>
    <row r="1" spans="1:9" ht="55.15" customHeight="1" x14ac:dyDescent="0.25">
      <c r="A1" s="5"/>
      <c r="C1" s="6" t="s">
        <v>44</v>
      </c>
      <c r="D1" s="6"/>
      <c r="E1" s="6"/>
      <c r="F1" s="6"/>
      <c r="G1" s="6"/>
      <c r="H1" s="6"/>
    </row>
    <row r="2" spans="1:9" ht="279.5" customHeight="1" x14ac:dyDescent="0.25">
      <c r="A2" s="5"/>
      <c r="C2" s="6"/>
      <c r="D2" s="6"/>
      <c r="E2" s="6"/>
      <c r="F2" s="6"/>
      <c r="G2" s="6"/>
      <c r="H2" s="6"/>
    </row>
    <row r="3" spans="1:9" ht="20" customHeight="1" x14ac:dyDescent="0.25">
      <c r="A3" s="5"/>
      <c r="C3" s="35" t="s">
        <v>73</v>
      </c>
      <c r="D3" s="35" t="s">
        <v>74</v>
      </c>
      <c r="E3" s="6"/>
      <c r="F3" s="6"/>
      <c r="G3" s="6"/>
      <c r="H3" s="6"/>
    </row>
    <row r="4" spans="1:9" ht="20" customHeight="1" x14ac:dyDescent="0.25">
      <c r="A4" s="5"/>
      <c r="C4" s="6"/>
      <c r="D4" s="6"/>
      <c r="E4" s="6"/>
      <c r="F4" s="6"/>
      <c r="G4" s="6"/>
      <c r="H4" s="6"/>
    </row>
    <row r="5" spans="1:9" ht="85.15" customHeight="1" x14ac:dyDescent="0.25">
      <c r="A5" s="5"/>
      <c r="C5" s="3"/>
      <c r="D5" s="3" t="s">
        <v>7</v>
      </c>
      <c r="E5" s="3" t="s">
        <v>8</v>
      </c>
      <c r="F5" s="3"/>
      <c r="G5" s="3" t="s">
        <v>8</v>
      </c>
      <c r="H5" s="3"/>
    </row>
    <row r="6" spans="1:9" ht="45" customHeight="1" x14ac:dyDescent="0.25">
      <c r="B6" s="1" t="s">
        <v>2</v>
      </c>
      <c r="C6" s="2" t="s">
        <v>9</v>
      </c>
      <c r="D6" s="2" t="s">
        <v>23</v>
      </c>
      <c r="E6" s="2" t="s">
        <v>22</v>
      </c>
      <c r="F6" s="2" t="s">
        <v>27</v>
      </c>
      <c r="G6" s="2"/>
      <c r="H6" s="2"/>
    </row>
    <row r="7" spans="1:9" ht="30" customHeight="1" thickBot="1" x14ac:dyDescent="0.3">
      <c r="A7" s="5"/>
      <c r="B7" s="1" t="s">
        <v>3</v>
      </c>
      <c r="C7" s="1"/>
      <c r="D7" s="27" t="s">
        <v>5</v>
      </c>
      <c r="E7" s="27" t="s">
        <v>5</v>
      </c>
      <c r="F7" s="27" t="s">
        <v>5</v>
      </c>
      <c r="G7" s="38" t="s">
        <v>5</v>
      </c>
      <c r="H7" s="39" t="s">
        <v>5</v>
      </c>
      <c r="I7" s="59" t="s">
        <v>80</v>
      </c>
    </row>
    <row r="8" spans="1:9" ht="90" customHeight="1" thickBot="1" x14ac:dyDescent="0.3">
      <c r="B8" s="1" t="s">
        <v>3</v>
      </c>
      <c r="C8" s="40" t="s">
        <v>25</v>
      </c>
      <c r="D8" s="41" t="s">
        <v>45</v>
      </c>
      <c r="E8" s="41" t="s">
        <v>68</v>
      </c>
      <c r="F8" s="41" t="s">
        <v>51</v>
      </c>
      <c r="G8" s="42" t="s">
        <v>55</v>
      </c>
      <c r="H8" s="43" t="s">
        <v>58</v>
      </c>
    </row>
    <row r="9" spans="1:9" ht="30" customHeight="1" thickBot="1" x14ac:dyDescent="0.3">
      <c r="B9" s="1"/>
      <c r="C9" s="44" t="s">
        <v>76</v>
      </c>
      <c r="D9" s="56">
        <v>1</v>
      </c>
      <c r="E9" s="56">
        <v>9</v>
      </c>
      <c r="F9" s="56">
        <v>6</v>
      </c>
      <c r="G9" s="57">
        <v>6</v>
      </c>
      <c r="H9" s="58">
        <v>2</v>
      </c>
      <c r="I9" s="60">
        <f>SUM(D9:H9)</f>
        <v>24</v>
      </c>
    </row>
    <row r="10" spans="1:9" ht="30" customHeight="1" thickBot="1" x14ac:dyDescent="0.3">
      <c r="B10" s="1"/>
      <c r="C10" s="44" t="s">
        <v>77</v>
      </c>
      <c r="D10" s="56">
        <v>1</v>
      </c>
      <c r="E10" s="56"/>
      <c r="F10" s="56"/>
      <c r="G10" s="57"/>
      <c r="H10" s="58"/>
      <c r="I10" s="60">
        <f>SUM(D10:H10)</f>
        <v>1</v>
      </c>
    </row>
    <row r="11" spans="1:9" ht="30" customHeight="1" thickBot="1" x14ac:dyDescent="0.3">
      <c r="B11" s="1"/>
      <c r="C11" s="44" t="s">
        <v>78</v>
      </c>
      <c r="D11" s="36">
        <v>0.05</v>
      </c>
      <c r="E11" s="36">
        <v>0.05</v>
      </c>
      <c r="F11" s="36">
        <v>0.05</v>
      </c>
      <c r="G11" s="37">
        <v>0.05</v>
      </c>
      <c r="H11" s="45">
        <v>0.05</v>
      </c>
    </row>
    <row r="12" spans="1:9" ht="30" customHeight="1" thickBot="1" x14ac:dyDescent="0.3">
      <c r="B12" s="1"/>
      <c r="C12" s="46" t="s">
        <v>79</v>
      </c>
      <c r="D12" s="47">
        <f xml:space="preserve"> D9/2</f>
        <v>0.5</v>
      </c>
      <c r="E12" s="47">
        <f xml:space="preserve"> E9/2</f>
        <v>4.5</v>
      </c>
      <c r="F12" s="47">
        <f xml:space="preserve"> F9/2</f>
        <v>3</v>
      </c>
      <c r="G12" s="48">
        <f xml:space="preserve"> G9/2</f>
        <v>3</v>
      </c>
      <c r="H12" s="49">
        <f xml:space="preserve"> H9/2</f>
        <v>1</v>
      </c>
      <c r="I12" s="61">
        <f>SUM(D12:H12)</f>
        <v>12</v>
      </c>
    </row>
    <row r="13" spans="1:9" ht="90" customHeight="1" thickBot="1" x14ac:dyDescent="0.3">
      <c r="B13" s="1" t="s">
        <v>3</v>
      </c>
      <c r="C13" s="40" t="s">
        <v>36</v>
      </c>
      <c r="D13" s="41" t="s">
        <v>46</v>
      </c>
      <c r="E13" s="41" t="s">
        <v>48</v>
      </c>
      <c r="F13" s="41" t="s">
        <v>52</v>
      </c>
      <c r="G13" s="50" t="s">
        <v>56</v>
      </c>
      <c r="H13" s="51" t="s">
        <v>59</v>
      </c>
    </row>
    <row r="14" spans="1:9" ht="30" customHeight="1" thickBot="1" x14ac:dyDescent="0.3">
      <c r="B14" s="1"/>
      <c r="C14" s="44" t="s">
        <v>76</v>
      </c>
      <c r="D14" s="56">
        <v>1</v>
      </c>
      <c r="E14" s="56">
        <v>12</v>
      </c>
      <c r="F14" s="56">
        <v>2</v>
      </c>
      <c r="G14" s="57">
        <v>2</v>
      </c>
      <c r="H14" s="58">
        <v>3</v>
      </c>
      <c r="I14" s="60">
        <f>SUM(D14:H14)</f>
        <v>20</v>
      </c>
    </row>
    <row r="15" spans="1:9" ht="30" customHeight="1" thickBot="1" x14ac:dyDescent="0.3">
      <c r="B15" s="1"/>
      <c r="C15" s="44" t="s">
        <v>77</v>
      </c>
      <c r="D15" s="56">
        <v>1</v>
      </c>
      <c r="E15" s="56"/>
      <c r="F15" s="56"/>
      <c r="G15" s="57"/>
      <c r="H15" s="58"/>
      <c r="I15" s="60">
        <f>SUM(D15:H15)</f>
        <v>1</v>
      </c>
    </row>
    <row r="16" spans="1:9" ht="30" customHeight="1" thickBot="1" x14ac:dyDescent="0.3">
      <c r="B16" s="1"/>
      <c r="C16" s="44" t="s">
        <v>78</v>
      </c>
      <c r="D16" s="36">
        <v>0.05</v>
      </c>
      <c r="E16" s="36">
        <v>0.05</v>
      </c>
      <c r="F16" s="36">
        <v>0.05</v>
      </c>
      <c r="G16" s="37">
        <v>0.05</v>
      </c>
      <c r="H16" s="45">
        <v>0.05</v>
      </c>
    </row>
    <row r="17" spans="1:9" ht="30" customHeight="1" thickBot="1" x14ac:dyDescent="0.3">
      <c r="B17" s="1"/>
      <c r="C17" s="46" t="s">
        <v>79</v>
      </c>
      <c r="D17" s="47">
        <f xml:space="preserve"> D14/2</f>
        <v>0.5</v>
      </c>
      <c r="E17" s="47">
        <f xml:space="preserve"> E14/2</f>
        <v>6</v>
      </c>
      <c r="F17" s="47">
        <f xml:space="preserve"> F14/2</f>
        <v>1</v>
      </c>
      <c r="G17" s="48">
        <f xml:space="preserve"> G14/2</f>
        <v>1</v>
      </c>
      <c r="H17" s="49">
        <f xml:space="preserve"> H14/2</f>
        <v>1.5</v>
      </c>
      <c r="I17" s="61">
        <f>SUM(D17:H17)</f>
        <v>10</v>
      </c>
    </row>
    <row r="18" spans="1:9" ht="90" customHeight="1" thickBot="1" x14ac:dyDescent="0.3">
      <c r="B18" s="1" t="s">
        <v>3</v>
      </c>
      <c r="C18" s="40" t="s">
        <v>43</v>
      </c>
      <c r="D18" s="41" t="s">
        <v>47</v>
      </c>
      <c r="E18" s="41" t="s">
        <v>49</v>
      </c>
      <c r="F18" s="41" t="s">
        <v>53</v>
      </c>
      <c r="G18" s="42" t="s">
        <v>53</v>
      </c>
      <c r="H18" s="43" t="s">
        <v>60</v>
      </c>
    </row>
    <row r="19" spans="1:9" ht="30" customHeight="1" thickBot="1" x14ac:dyDescent="0.3">
      <c r="B19" s="1"/>
      <c r="C19" s="44" t="s">
        <v>76</v>
      </c>
      <c r="D19" s="56">
        <v>8</v>
      </c>
      <c r="E19" s="56">
        <v>2</v>
      </c>
      <c r="F19" s="56">
        <v>4</v>
      </c>
      <c r="G19" s="57">
        <v>4</v>
      </c>
      <c r="H19" s="58">
        <v>2</v>
      </c>
      <c r="I19" s="60">
        <f>SUM(D19:H19)</f>
        <v>20</v>
      </c>
    </row>
    <row r="20" spans="1:9" ht="30" customHeight="1" thickBot="1" x14ac:dyDescent="0.3">
      <c r="B20" s="1"/>
      <c r="C20" s="44" t="s">
        <v>77</v>
      </c>
      <c r="D20" s="56">
        <v>10</v>
      </c>
      <c r="E20" s="56"/>
      <c r="F20" s="56"/>
      <c r="G20" s="57"/>
      <c r="H20" s="58"/>
      <c r="I20" s="60">
        <f>SUM(D20:H20)</f>
        <v>10</v>
      </c>
    </row>
    <row r="21" spans="1:9" ht="30" customHeight="1" thickBot="1" x14ac:dyDescent="0.3">
      <c r="B21" s="1"/>
      <c r="C21" s="44" t="s">
        <v>78</v>
      </c>
      <c r="D21" s="36">
        <v>0.05</v>
      </c>
      <c r="E21" s="36">
        <v>0.05</v>
      </c>
      <c r="F21" s="36">
        <v>0.05</v>
      </c>
      <c r="G21" s="37">
        <v>0.05</v>
      </c>
      <c r="H21" s="45">
        <v>0.05</v>
      </c>
    </row>
    <row r="22" spans="1:9" ht="30" customHeight="1" thickBot="1" x14ac:dyDescent="0.3">
      <c r="B22" s="1"/>
      <c r="C22" s="46" t="s">
        <v>79</v>
      </c>
      <c r="D22" s="47">
        <f xml:space="preserve"> D19/2</f>
        <v>4</v>
      </c>
      <c r="E22" s="47">
        <f xml:space="preserve"> E19/2</f>
        <v>1</v>
      </c>
      <c r="F22" s="47">
        <f xml:space="preserve"> F19/2</f>
        <v>2</v>
      </c>
      <c r="G22" s="48">
        <f xml:space="preserve"> G19/2</f>
        <v>2</v>
      </c>
      <c r="H22" s="49">
        <f xml:space="preserve"> H19/2</f>
        <v>1</v>
      </c>
      <c r="I22" s="61">
        <f>SUM(D22:H22)</f>
        <v>10</v>
      </c>
    </row>
    <row r="23" spans="1:9" ht="90" customHeight="1" thickBot="1" x14ac:dyDescent="0.3">
      <c r="B23" s="1"/>
      <c r="C23" s="52" t="s">
        <v>26</v>
      </c>
      <c r="D23" s="53" t="s">
        <v>46</v>
      </c>
      <c r="E23" s="53" t="s">
        <v>50</v>
      </c>
      <c r="F23" s="53" t="s">
        <v>54</v>
      </c>
      <c r="G23" s="54" t="s">
        <v>57</v>
      </c>
      <c r="H23" s="55" t="s">
        <v>61</v>
      </c>
    </row>
    <row r="24" spans="1:9" ht="30" customHeight="1" thickBot="1" x14ac:dyDescent="0.3">
      <c r="B24" s="1"/>
      <c r="C24" s="44" t="s">
        <v>76</v>
      </c>
      <c r="D24" s="56">
        <v>1</v>
      </c>
      <c r="E24" s="56">
        <v>8</v>
      </c>
      <c r="F24" s="56">
        <v>3</v>
      </c>
      <c r="G24" s="57">
        <v>4</v>
      </c>
      <c r="H24" s="58">
        <v>4</v>
      </c>
      <c r="I24" s="60">
        <f>SUM(D24:H24)</f>
        <v>20</v>
      </c>
    </row>
    <row r="25" spans="1:9" ht="30" customHeight="1" thickBot="1" x14ac:dyDescent="0.3">
      <c r="B25" s="1"/>
      <c r="C25" s="44" t="s">
        <v>77</v>
      </c>
      <c r="D25" s="56">
        <v>1</v>
      </c>
      <c r="E25" s="56"/>
      <c r="F25" s="56"/>
      <c r="G25" s="57"/>
      <c r="H25" s="58"/>
      <c r="I25" s="60">
        <f>SUM(D25:H25)</f>
        <v>1</v>
      </c>
    </row>
    <row r="26" spans="1:9" ht="30" customHeight="1" thickBot="1" x14ac:dyDescent="0.3">
      <c r="B26" s="1"/>
      <c r="C26" s="44" t="s">
        <v>78</v>
      </c>
      <c r="D26" s="36">
        <v>0.05</v>
      </c>
      <c r="E26" s="36">
        <v>0.05</v>
      </c>
      <c r="F26" s="36">
        <v>0.05</v>
      </c>
      <c r="G26" s="37">
        <v>0.05</v>
      </c>
      <c r="H26" s="45">
        <v>0.05</v>
      </c>
    </row>
    <row r="27" spans="1:9" ht="30" customHeight="1" thickBot="1" x14ac:dyDescent="0.3">
      <c r="B27" s="1"/>
      <c r="C27" s="46" t="s">
        <v>79</v>
      </c>
      <c r="D27" s="47">
        <f xml:space="preserve"> D24/2</f>
        <v>0.5</v>
      </c>
      <c r="E27" s="47">
        <f xml:space="preserve"> E24/2</f>
        <v>4</v>
      </c>
      <c r="F27" s="47">
        <f xml:space="preserve"> F24/2</f>
        <v>1.5</v>
      </c>
      <c r="G27" s="48">
        <f xml:space="preserve"> G24/2</f>
        <v>2</v>
      </c>
      <c r="H27" s="49">
        <f xml:space="preserve"> H24/2</f>
        <v>2</v>
      </c>
      <c r="I27" s="61">
        <f>SUM(D27:H27)</f>
        <v>10</v>
      </c>
    </row>
    <row r="28" spans="1:9" ht="30" customHeight="1" x14ac:dyDescent="0.25">
      <c r="G28" s="1"/>
    </row>
    <row r="29" spans="1:9" ht="45" customHeight="1" x14ac:dyDescent="0.25">
      <c r="A29" s="5" t="s">
        <v>0</v>
      </c>
      <c r="B29" s="1" t="s">
        <v>2</v>
      </c>
      <c r="C29" s="2" t="s">
        <v>9</v>
      </c>
      <c r="D29" s="2" t="s">
        <v>22</v>
      </c>
      <c r="E29" s="2" t="s">
        <v>28</v>
      </c>
      <c r="F29" s="2" t="s">
        <v>29</v>
      </c>
      <c r="G29" s="2" t="s">
        <v>30</v>
      </c>
      <c r="H29" s="2"/>
    </row>
    <row r="30" spans="1:9" ht="30" customHeight="1" x14ac:dyDescent="0.25">
      <c r="A30" s="5" t="s">
        <v>1</v>
      </c>
      <c r="B30" s="1" t="s">
        <v>4</v>
      </c>
      <c r="C30" s="1"/>
      <c r="D30" s="27" t="s">
        <v>6</v>
      </c>
      <c r="E30" s="27" t="s">
        <v>6</v>
      </c>
      <c r="F30" s="27" t="s">
        <v>6</v>
      </c>
      <c r="G30" s="28" t="s">
        <v>6</v>
      </c>
      <c r="H30" s="29" t="s">
        <v>6</v>
      </c>
    </row>
    <row r="31" spans="1:9" ht="90" customHeight="1" x14ac:dyDescent="0.25">
      <c r="B31" s="1" t="s">
        <v>4</v>
      </c>
      <c r="C31" s="17" t="s">
        <v>25</v>
      </c>
      <c r="D31" s="17" t="s">
        <v>24</v>
      </c>
      <c r="E31" s="17" t="s">
        <v>31</v>
      </c>
      <c r="F31" s="17" t="s">
        <v>33</v>
      </c>
      <c r="G31" s="30" t="s">
        <v>66</v>
      </c>
      <c r="H31" s="62" t="s">
        <v>39</v>
      </c>
    </row>
    <row r="32" spans="1:9" ht="90" customHeight="1" x14ac:dyDescent="0.25">
      <c r="B32" s="1" t="s">
        <v>4</v>
      </c>
      <c r="C32" s="17" t="s">
        <v>36</v>
      </c>
      <c r="D32" s="17" t="s">
        <v>24</v>
      </c>
      <c r="E32" s="17" t="s">
        <v>34</v>
      </c>
      <c r="F32" s="17" t="s">
        <v>35</v>
      </c>
      <c r="G32" s="21" t="s">
        <v>37</v>
      </c>
      <c r="H32" s="63"/>
    </row>
    <row r="33" spans="3:8" ht="90" customHeight="1" x14ac:dyDescent="0.25">
      <c r="C33" s="17" t="s">
        <v>43</v>
      </c>
      <c r="D33" s="19" t="s">
        <v>62</v>
      </c>
      <c r="E33" s="19" t="s">
        <v>24</v>
      </c>
      <c r="F33" s="19" t="s">
        <v>24</v>
      </c>
      <c r="G33" s="20" t="s">
        <v>24</v>
      </c>
      <c r="H33" s="63"/>
    </row>
    <row r="34" spans="3:8" ht="90" customHeight="1" x14ac:dyDescent="0.25">
      <c r="C34" s="18" t="s">
        <v>26</v>
      </c>
      <c r="D34" s="19" t="s">
        <v>24</v>
      </c>
      <c r="E34" s="19" t="s">
        <v>32</v>
      </c>
      <c r="F34" s="19" t="s">
        <v>24</v>
      </c>
      <c r="G34" s="22" t="s">
        <v>38</v>
      </c>
      <c r="H34" s="64"/>
    </row>
    <row r="36" spans="3:8" ht="30" customHeight="1" x14ac:dyDescent="0.25">
      <c r="C36" s="23" t="s">
        <v>40</v>
      </c>
    </row>
    <row r="37" spans="3:8" ht="30" customHeight="1" x14ac:dyDescent="0.5">
      <c r="C37" s="25" t="s">
        <v>63</v>
      </c>
      <c r="D37" s="24"/>
    </row>
    <row r="38" spans="3:8" ht="30" customHeight="1" x14ac:dyDescent="0.4">
      <c r="C38" s="26" t="s">
        <v>41</v>
      </c>
      <c r="G38" s="32" t="s">
        <v>69</v>
      </c>
      <c r="H38" s="33">
        <v>43770</v>
      </c>
    </row>
    <row r="39" spans="3:8" ht="30" customHeight="1" x14ac:dyDescent="0.4">
      <c r="C39" s="26" t="s">
        <v>42</v>
      </c>
      <c r="G39" s="32" t="s">
        <v>70</v>
      </c>
      <c r="H39" s="34" t="s">
        <v>75</v>
      </c>
    </row>
  </sheetData>
  <mergeCells count="1">
    <mergeCell ref="H31:H34"/>
  </mergeCells>
  <printOptions horizontalCentered="1"/>
  <pageMargins left="0.23622047244094491" right="0.23622047244094491" top="0.78740157480314965" bottom="0.78740157480314965" header="0.31496062992125984" footer="0.31496062992125984"/>
  <pageSetup paperSize="9" scale="29" orientation="portrait" horizontalDpi="1200" verticalDpi="1200"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C874-566E-4E81-9C07-EE9CDBC3E61D}">
  <dimension ref="A1:D18"/>
  <sheetViews>
    <sheetView workbookViewId="0">
      <selection activeCell="A8" sqref="A8"/>
    </sheetView>
  </sheetViews>
  <sheetFormatPr baseColWidth="10" defaultRowHeight="13.5" x14ac:dyDescent="0.25"/>
  <cols>
    <col min="1" max="1" width="21.5" customWidth="1"/>
    <col min="2" max="2" width="50" customWidth="1"/>
    <col min="3" max="3" width="14.5" customWidth="1"/>
    <col min="4" max="4" width="17.75" customWidth="1"/>
    <col min="6" max="6" width="21.75" customWidth="1"/>
  </cols>
  <sheetData>
    <row r="1" spans="1:4" ht="35" thickBot="1" x14ac:dyDescent="0.7">
      <c r="A1" s="7" t="s">
        <v>16</v>
      </c>
      <c r="B1" s="8"/>
      <c r="C1" s="8"/>
    </row>
    <row r="2" spans="1:4" ht="20" thickBot="1" x14ac:dyDescent="0.3">
      <c r="A2" s="13" t="s">
        <v>10</v>
      </c>
      <c r="B2" s="14" t="s">
        <v>11</v>
      </c>
      <c r="C2" s="15" t="s">
        <v>12</v>
      </c>
      <c r="D2" s="15" t="s">
        <v>14</v>
      </c>
    </row>
    <row r="3" spans="1:4" x14ac:dyDescent="0.25">
      <c r="A3" s="16">
        <f>DATE(2019,9,26)</f>
        <v>43734</v>
      </c>
      <c r="B3" s="11" t="s">
        <v>13</v>
      </c>
      <c r="C3" s="12">
        <v>20</v>
      </c>
      <c r="D3" s="12">
        <v>0</v>
      </c>
    </row>
    <row r="4" spans="1:4" x14ac:dyDescent="0.25">
      <c r="A4" s="16">
        <v>43746</v>
      </c>
      <c r="B4" s="11" t="s">
        <v>71</v>
      </c>
      <c r="C4" s="12">
        <v>-20</v>
      </c>
      <c r="D4" s="12">
        <v>0</v>
      </c>
    </row>
    <row r="5" spans="1:4" x14ac:dyDescent="0.25">
      <c r="A5" s="16">
        <f>DATE(2019,10,13)</f>
        <v>43751</v>
      </c>
      <c r="B5" s="9" t="s">
        <v>15</v>
      </c>
      <c r="C5" s="10">
        <v>20</v>
      </c>
      <c r="D5" s="12">
        <v>0</v>
      </c>
    </row>
    <row r="6" spans="1:4" x14ac:dyDescent="0.25">
      <c r="A6" s="16">
        <v>43766</v>
      </c>
      <c r="B6" s="9" t="s">
        <v>72</v>
      </c>
      <c r="C6" s="10">
        <v>-20</v>
      </c>
      <c r="D6" s="12">
        <v>0</v>
      </c>
    </row>
    <row r="7" spans="1:4" x14ac:dyDescent="0.25">
      <c r="A7" s="16">
        <v>43770</v>
      </c>
      <c r="B7" s="9" t="s">
        <v>81</v>
      </c>
      <c r="C7" s="10">
        <v>-30</v>
      </c>
      <c r="D7" s="12">
        <v>0</v>
      </c>
    </row>
    <row r="8" spans="1:4" x14ac:dyDescent="0.25">
      <c r="A8" s="16">
        <f>DATE(2019,11,10)</f>
        <v>43779</v>
      </c>
      <c r="B8" s="9" t="s">
        <v>67</v>
      </c>
      <c r="C8" s="10">
        <v>20</v>
      </c>
      <c r="D8" s="12">
        <v>0</v>
      </c>
    </row>
    <row r="9" spans="1:4" x14ac:dyDescent="0.25">
      <c r="A9" s="16">
        <f>DATE(2019,11,14)</f>
        <v>43783</v>
      </c>
      <c r="B9" s="9" t="s">
        <v>18</v>
      </c>
      <c r="C9" s="10">
        <v>-20</v>
      </c>
      <c r="D9" s="12">
        <v>0</v>
      </c>
    </row>
    <row r="10" spans="1:4" x14ac:dyDescent="0.25">
      <c r="A10" s="16">
        <f>DATE(2019,11,28)</f>
        <v>43797</v>
      </c>
      <c r="B10" s="9" t="s">
        <v>19</v>
      </c>
      <c r="C10" s="10">
        <v>-30</v>
      </c>
      <c r="D10" s="12">
        <v>0</v>
      </c>
    </row>
    <row r="11" spans="1:4" x14ac:dyDescent="0.25">
      <c r="A11" s="16">
        <f>DATE(2019,12,12)</f>
        <v>43811</v>
      </c>
      <c r="B11" s="9" t="s">
        <v>20</v>
      </c>
      <c r="C11" s="10">
        <v>-20</v>
      </c>
      <c r="D11" s="12">
        <v>0</v>
      </c>
    </row>
    <row r="12" spans="1:4" x14ac:dyDescent="0.25">
      <c r="A12" s="16">
        <f>DATE(2019,12,19)</f>
        <v>43818</v>
      </c>
      <c r="B12" s="9" t="s">
        <v>17</v>
      </c>
      <c r="C12" s="10">
        <v>-30</v>
      </c>
      <c r="D12" s="12">
        <v>0</v>
      </c>
    </row>
    <row r="13" spans="1:4" x14ac:dyDescent="0.25">
      <c r="A13" s="16">
        <f>DATE(2019,12,22)</f>
        <v>43821</v>
      </c>
      <c r="B13" s="9" t="s">
        <v>21</v>
      </c>
      <c r="C13" s="10">
        <v>20</v>
      </c>
      <c r="D13" s="12">
        <v>0</v>
      </c>
    </row>
    <row r="15" spans="1:4" x14ac:dyDescent="0.25">
      <c r="A15" t="s">
        <v>64</v>
      </c>
    </row>
    <row r="16" spans="1:4" x14ac:dyDescent="0.25">
      <c r="A16" s="24" t="s">
        <v>65</v>
      </c>
    </row>
    <row r="17" spans="2:2" x14ac:dyDescent="0.25">
      <c r="B17" s="31"/>
    </row>
    <row r="18" spans="2:2" x14ac:dyDescent="0.25">
      <c r="B18" s="31"/>
    </row>
  </sheetData>
  <dataValidations disablePrompts="1" count="4">
    <dataValidation allowBlank="1" showInputMessage="1" showErrorMessage="1" prompt="Geben Sie in dieser Spalte unter dieser Überschrift die Position ein. Positionen bezeichnen die Darstellung von Datum und Meilenstein auf der Zeitachse – positive Zahlen werden oberhalb der Zeitachse dargestellt, negative darunter." sqref="C2" xr:uid="{AFB7EA38-F9AB-4149-8351-09331E97032C}"/>
    <dataValidation allowBlank="1" showInputMessage="1" showErrorMessage="1" prompt="Geben Sie in dieser Spalte unter dieser Überschrift den Meilenstein ein." sqref="B2" xr:uid="{88F58426-E76E-47C1-9C65-B9419A44960B}"/>
    <dataValidation allowBlank="1" showInputMessage="1" showErrorMessage="1" prompt="Geben Sie in dieser Spalte unter dieser Überschrift das Datum ein." sqref="A2" xr:uid="{0B371EED-F5E1-417B-A39A-ADE50DFBAD2B}"/>
    <dataValidation allowBlank="1" showInputMessage="1" showErrorMessage="1" prompt="Geben Sie die Projektdetails in der Tabelle unten ein." sqref="A1" xr:uid="{C96D0FB1-1ED7-4863-8EAD-302E881906F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Terminplan</vt:lpstr>
      <vt:lpstr>Zeitachse-Daten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2018-08-15T08:54:25Z</dcterms:created>
  <dcterms:modified xsi:type="dcterms:W3CDTF">2019-11-28T13:47:26Z</dcterms:modified>
</cp:coreProperties>
</file>