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pricot\src\C001 Work Arrangement MDCEV\R\output\iclv\"/>
    </mc:Choice>
  </mc:AlternateContent>
  <xr:revisionPtr revIDLastSave="0" documentId="13_ncr:1_{0FC13348-8129-4B1A-B9B0-AFD1CB802B38}" xr6:coauthVersionLast="47" xr6:coauthVersionMax="47" xr10:uidLastSave="{00000000-0000-0000-0000-000000000000}"/>
  <bookViews>
    <workbookView xWindow="-120" yWindow="-120" windowWidth="38640" windowHeight="24240" activeTab="1" xr2:uid="{D107D1A2-D0F0-4F35-9302-4C0D93DAD2D8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2" i="2" l="1"/>
  <c r="AG52" i="2"/>
  <c r="AF52" i="2"/>
  <c r="AE52" i="2"/>
  <c r="AD52" i="2"/>
  <c r="AK51" i="2"/>
  <c r="AJ51" i="2"/>
  <c r="AE51" i="2"/>
  <c r="L25" i="2" s="1"/>
  <c r="AD51" i="2"/>
  <c r="K25" i="2" s="1"/>
  <c r="AK50" i="2"/>
  <c r="AJ50" i="2"/>
  <c r="K24" i="2" s="1"/>
  <c r="AE50" i="2"/>
  <c r="AD50" i="2"/>
  <c r="AK49" i="2"/>
  <c r="AJ49" i="2"/>
  <c r="AE49" i="2"/>
  <c r="AD49" i="2"/>
  <c r="AK48" i="2"/>
  <c r="AJ48" i="2"/>
  <c r="AE48" i="2"/>
  <c r="AD48" i="2"/>
  <c r="AK47" i="2"/>
  <c r="AJ47" i="2"/>
  <c r="AE47" i="2"/>
  <c r="AD47" i="2"/>
  <c r="AK46" i="2"/>
  <c r="AJ46" i="2"/>
  <c r="K20" i="2" s="1"/>
  <c r="AE46" i="2"/>
  <c r="AD46" i="2"/>
  <c r="AK45" i="2"/>
  <c r="AJ45" i="2"/>
  <c r="AE45" i="2"/>
  <c r="AD45" i="2"/>
  <c r="AK44" i="2"/>
  <c r="AJ44" i="2"/>
  <c r="AE44" i="2"/>
  <c r="AD44" i="2"/>
  <c r="AK43" i="2"/>
  <c r="AJ43" i="2"/>
  <c r="K17" i="2" s="1"/>
  <c r="AE43" i="2"/>
  <c r="AD43" i="2"/>
  <c r="AK42" i="2"/>
  <c r="AJ42" i="2"/>
  <c r="K16" i="2" s="1"/>
  <c r="AE42" i="2"/>
  <c r="AD42" i="2"/>
  <c r="AK41" i="2"/>
  <c r="AJ41" i="2"/>
  <c r="AE41" i="2"/>
  <c r="AD41" i="2"/>
  <c r="AK40" i="2"/>
  <c r="AJ40" i="2"/>
  <c r="AE40" i="2"/>
  <c r="AD40" i="2"/>
  <c r="AK39" i="2"/>
  <c r="L13" i="2" s="1"/>
  <c r="AJ39" i="2"/>
  <c r="K13" i="2" s="1"/>
  <c r="AE39" i="2"/>
  <c r="AD39" i="2"/>
  <c r="AK38" i="2"/>
  <c r="AJ38" i="2"/>
  <c r="AE38" i="2"/>
  <c r="AD38" i="2"/>
  <c r="AK37" i="2"/>
  <c r="L11" i="2" s="1"/>
  <c r="AJ37" i="2"/>
  <c r="AE37" i="2"/>
  <c r="AD37" i="2"/>
  <c r="AK36" i="2"/>
  <c r="AJ36" i="2"/>
  <c r="AE36" i="2"/>
  <c r="AD36" i="2"/>
  <c r="AK35" i="2"/>
  <c r="L9" i="2" s="1"/>
  <c r="AJ35" i="2"/>
  <c r="K9" i="2" s="1"/>
  <c r="AE35" i="2"/>
  <c r="AD35" i="2"/>
  <c r="AK34" i="2"/>
  <c r="AJ34" i="2"/>
  <c r="K8" i="2" s="1"/>
  <c r="AE34" i="2"/>
  <c r="AD34" i="2"/>
  <c r="AK33" i="2"/>
  <c r="AJ33" i="2"/>
  <c r="AE33" i="2"/>
  <c r="AD33" i="2"/>
  <c r="AK32" i="2"/>
  <c r="AJ32" i="2"/>
  <c r="AE32" i="2"/>
  <c r="AD32" i="2"/>
  <c r="AK31" i="2"/>
  <c r="L5" i="2" s="1"/>
  <c r="AJ31" i="2"/>
  <c r="K5" i="2" s="1"/>
  <c r="AE31" i="2"/>
  <c r="AD31" i="2"/>
  <c r="AK30" i="2"/>
  <c r="AJ30" i="2"/>
  <c r="AE30" i="2"/>
  <c r="AD30" i="2"/>
  <c r="AK29" i="2"/>
  <c r="L3" i="2" s="1"/>
  <c r="AJ29" i="2"/>
  <c r="AE29" i="2"/>
  <c r="AD29" i="2"/>
  <c r="AN26" i="2"/>
  <c r="AM26" i="2"/>
  <c r="AL26" i="2"/>
  <c r="AK26" i="2"/>
  <c r="AJ26" i="2"/>
  <c r="AH26" i="2"/>
  <c r="AG26" i="2"/>
  <c r="AF26" i="2"/>
  <c r="AE26" i="2"/>
  <c r="D26" i="2" s="1"/>
  <c r="AD26" i="2"/>
  <c r="C26" i="2" s="1"/>
  <c r="AN25" i="2"/>
  <c r="AM25" i="2"/>
  <c r="AL25" i="2"/>
  <c r="AK25" i="2"/>
  <c r="AJ25" i="2"/>
  <c r="C25" i="2" s="1"/>
  <c r="AH25" i="2"/>
  <c r="AG25" i="2"/>
  <c r="AF25" i="2"/>
  <c r="AE25" i="2"/>
  <c r="AD25" i="2"/>
  <c r="J25" i="2"/>
  <c r="AN24" i="2"/>
  <c r="AM24" i="2"/>
  <c r="AL24" i="2"/>
  <c r="E24" i="2" s="1"/>
  <c r="AK24" i="2"/>
  <c r="D24" i="2" s="1"/>
  <c r="AJ24" i="2"/>
  <c r="AH24" i="2"/>
  <c r="G24" i="2" s="1"/>
  <c r="AG24" i="2"/>
  <c r="F24" i="2" s="1"/>
  <c r="AF24" i="2"/>
  <c r="AE24" i="2"/>
  <c r="AD24" i="2"/>
  <c r="J24" i="2"/>
  <c r="AN23" i="2"/>
  <c r="AM23" i="2"/>
  <c r="AL23" i="2"/>
  <c r="E23" i="2" s="1"/>
  <c r="AK23" i="2"/>
  <c r="D23" i="2" s="1"/>
  <c r="AJ23" i="2"/>
  <c r="AH23" i="2"/>
  <c r="AG23" i="2"/>
  <c r="AF23" i="2"/>
  <c r="AE23" i="2"/>
  <c r="AD23" i="2"/>
  <c r="C23" i="2" s="1"/>
  <c r="K23" i="2"/>
  <c r="J23" i="2"/>
  <c r="AN22" i="2"/>
  <c r="AM22" i="2"/>
  <c r="AL22" i="2"/>
  <c r="AK22" i="2"/>
  <c r="AJ22" i="2"/>
  <c r="AH22" i="2"/>
  <c r="AG22" i="2"/>
  <c r="F22" i="2" s="1"/>
  <c r="AF22" i="2"/>
  <c r="AE22" i="2"/>
  <c r="AD22" i="2"/>
  <c r="J22" i="2"/>
  <c r="C22" i="2"/>
  <c r="AN21" i="2"/>
  <c r="AM21" i="2"/>
  <c r="AL21" i="2"/>
  <c r="AK21" i="2"/>
  <c r="AJ21" i="2"/>
  <c r="AH21" i="2"/>
  <c r="AG21" i="2"/>
  <c r="AF21" i="2"/>
  <c r="AE21" i="2"/>
  <c r="AD21" i="2"/>
  <c r="J21" i="2"/>
  <c r="AN20" i="2"/>
  <c r="AM20" i="2"/>
  <c r="AL20" i="2"/>
  <c r="AK20" i="2"/>
  <c r="AJ20" i="2"/>
  <c r="AH20" i="2"/>
  <c r="G20" i="2" s="1"/>
  <c r="AG20" i="2"/>
  <c r="F20" i="2" s="1"/>
  <c r="AF20" i="2"/>
  <c r="E20" i="2" s="1"/>
  <c r="AE20" i="2"/>
  <c r="AD20" i="2"/>
  <c r="C20" i="2" s="1"/>
  <c r="L20" i="2"/>
  <c r="J20" i="2"/>
  <c r="AN19" i="2"/>
  <c r="AM19" i="2"/>
  <c r="AL19" i="2"/>
  <c r="AK19" i="2"/>
  <c r="AJ19" i="2"/>
  <c r="AH19" i="2"/>
  <c r="AG19" i="2"/>
  <c r="F19" i="2" s="1"/>
  <c r="AF19" i="2"/>
  <c r="E19" i="2" s="1"/>
  <c r="AE19" i="2"/>
  <c r="D19" i="2" s="1"/>
  <c r="AD19" i="2"/>
  <c r="C19" i="2" s="1"/>
  <c r="K19" i="2"/>
  <c r="J19" i="2"/>
  <c r="AN18" i="2"/>
  <c r="AM18" i="2"/>
  <c r="AL18" i="2"/>
  <c r="AK18" i="2"/>
  <c r="AJ18" i="2"/>
  <c r="AH18" i="2"/>
  <c r="AG18" i="2"/>
  <c r="F18" i="2" s="1"/>
  <c r="AF18" i="2"/>
  <c r="AE18" i="2"/>
  <c r="AD18" i="2"/>
  <c r="J18" i="2"/>
  <c r="AN17" i="2"/>
  <c r="AM17" i="2"/>
  <c r="AL17" i="2"/>
  <c r="AK17" i="2"/>
  <c r="AJ17" i="2"/>
  <c r="AH17" i="2"/>
  <c r="G17" i="2" s="1"/>
  <c r="AG17" i="2"/>
  <c r="AF17" i="2"/>
  <c r="AE17" i="2"/>
  <c r="AD17" i="2"/>
  <c r="J17" i="2"/>
  <c r="AN16" i="2"/>
  <c r="AM16" i="2"/>
  <c r="AL16" i="2"/>
  <c r="AK16" i="2"/>
  <c r="D16" i="2" s="1"/>
  <c r="AJ16" i="2"/>
  <c r="C16" i="2" s="1"/>
  <c r="AH16" i="2"/>
  <c r="G16" i="2" s="1"/>
  <c r="AG16" i="2"/>
  <c r="F16" i="2" s="1"/>
  <c r="AF16" i="2"/>
  <c r="E16" i="2" s="1"/>
  <c r="AE16" i="2"/>
  <c r="AD16" i="2"/>
  <c r="L16" i="2"/>
  <c r="J16" i="2"/>
  <c r="AN15" i="2"/>
  <c r="AM15" i="2"/>
  <c r="AL15" i="2"/>
  <c r="AK15" i="2"/>
  <c r="AJ15" i="2"/>
  <c r="AH15" i="2"/>
  <c r="AG15" i="2"/>
  <c r="AF15" i="2"/>
  <c r="AE15" i="2"/>
  <c r="D15" i="2" s="1"/>
  <c r="AD15" i="2"/>
  <c r="C15" i="2" s="1"/>
  <c r="K15" i="2"/>
  <c r="J15" i="2"/>
  <c r="AN14" i="2"/>
  <c r="G14" i="2" s="1"/>
  <c r="AM14" i="2"/>
  <c r="AL14" i="2"/>
  <c r="AK14" i="2"/>
  <c r="AJ14" i="2"/>
  <c r="AH14" i="2"/>
  <c r="AG14" i="2"/>
  <c r="AF14" i="2"/>
  <c r="E14" i="2" s="1"/>
  <c r="AE14" i="2"/>
  <c r="AD14" i="2"/>
  <c r="J14" i="2"/>
  <c r="AN13" i="2"/>
  <c r="AM13" i="2"/>
  <c r="AL13" i="2"/>
  <c r="AK13" i="2"/>
  <c r="AJ13" i="2"/>
  <c r="AH13" i="2"/>
  <c r="G13" i="2" s="1"/>
  <c r="AG13" i="2"/>
  <c r="F13" i="2" s="1"/>
  <c r="AF13" i="2"/>
  <c r="AE13" i="2"/>
  <c r="AD13" i="2"/>
  <c r="J13" i="2"/>
  <c r="AN12" i="2"/>
  <c r="AM12" i="2"/>
  <c r="AL12" i="2"/>
  <c r="AK12" i="2"/>
  <c r="AJ12" i="2"/>
  <c r="AH12" i="2"/>
  <c r="G12" i="2" s="1"/>
  <c r="AG12" i="2"/>
  <c r="F12" i="2" s="1"/>
  <c r="AF12" i="2"/>
  <c r="E12" i="2" s="1"/>
  <c r="AE12" i="2"/>
  <c r="D12" i="2" s="1"/>
  <c r="AD12" i="2"/>
  <c r="C12" i="2" s="1"/>
  <c r="L12" i="2"/>
  <c r="K12" i="2"/>
  <c r="J12" i="2"/>
  <c r="AN11" i="2"/>
  <c r="AM11" i="2"/>
  <c r="AL11" i="2"/>
  <c r="AK11" i="2"/>
  <c r="AJ11" i="2"/>
  <c r="AH11" i="2"/>
  <c r="AG11" i="2"/>
  <c r="AF11" i="2"/>
  <c r="AE11" i="2"/>
  <c r="D11" i="2" s="1"/>
  <c r="AD11" i="2"/>
  <c r="C11" i="2" s="1"/>
  <c r="K11" i="2"/>
  <c r="J11" i="2"/>
  <c r="AN10" i="2"/>
  <c r="AM10" i="2"/>
  <c r="AL10" i="2"/>
  <c r="AK10" i="2"/>
  <c r="AJ10" i="2"/>
  <c r="AH10" i="2"/>
  <c r="AG10" i="2"/>
  <c r="AF10" i="2"/>
  <c r="E10" i="2" s="1"/>
  <c r="AE10" i="2"/>
  <c r="D10" i="2" s="1"/>
  <c r="AD10" i="2"/>
  <c r="L10" i="2"/>
  <c r="J10" i="2"/>
  <c r="AN9" i="2"/>
  <c r="AM9" i="2"/>
  <c r="AL9" i="2"/>
  <c r="AK9" i="2"/>
  <c r="AJ9" i="2"/>
  <c r="AH9" i="2"/>
  <c r="G9" i="2" s="1"/>
  <c r="AG9" i="2"/>
  <c r="AF9" i="2"/>
  <c r="AE9" i="2"/>
  <c r="AD9" i="2"/>
  <c r="J9" i="2"/>
  <c r="AN8" i="2"/>
  <c r="AM8" i="2"/>
  <c r="AL8" i="2"/>
  <c r="AK8" i="2"/>
  <c r="D8" i="2" s="1"/>
  <c r="AJ8" i="2"/>
  <c r="C8" i="2" s="1"/>
  <c r="AH8" i="2"/>
  <c r="G8" i="2" s="1"/>
  <c r="AG8" i="2"/>
  <c r="F8" i="2" s="1"/>
  <c r="AF8" i="2"/>
  <c r="E8" i="2" s="1"/>
  <c r="AE8" i="2"/>
  <c r="AD8" i="2"/>
  <c r="L8" i="2"/>
  <c r="J8" i="2"/>
  <c r="AN7" i="2"/>
  <c r="AM7" i="2"/>
  <c r="AL7" i="2"/>
  <c r="AK7" i="2"/>
  <c r="AJ7" i="2"/>
  <c r="AH7" i="2"/>
  <c r="AG7" i="2"/>
  <c r="AF7" i="2"/>
  <c r="AE7" i="2"/>
  <c r="D7" i="2" s="1"/>
  <c r="AD7" i="2"/>
  <c r="C7" i="2" s="1"/>
  <c r="K7" i="2"/>
  <c r="J7" i="2"/>
  <c r="AN6" i="2"/>
  <c r="G6" i="2" s="1"/>
  <c r="AM6" i="2"/>
  <c r="AL6" i="2"/>
  <c r="AK6" i="2"/>
  <c r="AJ6" i="2"/>
  <c r="AH6" i="2"/>
  <c r="AG6" i="2"/>
  <c r="AF6" i="2"/>
  <c r="E6" i="2" s="1"/>
  <c r="AE6" i="2"/>
  <c r="D6" i="2" s="1"/>
  <c r="AD6" i="2"/>
  <c r="J6" i="2"/>
  <c r="AN5" i="2"/>
  <c r="AM5" i="2"/>
  <c r="AL5" i="2"/>
  <c r="AK5" i="2"/>
  <c r="AJ5" i="2"/>
  <c r="AH5" i="2"/>
  <c r="G5" i="2" s="1"/>
  <c r="AG5" i="2"/>
  <c r="F5" i="2" s="1"/>
  <c r="AF5" i="2"/>
  <c r="AE5" i="2"/>
  <c r="AD5" i="2"/>
  <c r="J5" i="2"/>
  <c r="AN4" i="2"/>
  <c r="AM4" i="2"/>
  <c r="AL4" i="2"/>
  <c r="AK4" i="2"/>
  <c r="AJ4" i="2"/>
  <c r="AH4" i="2"/>
  <c r="G4" i="2" s="1"/>
  <c r="AG4" i="2"/>
  <c r="F4" i="2" s="1"/>
  <c r="AF4" i="2"/>
  <c r="E4" i="2" s="1"/>
  <c r="AE4" i="2"/>
  <c r="D4" i="2" s="1"/>
  <c r="AD4" i="2"/>
  <c r="C4" i="2" s="1"/>
  <c r="L4" i="2"/>
  <c r="K4" i="2"/>
  <c r="J4" i="2"/>
  <c r="AN3" i="2"/>
  <c r="AM3" i="2"/>
  <c r="AL3" i="2"/>
  <c r="AK3" i="2"/>
  <c r="AJ3" i="2"/>
  <c r="AH3" i="2"/>
  <c r="G3" i="2" s="1"/>
  <c r="AG3" i="2"/>
  <c r="AF3" i="2"/>
  <c r="AE3" i="2"/>
  <c r="D3" i="2" s="1"/>
  <c r="AD3" i="2"/>
  <c r="C3" i="2" s="1"/>
  <c r="K3" i="2"/>
  <c r="J3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AJ26" i="1"/>
  <c r="AK26" i="1"/>
  <c r="AL26" i="1"/>
  <c r="AM26" i="1"/>
  <c r="AN26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J51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29" i="1"/>
  <c r="AE29" i="1"/>
  <c r="AE30" i="1"/>
  <c r="AE31" i="1"/>
  <c r="AE32" i="1"/>
  <c r="L6" i="1" s="1"/>
  <c r="AE33" i="1"/>
  <c r="L7" i="1" s="1"/>
  <c r="AE34" i="1"/>
  <c r="AE35" i="1"/>
  <c r="L9" i="1" s="1"/>
  <c r="AE36" i="1"/>
  <c r="L10" i="1" s="1"/>
  <c r="AE37" i="1"/>
  <c r="AE38" i="1"/>
  <c r="L12" i="1" s="1"/>
  <c r="AE39" i="1"/>
  <c r="AE40" i="1"/>
  <c r="AE41" i="1"/>
  <c r="L15" i="1" s="1"/>
  <c r="AE42" i="1"/>
  <c r="AE43" i="1"/>
  <c r="AE44" i="1"/>
  <c r="AE45" i="1"/>
  <c r="AE46" i="1"/>
  <c r="AE47" i="1"/>
  <c r="AE48" i="1"/>
  <c r="L22" i="1" s="1"/>
  <c r="AE49" i="1"/>
  <c r="L23" i="1" s="1"/>
  <c r="AE50" i="1"/>
  <c r="AE51" i="1"/>
  <c r="L25" i="1" s="1"/>
  <c r="AD30" i="1"/>
  <c r="AD31" i="1"/>
  <c r="K5" i="1" s="1"/>
  <c r="AD32" i="1"/>
  <c r="AD33" i="1"/>
  <c r="AD34" i="1"/>
  <c r="AD35" i="1"/>
  <c r="AD36" i="1"/>
  <c r="AD37" i="1"/>
  <c r="AD38" i="1"/>
  <c r="AD39" i="1"/>
  <c r="AD40" i="1"/>
  <c r="AD41" i="1"/>
  <c r="AD42" i="1"/>
  <c r="K16" i="1" s="1"/>
  <c r="AD43" i="1"/>
  <c r="K17" i="1" s="1"/>
  <c r="AD44" i="1"/>
  <c r="K18" i="1" s="1"/>
  <c r="AD45" i="1"/>
  <c r="K19" i="1" s="1"/>
  <c r="AD46" i="1"/>
  <c r="AD47" i="1"/>
  <c r="K21" i="1" s="1"/>
  <c r="AD48" i="1"/>
  <c r="AD49" i="1"/>
  <c r="AD50" i="1"/>
  <c r="AD51" i="1"/>
  <c r="K25" i="1" s="1"/>
  <c r="AD29" i="1"/>
  <c r="AJ25" i="1"/>
  <c r="AK25" i="1"/>
  <c r="AL25" i="1"/>
  <c r="AM25" i="1"/>
  <c r="AD52" i="1"/>
  <c r="AE52" i="1"/>
  <c r="AF52" i="1"/>
  <c r="AG52" i="1"/>
  <c r="AH52" i="1"/>
  <c r="AK3" i="1"/>
  <c r="AL3" i="1"/>
  <c r="AM3" i="1"/>
  <c r="AN3" i="1"/>
  <c r="AK4" i="1"/>
  <c r="AL4" i="1"/>
  <c r="AM4" i="1"/>
  <c r="AN4" i="1"/>
  <c r="AK5" i="1"/>
  <c r="AL5" i="1"/>
  <c r="AM5" i="1"/>
  <c r="AN5" i="1"/>
  <c r="AK6" i="1"/>
  <c r="AL6" i="1"/>
  <c r="AM6" i="1"/>
  <c r="AN6" i="1"/>
  <c r="AK7" i="1"/>
  <c r="AL7" i="1"/>
  <c r="AM7" i="1"/>
  <c r="AN7" i="1"/>
  <c r="AK8" i="1"/>
  <c r="AL8" i="1"/>
  <c r="AM8" i="1"/>
  <c r="AN8" i="1"/>
  <c r="AK9" i="1"/>
  <c r="AL9" i="1"/>
  <c r="AM9" i="1"/>
  <c r="AN9" i="1"/>
  <c r="AK10" i="1"/>
  <c r="AL10" i="1"/>
  <c r="AM10" i="1"/>
  <c r="AN10" i="1"/>
  <c r="AK11" i="1"/>
  <c r="AL11" i="1"/>
  <c r="AM11" i="1"/>
  <c r="AN11" i="1"/>
  <c r="AK12" i="1"/>
  <c r="AL12" i="1"/>
  <c r="AM12" i="1"/>
  <c r="AN12" i="1"/>
  <c r="AK13" i="1"/>
  <c r="AL13" i="1"/>
  <c r="AM13" i="1"/>
  <c r="AN13" i="1"/>
  <c r="AK14" i="1"/>
  <c r="AL14" i="1"/>
  <c r="AM14" i="1"/>
  <c r="AN14" i="1"/>
  <c r="AK15" i="1"/>
  <c r="AL15" i="1"/>
  <c r="AM15" i="1"/>
  <c r="AN15" i="1"/>
  <c r="AK16" i="1"/>
  <c r="AL16" i="1"/>
  <c r="AM16" i="1"/>
  <c r="AN16" i="1"/>
  <c r="AK17" i="1"/>
  <c r="AL17" i="1"/>
  <c r="AM17" i="1"/>
  <c r="AN17" i="1"/>
  <c r="AK18" i="1"/>
  <c r="AL18" i="1"/>
  <c r="AM18" i="1"/>
  <c r="AN18" i="1"/>
  <c r="AK19" i="1"/>
  <c r="AL19" i="1"/>
  <c r="AM19" i="1"/>
  <c r="AN19" i="1"/>
  <c r="AK20" i="1"/>
  <c r="AL20" i="1"/>
  <c r="AM20" i="1"/>
  <c r="AN20" i="1"/>
  <c r="AK21" i="1"/>
  <c r="AL21" i="1"/>
  <c r="AM21" i="1"/>
  <c r="AN21" i="1"/>
  <c r="AK22" i="1"/>
  <c r="AL22" i="1"/>
  <c r="AM22" i="1"/>
  <c r="AN22" i="1"/>
  <c r="AK23" i="1"/>
  <c r="AL23" i="1"/>
  <c r="AM23" i="1"/>
  <c r="AN23" i="1"/>
  <c r="AK24" i="1"/>
  <c r="AL24" i="1"/>
  <c r="AM24" i="1"/>
  <c r="AN24" i="1"/>
  <c r="AN25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3" i="1"/>
  <c r="AD26" i="1"/>
  <c r="AE26" i="1"/>
  <c r="AF26" i="1"/>
  <c r="AG26" i="1"/>
  <c r="AH26" i="1"/>
  <c r="AE3" i="1"/>
  <c r="D3" i="1" s="1"/>
  <c r="AF3" i="1"/>
  <c r="E3" i="1" s="1"/>
  <c r="AG3" i="1"/>
  <c r="F3" i="1" s="1"/>
  <c r="AH3" i="1"/>
  <c r="AE4" i="1"/>
  <c r="D4" i="1" s="1"/>
  <c r="AF4" i="1"/>
  <c r="AG4" i="1"/>
  <c r="F4" i="1" s="1"/>
  <c r="AH4" i="1"/>
  <c r="G4" i="1" s="1"/>
  <c r="AE5" i="1"/>
  <c r="AF5" i="1"/>
  <c r="AG5" i="1"/>
  <c r="F5" i="1" s="1"/>
  <c r="AH5" i="1"/>
  <c r="G5" i="1" s="1"/>
  <c r="AE6" i="1"/>
  <c r="AF6" i="1"/>
  <c r="AG6" i="1"/>
  <c r="AH6" i="1"/>
  <c r="AE7" i="1"/>
  <c r="D7" i="1" s="1"/>
  <c r="AF7" i="1"/>
  <c r="E7" i="1" s="1"/>
  <c r="AG7" i="1"/>
  <c r="F7" i="1" s="1"/>
  <c r="AH7" i="1"/>
  <c r="AE8" i="1"/>
  <c r="D8" i="1" s="1"/>
  <c r="AF8" i="1"/>
  <c r="AG8" i="1"/>
  <c r="F8" i="1" s="1"/>
  <c r="AH8" i="1"/>
  <c r="G8" i="1" s="1"/>
  <c r="AE9" i="1"/>
  <c r="AF9" i="1"/>
  <c r="AG9" i="1"/>
  <c r="F9" i="1" s="1"/>
  <c r="AH9" i="1"/>
  <c r="G9" i="1" s="1"/>
  <c r="AE10" i="1"/>
  <c r="D10" i="1" s="1"/>
  <c r="AF10" i="1"/>
  <c r="AG10" i="1"/>
  <c r="AH10" i="1"/>
  <c r="AE11" i="1"/>
  <c r="D11" i="1" s="1"/>
  <c r="AF11" i="1"/>
  <c r="E11" i="1" s="1"/>
  <c r="AG11" i="1"/>
  <c r="F11" i="1" s="1"/>
  <c r="AH11" i="1"/>
  <c r="AE12" i="1"/>
  <c r="D12" i="1" s="1"/>
  <c r="AF12" i="1"/>
  <c r="AG12" i="1"/>
  <c r="F12" i="1" s="1"/>
  <c r="AH12" i="1"/>
  <c r="G12" i="1" s="1"/>
  <c r="AE13" i="1"/>
  <c r="AF13" i="1"/>
  <c r="AG13" i="1"/>
  <c r="F13" i="1" s="1"/>
  <c r="AH13" i="1"/>
  <c r="G13" i="1" s="1"/>
  <c r="AE14" i="1"/>
  <c r="AF14" i="1"/>
  <c r="AG14" i="1"/>
  <c r="AH14" i="1"/>
  <c r="AE15" i="1"/>
  <c r="D15" i="1" s="1"/>
  <c r="AF15" i="1"/>
  <c r="E15" i="1" s="1"/>
  <c r="AG15" i="1"/>
  <c r="F15" i="1" s="1"/>
  <c r="AH15" i="1"/>
  <c r="AE16" i="1"/>
  <c r="D16" i="1" s="1"/>
  <c r="AF16" i="1"/>
  <c r="AG16" i="1"/>
  <c r="F16" i="1" s="1"/>
  <c r="AH16" i="1"/>
  <c r="G16" i="1" s="1"/>
  <c r="AE17" i="1"/>
  <c r="AF17" i="1"/>
  <c r="AG17" i="1"/>
  <c r="F17" i="1" s="1"/>
  <c r="AH17" i="1"/>
  <c r="G17" i="1" s="1"/>
  <c r="AE18" i="1"/>
  <c r="AF18" i="1"/>
  <c r="AG18" i="1"/>
  <c r="AH18" i="1"/>
  <c r="AE19" i="1"/>
  <c r="D19" i="1" s="1"/>
  <c r="AF19" i="1"/>
  <c r="E19" i="1" s="1"/>
  <c r="AG19" i="1"/>
  <c r="F19" i="1" s="1"/>
  <c r="AH19" i="1"/>
  <c r="AE20" i="1"/>
  <c r="D20" i="1" s="1"/>
  <c r="AF20" i="1"/>
  <c r="AG20" i="1"/>
  <c r="F20" i="1" s="1"/>
  <c r="AH20" i="1"/>
  <c r="G20" i="1" s="1"/>
  <c r="AE21" i="1"/>
  <c r="AF21" i="1"/>
  <c r="E21" i="1" s="1"/>
  <c r="AG21" i="1"/>
  <c r="F21" i="1" s="1"/>
  <c r="AH21" i="1"/>
  <c r="G21" i="1" s="1"/>
  <c r="AE22" i="1"/>
  <c r="AF22" i="1"/>
  <c r="AG22" i="1"/>
  <c r="AH22" i="1"/>
  <c r="AE23" i="1"/>
  <c r="D23" i="1" s="1"/>
  <c r="AF23" i="1"/>
  <c r="E23" i="1" s="1"/>
  <c r="AG23" i="1"/>
  <c r="F23" i="1" s="1"/>
  <c r="AH23" i="1"/>
  <c r="AE24" i="1"/>
  <c r="D24" i="1" s="1"/>
  <c r="AF24" i="1"/>
  <c r="AG24" i="1"/>
  <c r="F24" i="1" s="1"/>
  <c r="AH24" i="1"/>
  <c r="G24" i="1" s="1"/>
  <c r="AE25" i="1"/>
  <c r="AF25" i="1"/>
  <c r="E25" i="1" s="1"/>
  <c r="AG25" i="1"/>
  <c r="F25" i="1" s="1"/>
  <c r="AH25" i="1"/>
  <c r="AD4" i="1"/>
  <c r="AD5" i="1"/>
  <c r="AD6" i="1"/>
  <c r="AD7" i="1"/>
  <c r="AD8" i="1"/>
  <c r="AD9" i="1"/>
  <c r="AD10" i="1"/>
  <c r="AD11" i="1"/>
  <c r="C11" i="1" s="1"/>
  <c r="AD12" i="1"/>
  <c r="C12" i="1" s="1"/>
  <c r="AD13" i="1"/>
  <c r="C13" i="1" s="1"/>
  <c r="AD14" i="1"/>
  <c r="AD15" i="1"/>
  <c r="C15" i="1" s="1"/>
  <c r="AD16" i="1"/>
  <c r="AD17" i="1"/>
  <c r="C17" i="1" s="1"/>
  <c r="AD18" i="1"/>
  <c r="C18" i="1" s="1"/>
  <c r="AD19" i="1"/>
  <c r="C19" i="1" s="1"/>
  <c r="AD20" i="1"/>
  <c r="AD21" i="1"/>
  <c r="AD22" i="1"/>
  <c r="AD23" i="1"/>
  <c r="AD24" i="1"/>
  <c r="AD25" i="1"/>
  <c r="AD3" i="1"/>
  <c r="L7" i="2" l="1"/>
  <c r="L15" i="2"/>
  <c r="L19" i="2"/>
  <c r="L23" i="2"/>
  <c r="D20" i="2"/>
  <c r="E3" i="2"/>
  <c r="E11" i="2"/>
  <c r="C18" i="2"/>
  <c r="G19" i="2"/>
  <c r="E26" i="2"/>
  <c r="F3" i="2"/>
  <c r="C6" i="2"/>
  <c r="G7" i="2"/>
  <c r="C10" i="2"/>
  <c r="F11" i="2"/>
  <c r="C14" i="2"/>
  <c r="G15" i="2"/>
  <c r="D18" i="2"/>
  <c r="D22" i="2"/>
  <c r="F26" i="2"/>
  <c r="L17" i="2"/>
  <c r="G11" i="2"/>
  <c r="D14" i="2"/>
  <c r="E18" i="2"/>
  <c r="E22" i="2"/>
  <c r="G26" i="2"/>
  <c r="F6" i="2"/>
  <c r="F10" i="2"/>
  <c r="F14" i="2"/>
  <c r="G18" i="2"/>
  <c r="C21" i="2"/>
  <c r="K6" i="2"/>
  <c r="K10" i="2"/>
  <c r="K14" i="2"/>
  <c r="K18" i="2"/>
  <c r="K22" i="2"/>
  <c r="C9" i="2"/>
  <c r="G10" i="2"/>
  <c r="C17" i="2"/>
  <c r="D21" i="2"/>
  <c r="D25" i="2"/>
  <c r="L6" i="2"/>
  <c r="L14" i="2"/>
  <c r="L18" i="2"/>
  <c r="L22" i="2"/>
  <c r="C5" i="2"/>
  <c r="D9" i="2"/>
  <c r="C13" i="2"/>
  <c r="E21" i="2"/>
  <c r="E25" i="2"/>
  <c r="D17" i="2"/>
  <c r="D5" i="2"/>
  <c r="D13" i="2"/>
  <c r="F21" i="2"/>
  <c r="F25" i="2"/>
  <c r="E9" i="2"/>
  <c r="E17" i="2"/>
  <c r="E5" i="2"/>
  <c r="F9" i="2"/>
  <c r="E13" i="2"/>
  <c r="F17" i="2"/>
  <c r="G21" i="2"/>
  <c r="G25" i="2"/>
  <c r="C24" i="2"/>
  <c r="L24" i="2"/>
  <c r="K21" i="2"/>
  <c r="L21" i="2"/>
  <c r="F23" i="2"/>
  <c r="E7" i="2"/>
  <c r="G23" i="2"/>
  <c r="E15" i="2"/>
  <c r="F7" i="2"/>
  <c r="F15" i="2"/>
  <c r="G22" i="2"/>
  <c r="L19" i="1"/>
  <c r="L3" i="1"/>
  <c r="K12" i="1"/>
  <c r="C25" i="1"/>
  <c r="L4" i="1"/>
  <c r="E17" i="1"/>
  <c r="E13" i="1"/>
  <c r="E9" i="1"/>
  <c r="E5" i="1"/>
  <c r="K15" i="1"/>
  <c r="K13" i="1"/>
  <c r="L18" i="1"/>
  <c r="K11" i="1"/>
  <c r="L20" i="1"/>
  <c r="C10" i="1"/>
  <c r="C3" i="1"/>
  <c r="G18" i="1"/>
  <c r="G14" i="1"/>
  <c r="G10" i="1"/>
  <c r="G6" i="1"/>
  <c r="C7" i="1"/>
  <c r="F14" i="1"/>
  <c r="F6" i="1"/>
  <c r="C23" i="1"/>
  <c r="F22" i="1"/>
  <c r="F10" i="1"/>
  <c r="G22" i="1"/>
  <c r="F18" i="1"/>
  <c r="D22" i="1"/>
  <c r="D18" i="1"/>
  <c r="D14" i="1"/>
  <c r="D25" i="1"/>
  <c r="D21" i="1"/>
  <c r="D17" i="1"/>
  <c r="D13" i="1"/>
  <c r="D9" i="1"/>
  <c r="D5" i="1"/>
  <c r="L21" i="1"/>
  <c r="L5" i="1"/>
  <c r="K14" i="1"/>
  <c r="L17" i="1"/>
  <c r="K3" i="1"/>
  <c r="K10" i="1"/>
  <c r="L16" i="1"/>
  <c r="K9" i="1"/>
  <c r="K24" i="1"/>
  <c r="K8" i="1"/>
  <c r="L14" i="1"/>
  <c r="C24" i="1"/>
  <c r="K23" i="1"/>
  <c r="K7" i="1"/>
  <c r="C8" i="1"/>
  <c r="C22" i="1"/>
  <c r="C21" i="1"/>
  <c r="C5" i="1"/>
  <c r="E22" i="1"/>
  <c r="E18" i="1"/>
  <c r="E14" i="1"/>
  <c r="E10" i="1"/>
  <c r="E6" i="1"/>
  <c r="C9" i="1"/>
  <c r="C6" i="1"/>
  <c r="C20" i="1"/>
  <c r="C4" i="1"/>
  <c r="G25" i="1"/>
  <c r="K22" i="1"/>
  <c r="K6" i="1"/>
  <c r="L11" i="1"/>
  <c r="K20" i="1"/>
  <c r="K4" i="1"/>
  <c r="L13" i="1"/>
  <c r="L24" i="1"/>
  <c r="L8" i="1"/>
  <c r="C16" i="1"/>
  <c r="D6" i="1"/>
  <c r="C14" i="1"/>
  <c r="E24" i="1"/>
  <c r="E20" i="1"/>
  <c r="E16" i="1"/>
  <c r="E12" i="1"/>
  <c r="E8" i="1"/>
  <c r="E4" i="1"/>
  <c r="G23" i="1"/>
  <c r="G19" i="1"/>
  <c r="G15" i="1"/>
  <c r="G11" i="1"/>
  <c r="G7" i="1"/>
  <c r="G3" i="1"/>
  <c r="G26" i="1"/>
  <c r="F26" i="1"/>
  <c r="E26" i="1"/>
  <c r="D26" i="1"/>
  <c r="C26" i="1"/>
</calcChain>
</file>

<file path=xl/sharedStrings.xml><?xml version="1.0" encoding="utf-8"?>
<sst xmlns="http://schemas.openxmlformats.org/spreadsheetml/2006/main" count="802" uniqueCount="234">
  <si>
    <t>asc_2</t>
  </si>
  <si>
    <t>asc_3</t>
  </si>
  <si>
    <t>asc_4</t>
  </si>
  <si>
    <t>asc_5</t>
  </si>
  <si>
    <t>asc_6</t>
  </si>
  <si>
    <t>b_2_age_18_34</t>
  </si>
  <si>
    <t>b_2_age_55plus</t>
  </si>
  <si>
    <t>b_3_age_18_34</t>
  </si>
  <si>
    <t>b_3_age_55plus</t>
  </si>
  <si>
    <t>b_4_age_18_34</t>
  </si>
  <si>
    <t>b_4_age_55plus</t>
  </si>
  <si>
    <t>b_5_age_18_34</t>
  </si>
  <si>
    <t>b_5_age_55plus</t>
  </si>
  <si>
    <t>b_6_age_18_34</t>
  </si>
  <si>
    <t>b_6_age_55plus</t>
  </si>
  <si>
    <t>b_2_gender_women</t>
  </si>
  <si>
    <t>b_3_gender_women</t>
  </si>
  <si>
    <t>b_4_gender_women</t>
  </si>
  <si>
    <t>b_5_gender_women</t>
  </si>
  <si>
    <t>b_6_gender_women</t>
  </si>
  <si>
    <t>b_2_kids_kids</t>
  </si>
  <si>
    <t>b_3_kids_kids</t>
  </si>
  <si>
    <t>b_4_kids_kids</t>
  </si>
  <si>
    <t>b_5_kids_kids</t>
  </si>
  <si>
    <t>b_6_kids_kids</t>
  </si>
  <si>
    <t>b_2_genderkids_women_kids</t>
  </si>
  <si>
    <t>b_3_genderkids_women_kids</t>
  </si>
  <si>
    <t>b_4_genderkids_women_kids</t>
  </si>
  <si>
    <t>b_5_genderkids_women_kids</t>
  </si>
  <si>
    <t>b_6_genderkids_women_kids</t>
  </si>
  <si>
    <t>b_2_income_50minus</t>
  </si>
  <si>
    <t>b_3_income_50minus</t>
  </si>
  <si>
    <t>b_4_income_50minus</t>
  </si>
  <si>
    <t>b_5_income_50minus</t>
  </si>
  <si>
    <t>b_6_income_50minus</t>
  </si>
  <si>
    <t>b_2_income_100_149</t>
  </si>
  <si>
    <t>b_3_income_100_149</t>
  </si>
  <si>
    <t>b_4_income_100_149</t>
  </si>
  <si>
    <t>b_5_income_100_149</t>
  </si>
  <si>
    <t>b_6_income_100_149</t>
  </si>
  <si>
    <t>b_2_income_150plus</t>
  </si>
  <si>
    <t>b_3_income_150plus</t>
  </si>
  <si>
    <t>b_4_income_150plus</t>
  </si>
  <si>
    <t>b_5_income_150plus</t>
  </si>
  <si>
    <t>b_6_income_150plus</t>
  </si>
  <si>
    <t>b_2_education_highschool</t>
  </si>
  <si>
    <t>b_3_education_highschool</t>
  </si>
  <si>
    <t>b_4_education_highschool</t>
  </si>
  <si>
    <t>b_5_education_highschool</t>
  </si>
  <si>
    <t>b_6_education_highschool</t>
  </si>
  <si>
    <t>b_2_education_graduate</t>
  </si>
  <si>
    <t>b_3_education_graduate</t>
  </si>
  <si>
    <t>b_4_education_graduate</t>
  </si>
  <si>
    <t>b_5_education_graduate</t>
  </si>
  <si>
    <t>b_6_education_graduate</t>
  </si>
  <si>
    <t>b_2_impedance_20_39</t>
  </si>
  <si>
    <t>b_3_impedance_20_39</t>
  </si>
  <si>
    <t>b_4_impedance_20_39</t>
  </si>
  <si>
    <t>b_5_impedance_20_39</t>
  </si>
  <si>
    <t>b_6_impedance_20_39</t>
  </si>
  <si>
    <t>b_2_impedance_40_59</t>
  </si>
  <si>
    <t>b_3_impedance_40_59</t>
  </si>
  <si>
    <t>b_4_impedance_40_59</t>
  </si>
  <si>
    <t>b_5_impedance_40_59</t>
  </si>
  <si>
    <t>b_6_impedance_40_59</t>
  </si>
  <si>
    <t>b_2_impedance_60plus</t>
  </si>
  <si>
    <t>b_3_impedance_60plus</t>
  </si>
  <si>
    <t>b_4_impedance_60plus</t>
  </si>
  <si>
    <t>b_5_impedance_60plus</t>
  </si>
  <si>
    <t>b_6_impedance_60plus</t>
  </si>
  <si>
    <t>b_2_neighborhood_suburban</t>
  </si>
  <si>
    <t>b_3_neighborhood_suburban</t>
  </si>
  <si>
    <t>b_4_neighborhood_suburban</t>
  </si>
  <si>
    <t>b_5_neighborhood_suburban</t>
  </si>
  <si>
    <t>b_6_neighborhood_suburban</t>
  </si>
  <si>
    <t>b_2_neighborhood_town</t>
  </si>
  <si>
    <t>b_3_neighborhood_town</t>
  </si>
  <si>
    <t>b_4_neighborhood_town</t>
  </si>
  <si>
    <t>b_5_neighborhood_town</t>
  </si>
  <si>
    <t>b_6_neighborhood_town</t>
  </si>
  <si>
    <t>b_2_jobtype12_professional</t>
  </si>
  <si>
    <t>b_3_jobtype12_professional</t>
  </si>
  <si>
    <t>b_4_jobtype12_professional</t>
  </si>
  <si>
    <t>b_5_jobtype12_professional</t>
  </si>
  <si>
    <t>b_6_jobtype12_professional</t>
  </si>
  <si>
    <t>b_2_jobtype12_administrative</t>
  </si>
  <si>
    <t>b_3_jobtype12_administrative</t>
  </si>
  <si>
    <t>b_4_jobtype12_administrative</t>
  </si>
  <si>
    <t>b_5_jobtype12_administrative</t>
  </si>
  <si>
    <t>b_6_jobtype12_administrative</t>
  </si>
  <si>
    <t>b_2_homeownership_nonown</t>
  </si>
  <si>
    <t>b_3_homeownership_nonown</t>
  </si>
  <si>
    <t>b_4_homeownership_nonown</t>
  </si>
  <si>
    <t>b_5_homeownership_nonown</t>
  </si>
  <si>
    <t>b_6_homeownership_nonown</t>
  </si>
  <si>
    <t>l_2_1</t>
  </si>
  <si>
    <t>l_2_2</t>
  </si>
  <si>
    <t>l_2_3</t>
  </si>
  <si>
    <t>l_2_4</t>
  </si>
  <si>
    <t>l_2_5</t>
  </si>
  <si>
    <t>l_3_1</t>
  </si>
  <si>
    <t>l_3_2</t>
  </si>
  <si>
    <t>l_3_3</t>
  </si>
  <si>
    <t>l_3_4</t>
  </si>
  <si>
    <t>l_3_5</t>
  </si>
  <si>
    <t>l_4_1</t>
  </si>
  <si>
    <t>l_4_2</t>
  </si>
  <si>
    <t>l_4_3</t>
  </si>
  <si>
    <t>l_4_4</t>
  </si>
  <si>
    <t>l_4_5</t>
  </si>
  <si>
    <t>l_5_1</t>
  </si>
  <si>
    <t>l_5_2</t>
  </si>
  <si>
    <t>l_5_3</t>
  </si>
  <si>
    <t>l_5_4</t>
  </si>
  <si>
    <t>l_5_5</t>
  </si>
  <si>
    <t>l_6_1</t>
  </si>
  <si>
    <t>l_6_2</t>
  </si>
  <si>
    <t>l_6_3</t>
  </si>
  <si>
    <t>l_6_4</t>
  </si>
  <si>
    <t>l_6_5</t>
  </si>
  <si>
    <t>d_01_2</t>
  </si>
  <si>
    <t>d_02_4</t>
  </si>
  <si>
    <t>d_03_3</t>
  </si>
  <si>
    <t>d_04_1</t>
  </si>
  <si>
    <t>d_05_3</t>
  </si>
  <si>
    <t>d_06_5</t>
  </si>
  <si>
    <t>d_07_1</t>
  </si>
  <si>
    <t>d_08_3</t>
  </si>
  <si>
    <t>d_09_1</t>
  </si>
  <si>
    <t>d_10_3</t>
  </si>
  <si>
    <t>d_11_1</t>
  </si>
  <si>
    <t>d_12_1</t>
  </si>
  <si>
    <t>d_13_4</t>
  </si>
  <si>
    <t>d_14_1</t>
  </si>
  <si>
    <t>d_15_2</t>
  </si>
  <si>
    <t>d_16_1</t>
  </si>
  <si>
    <t>d_17_2</t>
  </si>
  <si>
    <t>d_18_2</t>
  </si>
  <si>
    <t>d_19_2</t>
  </si>
  <si>
    <t>d_20_5</t>
  </si>
  <si>
    <t>d_21_3</t>
  </si>
  <si>
    <t>d_22_1</t>
  </si>
  <si>
    <t>d_23_3</t>
  </si>
  <si>
    <t>s_01_2</t>
  </si>
  <si>
    <t>s_02_4</t>
  </si>
  <si>
    <t>s_03_3</t>
  </si>
  <si>
    <t>s_04_1</t>
  </si>
  <si>
    <t>s_05_3</t>
  </si>
  <si>
    <t>s_06_5</t>
  </si>
  <si>
    <t>s_07_1</t>
  </si>
  <si>
    <t>s_08_3</t>
  </si>
  <si>
    <t>s_09_1</t>
  </si>
  <si>
    <t>s_10_3</t>
  </si>
  <si>
    <t>s_11_1</t>
  </si>
  <si>
    <t>s_12_1</t>
  </si>
  <si>
    <t>s_13_4</t>
  </si>
  <si>
    <t>s_14_1</t>
  </si>
  <si>
    <t>s_15_2</t>
  </si>
  <si>
    <t>s_16_1</t>
  </si>
  <si>
    <t>s_17_2</t>
  </si>
  <si>
    <t>s_18_2</t>
  </si>
  <si>
    <t>s_19_2</t>
  </si>
  <si>
    <t>s_20_5</t>
  </si>
  <si>
    <t>s_21_3</t>
  </si>
  <si>
    <t>s_22_1</t>
  </si>
  <si>
    <t>s_23_3</t>
  </si>
  <si>
    <t>ASC</t>
  </si>
  <si>
    <t>Age</t>
  </si>
  <si>
    <t>18-34</t>
  </si>
  <si>
    <t>55+</t>
  </si>
  <si>
    <t>Gender</t>
  </si>
  <si>
    <t>Women</t>
  </si>
  <si>
    <t>Kids</t>
  </si>
  <si>
    <t>Yes</t>
  </si>
  <si>
    <t>Gender-kids</t>
  </si>
  <si>
    <t>Women+Yes</t>
  </si>
  <si>
    <t>Income</t>
  </si>
  <si>
    <t>&lt;50K</t>
  </si>
  <si>
    <t>100-149K</t>
  </si>
  <si>
    <t>150K+</t>
  </si>
  <si>
    <t>Education</t>
  </si>
  <si>
    <t>Highschool</t>
  </si>
  <si>
    <t>Graduate</t>
  </si>
  <si>
    <t>Impedance</t>
  </si>
  <si>
    <t>20-39</t>
  </si>
  <si>
    <t>40-59</t>
  </si>
  <si>
    <t>60+</t>
  </si>
  <si>
    <t>Jobtype</t>
  </si>
  <si>
    <t>Professional</t>
  </si>
  <si>
    <t>Administrative</t>
  </si>
  <si>
    <t>Neighborhood</t>
  </si>
  <si>
    <t>Suburban</t>
  </si>
  <si>
    <t>Town</t>
  </si>
  <si>
    <t>Home ownership</t>
  </si>
  <si>
    <t>Non-own</t>
  </si>
  <si>
    <t>Latent variables</t>
  </si>
  <si>
    <t>delta</t>
  </si>
  <si>
    <t>sigma</t>
  </si>
  <si>
    <t>I like trying things that are new and different.</t>
  </si>
  <si>
    <t>My schedule makes it hard or impossible for me to use public transportation.</t>
  </si>
  <si>
    <t>I like walking.</t>
  </si>
  <si>
    <t>I definitely want to own a car.</t>
  </si>
  <si>
    <t>Getting regular exercise is very important to me.</t>
  </si>
  <si>
    <t>We should raise the cost of driving to reduce the negative impacts of driving on the environment.</t>
  </si>
  <si>
    <t>I like driving a car.</t>
  </si>
  <si>
    <t>I always think about ways in which I can reduce my impact on the environment.</t>
  </si>
  <si>
    <t>I am fine with not owning a car, as long as I can use/rent one any time I need it.</t>
  </si>
  <si>
    <t>I like riding a bike.</t>
  </si>
  <si>
    <t>To me, a car is just a way to get from place to place.</t>
  </si>
  <si>
    <t>I prefer to be a driver rather than a passenger.</t>
  </si>
  <si>
    <t>Most of the time, I have no reasonable alternative to driving.</t>
  </si>
  <si>
    <t>I like the idea of public transit as a means of transportation for me.</t>
  </si>
  <si>
    <t>I like to be among the first people to have the latest technology.</t>
  </si>
  <si>
    <t>I am generally satisfied with my transportation options.</t>
  </si>
  <si>
    <t>Having Wi-Fi and/or good internet access on my mobile phone everywhere I go is essential to me.</t>
  </si>
  <si>
    <t>I am willing to pay more money to have a quicker trip.</t>
  </si>
  <si>
    <t>I'll stretch my budget to buy something new and exciting.</t>
  </si>
  <si>
    <t>We should raise the cost of driving to provide funding for better public transportation.</t>
  </si>
  <si>
    <t>If I felt protected from car traffic, I would ride a bicycle more often.</t>
  </si>
  <si>
    <t>I am less likely to drive if parking is difficult or expensive.</t>
  </si>
  <si>
    <t>I am generally satisfied with my life.</t>
  </si>
  <si>
    <t>latent</t>
  </si>
  <si>
    <t>Temp</t>
  </si>
  <si>
    <t>Home</t>
  </si>
  <si>
    <t>Work-Home</t>
  </si>
  <si>
    <t>Temp-Home</t>
  </si>
  <si>
    <t>All-Mixed</t>
  </si>
  <si>
    <t>Model 1</t>
  </si>
  <si>
    <t>Model 1 Attitude Normalized</t>
  </si>
  <si>
    <t>Pro-driver</t>
  </si>
  <si>
    <t>Pro-environment</t>
  </si>
  <si>
    <t>Pro-active-mode</t>
  </si>
  <si>
    <t>Tech-savvy</t>
  </si>
  <si>
    <t>Car-dependent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</si>
</sst>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Consolas"/>
      <family val="3"/>
    </font>
    <font>
      <sz val="10"/>
      <color theme="9" tint="-0.49998474074526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2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8">
    <dxf>
      <font>
        <color theme="5" tint="-0.499984740745262"/>
      </font>
    </dxf>
    <dxf>
      <font>
        <color theme="0" tint="-0.24994659260841701"/>
      </font>
    </dxf>
    <dxf>
      <font>
        <color theme="5" tint="-0.499984740745262"/>
      </font>
    </dxf>
    <dxf>
      <font>
        <color theme="0" tint="-0.24994659260841701"/>
      </font>
    </dxf>
    <dxf>
      <font>
        <color theme="5" tint="-0.499984740745262"/>
      </font>
    </dxf>
    <dxf>
      <font>
        <color theme="0" tint="-0.24994659260841701"/>
      </font>
    </dxf>
    <dxf>
      <font>
        <color theme="5" tint="-0.499984740745262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1F84-EB15-46FA-BA0A-F7BDF0B2CA31}">
  <dimension ref="A1:AN168"/>
  <sheetViews>
    <sheetView zoomScale="115" zoomScaleNormal="115" workbookViewId="0">
      <selection activeCell="D14" sqref="D14"/>
    </sheetView>
  </sheetViews>
  <sheetFormatPr defaultRowHeight="15" x14ac:dyDescent="0.25"/>
  <cols>
    <col min="1" max="1" width="16" bestFit="1" customWidth="1"/>
    <col min="2" max="2" width="15.85546875" bestFit="1" customWidth="1"/>
    <col min="3" max="7" width="12.42578125" customWidth="1"/>
    <col min="9" max="9" width="88" bestFit="1" customWidth="1"/>
    <col min="10" max="10" width="8" bestFit="1" customWidth="1"/>
    <col min="11" max="11" width="11" bestFit="1" customWidth="1"/>
    <col min="12" max="12" width="10" bestFit="1" customWidth="1"/>
    <col min="13" max="16" width="10" customWidth="1"/>
    <col min="18" max="18" width="19.85546875" customWidth="1"/>
  </cols>
  <sheetData>
    <row r="1" spans="1:40" x14ac:dyDescent="0.25">
      <c r="A1" t="s">
        <v>227</v>
      </c>
    </row>
    <row r="2" spans="1:40" x14ac:dyDescent="0.25">
      <c r="C2" s="4" t="s">
        <v>222</v>
      </c>
      <c r="D2" s="4" t="s">
        <v>223</v>
      </c>
      <c r="E2" s="4" t="s">
        <v>224</v>
      </c>
      <c r="F2" s="4" t="s">
        <v>225</v>
      </c>
      <c r="G2" s="4" t="s">
        <v>226</v>
      </c>
      <c r="J2" s="2" t="s">
        <v>221</v>
      </c>
      <c r="K2" s="2" t="s">
        <v>196</v>
      </c>
      <c r="L2" s="2" t="s">
        <v>197</v>
      </c>
      <c r="M2" s="2"/>
      <c r="N2" s="2"/>
      <c r="O2" s="2"/>
      <c r="P2" s="2"/>
      <c r="X2">
        <v>2</v>
      </c>
      <c r="Y2">
        <v>3</v>
      </c>
      <c r="Z2">
        <v>4</v>
      </c>
      <c r="AA2">
        <v>5</v>
      </c>
      <c r="AB2">
        <v>6</v>
      </c>
      <c r="AD2">
        <v>2</v>
      </c>
      <c r="AE2">
        <v>3</v>
      </c>
      <c r="AF2">
        <v>4</v>
      </c>
      <c r="AG2">
        <v>5</v>
      </c>
      <c r="AH2">
        <v>6</v>
      </c>
      <c r="AJ2">
        <v>2</v>
      </c>
      <c r="AK2">
        <v>3</v>
      </c>
      <c r="AL2">
        <v>4</v>
      </c>
      <c r="AM2">
        <v>5</v>
      </c>
      <c r="AN2">
        <v>6</v>
      </c>
    </row>
    <row r="3" spans="1:40" x14ac:dyDescent="0.25">
      <c r="A3" t="s">
        <v>166</v>
      </c>
      <c r="C3" s="3" t="str">
        <f t="shared" ref="C3:C26" si="0">TEXT(AD3,"0.000")&amp;AJ3</f>
        <v xml:space="preserve">-1.735 *  </v>
      </c>
      <c r="D3" s="3" t="str">
        <f t="shared" ref="D3:D26" si="1">TEXT(AE3,"0.000")&amp;AK3</f>
        <v>-1.721 ***</v>
      </c>
      <c r="E3" s="3" t="str">
        <f t="shared" ref="E3:E26" si="2">TEXT(AF3,"0.000")&amp;AL3</f>
        <v>-2.424 ***</v>
      </c>
      <c r="F3" s="3" t="str">
        <f t="shared" ref="F3:F12" si="3">TEXT(AG3,"0.000")&amp;AM3</f>
        <v xml:space="preserve">-1.193    </v>
      </c>
      <c r="G3" s="3" t="str">
        <f t="shared" ref="G3:G26" si="4">TEXT(AH3,"0.000")&amp;AN3</f>
        <v>-4.164 ***</v>
      </c>
      <c r="I3" t="s">
        <v>198</v>
      </c>
      <c r="J3" s="5" t="str">
        <f t="shared" ref="J3:J25" si="5">RIGHT(X29,1)</f>
        <v>2</v>
      </c>
      <c r="K3" s="3" t="str">
        <f t="shared" ref="K3:K25" si="6">TEXT(AD29,"0.000")&amp;AJ29</f>
        <v>3.629 ***</v>
      </c>
      <c r="L3" s="3" t="str">
        <f t="shared" ref="L3:L25" si="7">TEXT(AE29,"0.000")&amp;AK29</f>
        <v>1.693 ***</v>
      </c>
      <c r="M3" s="3"/>
      <c r="N3" s="3"/>
      <c r="O3" s="3"/>
      <c r="P3" s="3"/>
      <c r="R3" t="s">
        <v>0</v>
      </c>
      <c r="S3">
        <v>-1.7348763842752799</v>
      </c>
      <c r="T3">
        <v>6.0918806015165299E-2</v>
      </c>
      <c r="X3" t="s">
        <v>0</v>
      </c>
      <c r="Y3" t="s">
        <v>1</v>
      </c>
      <c r="Z3" t="s">
        <v>2</v>
      </c>
      <c r="AA3" t="s">
        <v>3</v>
      </c>
      <c r="AB3" t="s">
        <v>4</v>
      </c>
      <c r="AD3" s="6">
        <f t="shared" ref="AD3:AD26" si="8">ROUND(_xlfn.XLOOKUP(X3,$R:$R,$S:$S,0),3)</f>
        <v>-1.7350000000000001</v>
      </c>
      <c r="AE3" s="6">
        <f t="shared" ref="AE3:AE26" si="9">ROUND(_xlfn.XLOOKUP(Y3,$R:$R,$S:$S,0),3)</f>
        <v>-1.7210000000000001</v>
      </c>
      <c r="AF3" s="6">
        <f t="shared" ref="AF3:AF26" si="10">ROUND(_xlfn.XLOOKUP(Z3,$R:$R,$S:$S,0),3)</f>
        <v>-2.4239999999999999</v>
      </c>
      <c r="AG3" s="6">
        <f t="shared" ref="AG3:AG26" si="11">ROUND(_xlfn.XLOOKUP(AA3,$R:$R,$S:$S,0),3)</f>
        <v>-1.1930000000000001</v>
      </c>
      <c r="AH3" s="6">
        <f t="shared" ref="AH3:AH26" si="12">ROUND(_xlfn.XLOOKUP(AB3,$R:$R,$S:$S,0),3)</f>
        <v>-4.1639999999999997</v>
      </c>
      <c r="AJ3" t="str">
        <f t="shared" ref="AJ3:AJ26" si="13">IF(_xlfn.XLOOKUP(X3,$R:$R,$T:$T,0)&lt;0.01, " ***",IF(_xlfn.XLOOKUP(X3,$R:$R,$T:$T,0)&lt;0.05, " ** ",IF(_xlfn.XLOOKUP(X3,$R:$R,$T:$T,0)&lt;0.1, " *  ","    ")))</f>
        <v xml:space="preserve"> *  </v>
      </c>
      <c r="AK3" t="str">
        <f t="shared" ref="AK3:AK26" si="14">IF(_xlfn.XLOOKUP(Y3,$R:$R,$T:$T,0)&lt;0.01, " ***",IF(_xlfn.XLOOKUP(Y3,$R:$R,$T:$T,0)&lt;0.05, " ** ",IF(_xlfn.XLOOKUP(Y3,$R:$R,$T:$T,0)&lt;0.1, " *  ","    ")))</f>
        <v xml:space="preserve"> ***</v>
      </c>
      <c r="AL3" t="str">
        <f t="shared" ref="AL3:AL26" si="15">IF(_xlfn.XLOOKUP(Z3,$R:$R,$T:$T,0)&lt;0.01, " ***",IF(_xlfn.XLOOKUP(Z3,$R:$R,$T:$T,0)&lt;0.05, " ** ",IF(_xlfn.XLOOKUP(Z3,$R:$R,$T:$T,0)&lt;0.1, " *  ","    ")))</f>
        <v xml:space="preserve"> ***</v>
      </c>
      <c r="AM3" t="str">
        <f t="shared" ref="AM3:AM26" si="16">IF(_xlfn.XLOOKUP(AA3,$R:$R,$T:$T,0)&lt;0.01, " ***",IF(_xlfn.XLOOKUP(AA3,$R:$R,$T:$T,0)&lt;0.05, " ** ",IF(_xlfn.XLOOKUP(AA3,$R:$R,$T:$T,0)&lt;0.1, " *  ","    ")))</f>
        <v xml:space="preserve">    </v>
      </c>
      <c r="AN3" t="str">
        <f t="shared" ref="AN3:AN26" si="17">IF(_xlfn.XLOOKUP(AB3,$R:$R,$T:$T,0)&lt;0.01, " ***",IF(_xlfn.XLOOKUP(AB3,$R:$R,$T:$T,0)&lt;0.05, " ** ",IF(_xlfn.XLOOKUP(AB3,$R:$R,$T:$T,0)&lt;0.1, " *  ","    ")))</f>
        <v xml:space="preserve"> ***</v>
      </c>
    </row>
    <row r="4" spans="1:40" x14ac:dyDescent="0.25">
      <c r="A4" t="s">
        <v>167</v>
      </c>
      <c r="B4" t="s">
        <v>168</v>
      </c>
      <c r="C4" s="3" t="str">
        <f t="shared" si="0"/>
        <v xml:space="preserve">-0.089    </v>
      </c>
      <c r="D4" s="3" t="str">
        <f t="shared" si="1"/>
        <v xml:space="preserve">-0.378 *  </v>
      </c>
      <c r="E4" s="3" t="str">
        <f t="shared" si="2"/>
        <v xml:space="preserve">0.075    </v>
      </c>
      <c r="F4" s="3" t="str">
        <f t="shared" si="3"/>
        <v xml:space="preserve">-0.231    </v>
      </c>
      <c r="G4" s="3" t="str">
        <f t="shared" si="4"/>
        <v xml:space="preserve">-0.367    </v>
      </c>
      <c r="I4" t="s">
        <v>199</v>
      </c>
      <c r="J4" s="5" t="str">
        <f t="shared" si="5"/>
        <v>4</v>
      </c>
      <c r="K4" s="3" t="str">
        <f t="shared" si="6"/>
        <v xml:space="preserve">-0.057    </v>
      </c>
      <c r="L4" s="3" t="str">
        <f t="shared" si="7"/>
        <v>3.561 ***</v>
      </c>
      <c r="M4" s="3"/>
      <c r="N4" s="3"/>
      <c r="O4" s="3"/>
      <c r="P4" s="3"/>
      <c r="R4" t="s">
        <v>1</v>
      </c>
      <c r="S4">
        <v>-1.72138185022361</v>
      </c>
      <c r="T4">
        <v>5.84743974034929E-3</v>
      </c>
      <c r="X4" t="s">
        <v>5</v>
      </c>
      <c r="Y4" t="s">
        <v>7</v>
      </c>
      <c r="Z4" t="s">
        <v>9</v>
      </c>
      <c r="AA4" t="s">
        <v>11</v>
      </c>
      <c r="AB4" t="s">
        <v>13</v>
      </c>
      <c r="AD4" s="6">
        <f t="shared" si="8"/>
        <v>-8.8999999999999996E-2</v>
      </c>
      <c r="AE4" s="6">
        <f t="shared" si="9"/>
        <v>-0.378</v>
      </c>
      <c r="AF4" s="6">
        <f t="shared" si="10"/>
        <v>7.4999999999999997E-2</v>
      </c>
      <c r="AG4" s="6">
        <f t="shared" si="11"/>
        <v>-0.23100000000000001</v>
      </c>
      <c r="AH4" s="6">
        <f t="shared" si="12"/>
        <v>-0.36699999999999999</v>
      </c>
      <c r="AJ4" t="str">
        <f t="shared" si="13"/>
        <v xml:space="preserve">    </v>
      </c>
      <c r="AK4" t="str">
        <f t="shared" si="14"/>
        <v xml:space="preserve"> *  </v>
      </c>
      <c r="AL4" t="str">
        <f t="shared" si="15"/>
        <v xml:space="preserve">    </v>
      </c>
      <c r="AM4" t="str">
        <f t="shared" si="16"/>
        <v xml:space="preserve">    </v>
      </c>
      <c r="AN4" t="str">
        <f t="shared" si="17"/>
        <v xml:space="preserve">    </v>
      </c>
    </row>
    <row r="5" spans="1:40" x14ac:dyDescent="0.25">
      <c r="B5" t="s">
        <v>169</v>
      </c>
      <c r="C5" s="3" t="str">
        <f t="shared" si="0"/>
        <v xml:space="preserve">-0.256    </v>
      </c>
      <c r="D5" s="3" t="str">
        <f t="shared" si="1"/>
        <v xml:space="preserve">-0.058    </v>
      </c>
      <c r="E5" s="3" t="str">
        <f t="shared" si="2"/>
        <v xml:space="preserve">0.049    </v>
      </c>
      <c r="F5" s="3" t="str">
        <f t="shared" si="3"/>
        <v xml:space="preserve">-0.158    </v>
      </c>
      <c r="G5" s="3" t="str">
        <f t="shared" si="4"/>
        <v xml:space="preserve">0.212    </v>
      </c>
      <c r="I5" t="s">
        <v>200</v>
      </c>
      <c r="J5" s="5" t="str">
        <f t="shared" si="5"/>
        <v>3</v>
      </c>
      <c r="K5" s="3" t="str">
        <f t="shared" si="6"/>
        <v>3.614 ***</v>
      </c>
      <c r="L5" s="3" t="str">
        <f t="shared" si="7"/>
        <v>1.225 ***</v>
      </c>
      <c r="M5" s="3"/>
      <c r="N5" s="3"/>
      <c r="O5" s="3"/>
      <c r="P5" s="3"/>
      <c r="R5" t="s">
        <v>2</v>
      </c>
      <c r="S5">
        <v>-2.4237180765786301</v>
      </c>
      <c r="T5" s="1">
        <v>6.0540024417199401E-4</v>
      </c>
      <c r="X5" t="s">
        <v>6</v>
      </c>
      <c r="Y5" t="s">
        <v>8</v>
      </c>
      <c r="Z5" t="s">
        <v>10</v>
      </c>
      <c r="AA5" t="s">
        <v>12</v>
      </c>
      <c r="AB5" t="s">
        <v>14</v>
      </c>
      <c r="AD5" s="6">
        <f t="shared" si="8"/>
        <v>-0.25600000000000001</v>
      </c>
      <c r="AE5" s="6">
        <f t="shared" si="9"/>
        <v>-5.8000000000000003E-2</v>
      </c>
      <c r="AF5" s="6">
        <f t="shared" si="10"/>
        <v>4.9000000000000002E-2</v>
      </c>
      <c r="AG5" s="6">
        <f t="shared" si="11"/>
        <v>-0.158</v>
      </c>
      <c r="AH5" s="6">
        <f t="shared" si="12"/>
        <v>0.21199999999999999</v>
      </c>
      <c r="AJ5" t="str">
        <f t="shared" si="13"/>
        <v xml:space="preserve">    </v>
      </c>
      <c r="AK5" t="str">
        <f t="shared" si="14"/>
        <v xml:space="preserve">    </v>
      </c>
      <c r="AL5" t="str">
        <f t="shared" si="15"/>
        <v xml:space="preserve">    </v>
      </c>
      <c r="AM5" t="str">
        <f t="shared" si="16"/>
        <v xml:space="preserve">    </v>
      </c>
      <c r="AN5" t="str">
        <f t="shared" si="17"/>
        <v xml:space="preserve">    </v>
      </c>
    </row>
    <row r="6" spans="1:40" x14ac:dyDescent="0.25">
      <c r="A6" t="s">
        <v>170</v>
      </c>
      <c r="B6" t="s">
        <v>171</v>
      </c>
      <c r="C6" s="3" t="str">
        <f t="shared" si="0"/>
        <v xml:space="preserve">0.101    </v>
      </c>
      <c r="D6" s="3" t="str">
        <f t="shared" si="1"/>
        <v xml:space="preserve">0.167    </v>
      </c>
      <c r="E6" s="3" t="str">
        <f t="shared" si="2"/>
        <v xml:space="preserve">0.485 ** </v>
      </c>
      <c r="F6" s="3" t="str">
        <f t="shared" si="3"/>
        <v xml:space="preserve">-0.138    </v>
      </c>
      <c r="G6" s="3" t="str">
        <f t="shared" si="4"/>
        <v xml:space="preserve">0.109    </v>
      </c>
      <c r="I6" t="s">
        <v>201</v>
      </c>
      <c r="J6" s="5" t="str">
        <f t="shared" si="5"/>
        <v>1</v>
      </c>
      <c r="K6" s="3" t="str">
        <f t="shared" si="6"/>
        <v>4.521 ***</v>
      </c>
      <c r="L6" s="3" t="str">
        <f t="shared" si="7"/>
        <v>1.411 ***</v>
      </c>
      <c r="M6" s="3"/>
      <c r="N6" s="3"/>
      <c r="O6" s="3"/>
      <c r="P6" s="3"/>
      <c r="R6" t="s">
        <v>3</v>
      </c>
      <c r="S6">
        <v>-1.1932440051019799</v>
      </c>
      <c r="T6">
        <v>0.15414772228302301</v>
      </c>
      <c r="X6" t="s">
        <v>15</v>
      </c>
      <c r="Y6" t="s">
        <v>16</v>
      </c>
      <c r="Z6" t="s">
        <v>17</v>
      </c>
      <c r="AA6" t="s">
        <v>18</v>
      </c>
      <c r="AB6" t="s">
        <v>19</v>
      </c>
      <c r="AD6" s="6">
        <f t="shared" si="8"/>
        <v>0.10100000000000001</v>
      </c>
      <c r="AE6" s="6">
        <f t="shared" si="9"/>
        <v>0.16700000000000001</v>
      </c>
      <c r="AF6" s="6">
        <f t="shared" si="10"/>
        <v>0.48499999999999999</v>
      </c>
      <c r="AG6" s="6">
        <f t="shared" si="11"/>
        <v>-0.13800000000000001</v>
      </c>
      <c r="AH6" s="6">
        <f t="shared" si="12"/>
        <v>0.109</v>
      </c>
      <c r="AJ6" t="str">
        <f t="shared" si="13"/>
        <v xml:space="preserve">    </v>
      </c>
      <c r="AK6" t="str">
        <f t="shared" si="14"/>
        <v xml:space="preserve">    </v>
      </c>
      <c r="AL6" t="str">
        <f t="shared" si="15"/>
        <v xml:space="preserve"> ** </v>
      </c>
      <c r="AM6" t="str">
        <f t="shared" si="16"/>
        <v xml:space="preserve">    </v>
      </c>
      <c r="AN6" t="str">
        <f t="shared" si="17"/>
        <v xml:space="preserve">    </v>
      </c>
    </row>
    <row r="7" spans="1:40" x14ac:dyDescent="0.25">
      <c r="A7" t="s">
        <v>172</v>
      </c>
      <c r="B7" t="s">
        <v>173</v>
      </c>
      <c r="C7" s="3" t="str">
        <f t="shared" si="0"/>
        <v xml:space="preserve">-0.063    </v>
      </c>
      <c r="D7" s="3" t="str">
        <f t="shared" si="1"/>
        <v>-0.717 ***</v>
      </c>
      <c r="E7" s="3" t="str">
        <f t="shared" si="2"/>
        <v xml:space="preserve">-0.076    </v>
      </c>
      <c r="F7" s="3" t="str">
        <f t="shared" si="3"/>
        <v xml:space="preserve">-0.163    </v>
      </c>
      <c r="G7" s="3" t="str">
        <f t="shared" si="4"/>
        <v xml:space="preserve">0.522    </v>
      </c>
      <c r="I7" t="s">
        <v>202</v>
      </c>
      <c r="J7" s="5" t="str">
        <f t="shared" si="5"/>
        <v>3</v>
      </c>
      <c r="K7" s="3" t="str">
        <f t="shared" si="6"/>
        <v>3.740 ***</v>
      </c>
      <c r="L7" s="3" t="str">
        <f t="shared" si="7"/>
        <v>1.242 ***</v>
      </c>
      <c r="M7" s="3"/>
      <c r="N7" s="3"/>
      <c r="O7" s="3"/>
      <c r="P7" s="3"/>
      <c r="R7" t="s">
        <v>4</v>
      </c>
      <c r="S7">
        <v>-4.1644289379284096</v>
      </c>
      <c r="T7" s="1">
        <v>5.6010539970963104E-4</v>
      </c>
      <c r="X7" t="s">
        <v>20</v>
      </c>
      <c r="Y7" t="s">
        <v>21</v>
      </c>
      <c r="Z7" t="s">
        <v>22</v>
      </c>
      <c r="AA7" t="s">
        <v>23</v>
      </c>
      <c r="AB7" t="s">
        <v>24</v>
      </c>
      <c r="AD7" s="6">
        <f t="shared" si="8"/>
        <v>-6.3E-2</v>
      </c>
      <c r="AE7" s="6">
        <f t="shared" si="9"/>
        <v>-0.71699999999999997</v>
      </c>
      <c r="AF7" s="6">
        <f t="shared" si="10"/>
        <v>-7.5999999999999998E-2</v>
      </c>
      <c r="AG7" s="6">
        <f t="shared" si="11"/>
        <v>-0.16300000000000001</v>
      </c>
      <c r="AH7" s="6">
        <f t="shared" si="12"/>
        <v>0.52200000000000002</v>
      </c>
      <c r="AJ7" t="str">
        <f t="shared" si="13"/>
        <v xml:space="preserve">    </v>
      </c>
      <c r="AK7" t="str">
        <f t="shared" si="14"/>
        <v xml:space="preserve"> ***</v>
      </c>
      <c r="AL7" t="str">
        <f t="shared" si="15"/>
        <v xml:space="preserve">    </v>
      </c>
      <c r="AM7" t="str">
        <f t="shared" si="16"/>
        <v xml:space="preserve">    </v>
      </c>
      <c r="AN7" t="str">
        <f t="shared" si="17"/>
        <v xml:space="preserve">    </v>
      </c>
    </row>
    <row r="8" spans="1:40" x14ac:dyDescent="0.25">
      <c r="A8" t="s">
        <v>174</v>
      </c>
      <c r="B8" t="s">
        <v>175</v>
      </c>
      <c r="C8" s="3" t="str">
        <f t="shared" si="0"/>
        <v xml:space="preserve">-0.239    </v>
      </c>
      <c r="D8" s="3" t="str">
        <f t="shared" si="1"/>
        <v xml:space="preserve">0.363    </v>
      </c>
      <c r="E8" s="3" t="str">
        <f t="shared" si="2"/>
        <v xml:space="preserve">-0.238    </v>
      </c>
      <c r="F8" s="3" t="str">
        <f t="shared" si="3"/>
        <v xml:space="preserve">-0.060    </v>
      </c>
      <c r="G8" s="3" t="str">
        <f t="shared" si="4"/>
        <v xml:space="preserve">-0.462    </v>
      </c>
      <c r="I8" t="s">
        <v>203</v>
      </c>
      <c r="J8" s="5" t="str">
        <f t="shared" si="5"/>
        <v>5</v>
      </c>
      <c r="K8" s="3" t="str">
        <f t="shared" si="6"/>
        <v xml:space="preserve">0.020    </v>
      </c>
      <c r="L8" s="3" t="str">
        <f t="shared" si="7"/>
        <v>2.856 ***</v>
      </c>
      <c r="M8" s="3"/>
      <c r="N8" s="3"/>
      <c r="O8" s="3"/>
      <c r="P8" s="3"/>
      <c r="R8" t="s">
        <v>5</v>
      </c>
      <c r="S8">
        <v>-8.9239467104670095E-2</v>
      </c>
      <c r="T8">
        <v>0.39845713557213902</v>
      </c>
      <c r="X8" t="s">
        <v>25</v>
      </c>
      <c r="Y8" t="s">
        <v>26</v>
      </c>
      <c r="Z8" t="s">
        <v>27</v>
      </c>
      <c r="AA8" t="s">
        <v>28</v>
      </c>
      <c r="AB8" t="s">
        <v>29</v>
      </c>
      <c r="AD8" s="6">
        <f t="shared" si="8"/>
        <v>-0.23899999999999999</v>
      </c>
      <c r="AE8" s="6">
        <f t="shared" si="9"/>
        <v>0.36299999999999999</v>
      </c>
      <c r="AF8" s="6">
        <f t="shared" si="10"/>
        <v>-0.23799999999999999</v>
      </c>
      <c r="AG8" s="6">
        <f t="shared" si="11"/>
        <v>-0.06</v>
      </c>
      <c r="AH8" s="6">
        <f t="shared" si="12"/>
        <v>-0.46200000000000002</v>
      </c>
      <c r="AJ8" t="str">
        <f t="shared" si="13"/>
        <v xml:space="preserve">    </v>
      </c>
      <c r="AK8" t="str">
        <f t="shared" si="14"/>
        <v xml:space="preserve">    </v>
      </c>
      <c r="AL8" t="str">
        <f t="shared" si="15"/>
        <v xml:space="preserve">    </v>
      </c>
      <c r="AM8" t="str">
        <f t="shared" si="16"/>
        <v xml:space="preserve">    </v>
      </c>
      <c r="AN8" t="str">
        <f t="shared" si="17"/>
        <v xml:space="preserve">    </v>
      </c>
    </row>
    <row r="9" spans="1:40" x14ac:dyDescent="0.25">
      <c r="A9" t="s">
        <v>176</v>
      </c>
      <c r="B9" t="s">
        <v>177</v>
      </c>
      <c r="C9" s="3" t="str">
        <f t="shared" si="0"/>
        <v xml:space="preserve">0.463    </v>
      </c>
      <c r="D9" s="3" t="str">
        <f t="shared" si="1"/>
        <v xml:space="preserve">0.506 ** </v>
      </c>
      <c r="E9" s="3" t="str">
        <f t="shared" si="2"/>
        <v xml:space="preserve">-0.664 *  </v>
      </c>
      <c r="F9" s="3" t="str">
        <f t="shared" si="3"/>
        <v xml:space="preserve">-0.521    </v>
      </c>
      <c r="G9" s="3" t="str">
        <f t="shared" si="4"/>
        <v xml:space="preserve">-0.857 *  </v>
      </c>
      <c r="I9" t="s">
        <v>204</v>
      </c>
      <c r="J9" s="5" t="str">
        <f t="shared" si="5"/>
        <v>1</v>
      </c>
      <c r="K9" s="3" t="str">
        <f t="shared" si="6"/>
        <v>4.190 ***</v>
      </c>
      <c r="L9" s="3" t="str">
        <f t="shared" si="7"/>
        <v>1.376 ***</v>
      </c>
      <c r="M9" s="3"/>
      <c r="N9" s="3"/>
      <c r="O9" s="3"/>
      <c r="P9" s="3"/>
      <c r="R9" t="s">
        <v>6</v>
      </c>
      <c r="S9">
        <v>-0.25565210658453003</v>
      </c>
      <c r="T9">
        <v>0.235336519890049</v>
      </c>
      <c r="X9" t="s">
        <v>30</v>
      </c>
      <c r="Y9" t="s">
        <v>31</v>
      </c>
      <c r="Z9" t="s">
        <v>32</v>
      </c>
      <c r="AA9" t="s">
        <v>33</v>
      </c>
      <c r="AB9" t="s">
        <v>34</v>
      </c>
      <c r="AD9" s="6">
        <f t="shared" si="8"/>
        <v>0.46300000000000002</v>
      </c>
      <c r="AE9" s="6">
        <f t="shared" si="9"/>
        <v>0.50600000000000001</v>
      </c>
      <c r="AF9" s="6">
        <f t="shared" si="10"/>
        <v>-0.66400000000000003</v>
      </c>
      <c r="AG9" s="6">
        <f t="shared" si="11"/>
        <v>-0.52100000000000002</v>
      </c>
      <c r="AH9" s="6">
        <f t="shared" si="12"/>
        <v>-0.85699999999999998</v>
      </c>
      <c r="AJ9" t="str">
        <f t="shared" si="13"/>
        <v xml:space="preserve">    </v>
      </c>
      <c r="AK9" t="str">
        <f t="shared" si="14"/>
        <v xml:space="preserve"> ** </v>
      </c>
      <c r="AL9" t="str">
        <f t="shared" si="15"/>
        <v xml:space="preserve"> *  </v>
      </c>
      <c r="AM9" t="str">
        <f t="shared" si="16"/>
        <v xml:space="preserve">    </v>
      </c>
      <c r="AN9" t="str">
        <f t="shared" si="17"/>
        <v xml:space="preserve"> *  </v>
      </c>
    </row>
    <row r="10" spans="1:40" x14ac:dyDescent="0.25">
      <c r="B10" t="s">
        <v>178</v>
      </c>
      <c r="C10" s="3" t="str">
        <f t="shared" si="0"/>
        <v xml:space="preserve">0.354    </v>
      </c>
      <c r="D10" s="3" t="str">
        <f t="shared" si="1"/>
        <v>0.548 ***</v>
      </c>
      <c r="E10" s="3" t="str">
        <f t="shared" si="2"/>
        <v xml:space="preserve">-0.048    </v>
      </c>
      <c r="F10" s="3" t="str">
        <f t="shared" si="3"/>
        <v xml:space="preserve">0.136    </v>
      </c>
      <c r="G10" s="3" t="str">
        <f t="shared" si="4"/>
        <v xml:space="preserve">0.221    </v>
      </c>
      <c r="I10" t="s">
        <v>205</v>
      </c>
      <c r="J10" s="5" t="str">
        <f t="shared" si="5"/>
        <v>3</v>
      </c>
      <c r="K10" s="3" t="str">
        <f t="shared" si="6"/>
        <v>3.263 ***</v>
      </c>
      <c r="L10" s="3" t="str">
        <f t="shared" si="7"/>
        <v>1.251 ***</v>
      </c>
      <c r="M10" s="3"/>
      <c r="N10" s="3"/>
      <c r="O10" s="3"/>
      <c r="P10" s="3"/>
      <c r="R10" t="s">
        <v>7</v>
      </c>
      <c r="S10">
        <v>-0.377585303436626</v>
      </c>
      <c r="T10">
        <v>5.00820916561866E-2</v>
      </c>
      <c r="X10" t="s">
        <v>35</v>
      </c>
      <c r="Y10" t="s">
        <v>36</v>
      </c>
      <c r="Z10" t="s">
        <v>37</v>
      </c>
      <c r="AA10" t="s">
        <v>38</v>
      </c>
      <c r="AB10" t="s">
        <v>39</v>
      </c>
      <c r="AD10" s="6">
        <f t="shared" si="8"/>
        <v>0.35399999999999998</v>
      </c>
      <c r="AE10" s="6">
        <f t="shared" si="9"/>
        <v>0.54800000000000004</v>
      </c>
      <c r="AF10" s="6">
        <f t="shared" si="10"/>
        <v>-4.8000000000000001E-2</v>
      </c>
      <c r="AG10" s="6">
        <f t="shared" si="11"/>
        <v>0.13600000000000001</v>
      </c>
      <c r="AH10" s="6">
        <f t="shared" si="12"/>
        <v>0.221</v>
      </c>
      <c r="AJ10" t="str">
        <f t="shared" si="13"/>
        <v xml:space="preserve">    </v>
      </c>
      <c r="AK10" t="str">
        <f t="shared" si="14"/>
        <v xml:space="preserve"> ***</v>
      </c>
      <c r="AL10" t="str">
        <f t="shared" si="15"/>
        <v xml:space="preserve">    </v>
      </c>
      <c r="AM10" t="str">
        <f t="shared" si="16"/>
        <v xml:space="preserve">    </v>
      </c>
      <c r="AN10" t="str">
        <f t="shared" si="17"/>
        <v xml:space="preserve">    </v>
      </c>
    </row>
    <row r="11" spans="1:40" x14ac:dyDescent="0.25">
      <c r="B11" t="s">
        <v>179</v>
      </c>
      <c r="C11" s="3" t="str">
        <f t="shared" si="0"/>
        <v xml:space="preserve">-0.035    </v>
      </c>
      <c r="D11" s="3" t="str">
        <f t="shared" si="1"/>
        <v>0.716 ***</v>
      </c>
      <c r="E11" s="3" t="str">
        <f t="shared" si="2"/>
        <v xml:space="preserve">0.482 ** </v>
      </c>
      <c r="F11" s="3" t="str">
        <f t="shared" si="3"/>
        <v xml:space="preserve">0.143    </v>
      </c>
      <c r="G11" s="3" t="str">
        <f t="shared" si="4"/>
        <v xml:space="preserve">0.088    </v>
      </c>
      <c r="I11" t="s">
        <v>206</v>
      </c>
      <c r="J11" s="5" t="str">
        <f t="shared" si="5"/>
        <v>1</v>
      </c>
      <c r="K11" s="3" t="str">
        <f t="shared" si="6"/>
        <v>2.654 ***</v>
      </c>
      <c r="L11" s="3" t="str">
        <f t="shared" si="7"/>
        <v>1.476 ***</v>
      </c>
      <c r="M11" s="3"/>
      <c r="N11" s="3"/>
      <c r="O11" s="3"/>
      <c r="P11" s="3"/>
      <c r="R11" t="s">
        <v>8</v>
      </c>
      <c r="S11">
        <v>-5.75018388303392E-2</v>
      </c>
      <c r="T11">
        <v>0.383838805229124</v>
      </c>
      <c r="X11" t="s">
        <v>40</v>
      </c>
      <c r="Y11" t="s">
        <v>41</v>
      </c>
      <c r="Z11" t="s">
        <v>42</v>
      </c>
      <c r="AA11" t="s">
        <v>43</v>
      </c>
      <c r="AB11" t="s">
        <v>44</v>
      </c>
      <c r="AD11" s="6">
        <f t="shared" si="8"/>
        <v>-3.5000000000000003E-2</v>
      </c>
      <c r="AE11" s="6">
        <f t="shared" si="9"/>
        <v>0.71599999999999997</v>
      </c>
      <c r="AF11" s="6">
        <f t="shared" si="10"/>
        <v>0.48199999999999998</v>
      </c>
      <c r="AG11" s="6">
        <f t="shared" si="11"/>
        <v>0.14299999999999999</v>
      </c>
      <c r="AH11" s="6">
        <f t="shared" si="12"/>
        <v>8.7999999999999995E-2</v>
      </c>
      <c r="AJ11" t="str">
        <f t="shared" si="13"/>
        <v xml:space="preserve">    </v>
      </c>
      <c r="AK11" t="str">
        <f t="shared" si="14"/>
        <v xml:space="preserve"> ***</v>
      </c>
      <c r="AL11" t="str">
        <f t="shared" si="15"/>
        <v xml:space="preserve"> ** </v>
      </c>
      <c r="AM11" t="str">
        <f t="shared" si="16"/>
        <v xml:space="preserve">    </v>
      </c>
      <c r="AN11" t="str">
        <f t="shared" si="17"/>
        <v xml:space="preserve">    </v>
      </c>
    </row>
    <row r="12" spans="1:40" x14ac:dyDescent="0.25">
      <c r="A12" t="s">
        <v>180</v>
      </c>
      <c r="B12" t="s">
        <v>181</v>
      </c>
      <c r="C12" s="3" t="str">
        <f t="shared" si="0"/>
        <v xml:space="preserve">0.266    </v>
      </c>
      <c r="D12" s="3" t="str">
        <f t="shared" si="1"/>
        <v xml:space="preserve">-0.376 ** </v>
      </c>
      <c r="E12" s="3" t="str">
        <f t="shared" si="2"/>
        <v>-1.022 ***</v>
      </c>
      <c r="F12" s="3" t="str">
        <f t="shared" si="3"/>
        <v xml:space="preserve">-0.392    </v>
      </c>
      <c r="G12" s="3" t="str">
        <f t="shared" si="4"/>
        <v xml:space="preserve">0.761 ** </v>
      </c>
      <c r="I12" t="s">
        <v>207</v>
      </c>
      <c r="J12" s="5" t="str">
        <f t="shared" si="5"/>
        <v>3</v>
      </c>
      <c r="K12" s="3" t="str">
        <f t="shared" si="6"/>
        <v>2.909 ***</v>
      </c>
      <c r="L12" s="3" t="str">
        <f t="shared" si="7"/>
        <v>1.344 ***</v>
      </c>
      <c r="M12" s="3"/>
      <c r="N12" s="3"/>
      <c r="O12" s="3"/>
      <c r="P12" s="3"/>
      <c r="R12" t="s">
        <v>9</v>
      </c>
      <c r="S12">
        <v>7.5492479590373696E-2</v>
      </c>
      <c r="T12">
        <v>0.38055446220484301</v>
      </c>
      <c r="X12" t="s">
        <v>45</v>
      </c>
      <c r="Y12" t="s">
        <v>46</v>
      </c>
      <c r="Z12" t="s">
        <v>47</v>
      </c>
      <c r="AA12" t="s">
        <v>48</v>
      </c>
      <c r="AB12" t="s">
        <v>49</v>
      </c>
      <c r="AD12" s="6">
        <f t="shared" si="8"/>
        <v>0.26600000000000001</v>
      </c>
      <c r="AE12" s="6">
        <f t="shared" si="9"/>
        <v>-0.376</v>
      </c>
      <c r="AF12" s="6">
        <f t="shared" si="10"/>
        <v>-1.022</v>
      </c>
      <c r="AG12" s="6">
        <f t="shared" si="11"/>
        <v>-0.39200000000000002</v>
      </c>
      <c r="AH12" s="6">
        <f t="shared" si="12"/>
        <v>0.76100000000000001</v>
      </c>
      <c r="AJ12" t="str">
        <f t="shared" si="13"/>
        <v xml:space="preserve">    </v>
      </c>
      <c r="AK12" t="str">
        <f t="shared" si="14"/>
        <v xml:space="preserve"> ** </v>
      </c>
      <c r="AL12" t="str">
        <f t="shared" si="15"/>
        <v xml:space="preserve"> ***</v>
      </c>
      <c r="AM12" t="str">
        <f t="shared" si="16"/>
        <v xml:space="preserve">    </v>
      </c>
      <c r="AN12" t="str">
        <f t="shared" si="17"/>
        <v xml:space="preserve"> ** </v>
      </c>
    </row>
    <row r="13" spans="1:40" x14ac:dyDescent="0.25">
      <c r="B13" t="s">
        <v>182</v>
      </c>
      <c r="C13" s="3" t="str">
        <f t="shared" si="0"/>
        <v xml:space="preserve">-0.414    </v>
      </c>
      <c r="D13" s="3" t="str">
        <f t="shared" si="1"/>
        <v xml:space="preserve">-0.420 ** </v>
      </c>
      <c r="E13" s="3" t="str">
        <f t="shared" si="2"/>
        <v xml:space="preserve">-0.210    </v>
      </c>
      <c r="F13" s="3" t="str">
        <f>TEXT(AG13,"0.000")&amp;AM13</f>
        <v xml:space="preserve">-0.480 *  </v>
      </c>
      <c r="G13" s="3" t="str">
        <f t="shared" si="4"/>
        <v xml:space="preserve">0.322    </v>
      </c>
      <c r="I13" t="s">
        <v>208</v>
      </c>
      <c r="J13" s="5" t="str">
        <f t="shared" si="5"/>
        <v>1</v>
      </c>
      <c r="K13" s="3" t="str">
        <f t="shared" si="6"/>
        <v>3.786 ***</v>
      </c>
      <c r="L13" s="3" t="str">
        <f t="shared" si="7"/>
        <v>1.509 ***</v>
      </c>
      <c r="M13" s="3"/>
      <c r="N13" s="3"/>
      <c r="O13" s="3"/>
      <c r="P13" s="3"/>
      <c r="R13" t="s">
        <v>10</v>
      </c>
      <c r="S13">
        <v>4.8904714192301399E-2</v>
      </c>
      <c r="T13">
        <v>0.41899484631689998</v>
      </c>
      <c r="X13" t="s">
        <v>50</v>
      </c>
      <c r="Y13" t="s">
        <v>51</v>
      </c>
      <c r="Z13" t="s">
        <v>52</v>
      </c>
      <c r="AA13" t="s">
        <v>53</v>
      </c>
      <c r="AB13" t="s">
        <v>54</v>
      </c>
      <c r="AD13" s="6">
        <f t="shared" si="8"/>
        <v>-0.41399999999999998</v>
      </c>
      <c r="AE13" s="6">
        <f t="shared" si="9"/>
        <v>-0.42</v>
      </c>
      <c r="AF13" s="6">
        <f t="shared" si="10"/>
        <v>-0.21</v>
      </c>
      <c r="AG13" s="6">
        <f t="shared" si="11"/>
        <v>-0.48</v>
      </c>
      <c r="AH13" s="6">
        <f t="shared" si="12"/>
        <v>0.32200000000000001</v>
      </c>
      <c r="AJ13" t="str">
        <f t="shared" si="13"/>
        <v xml:space="preserve">    </v>
      </c>
      <c r="AK13" t="str">
        <f t="shared" si="14"/>
        <v xml:space="preserve"> ** </v>
      </c>
      <c r="AL13" t="str">
        <f t="shared" si="15"/>
        <v xml:space="preserve">    </v>
      </c>
      <c r="AM13" t="str">
        <f t="shared" si="16"/>
        <v xml:space="preserve"> *  </v>
      </c>
      <c r="AN13" t="str">
        <f t="shared" si="17"/>
        <v xml:space="preserve">    </v>
      </c>
    </row>
    <row r="14" spans="1:40" x14ac:dyDescent="0.25">
      <c r="A14" t="s">
        <v>183</v>
      </c>
      <c r="B14" t="s">
        <v>184</v>
      </c>
      <c r="C14" s="3" t="str">
        <f t="shared" si="0"/>
        <v xml:space="preserve">-0.022    </v>
      </c>
      <c r="D14" s="3" t="str">
        <f t="shared" si="1"/>
        <v>-1.015 ***</v>
      </c>
      <c r="E14" s="3" t="str">
        <f t="shared" si="2"/>
        <v xml:space="preserve">0.487 ** </v>
      </c>
      <c r="F14" s="3" t="str">
        <f t="shared" ref="F14:F26" si="18">TEXT(AG14,"0.000")&amp;AM14</f>
        <v xml:space="preserve">-0.320    </v>
      </c>
      <c r="G14" s="3" t="str">
        <f t="shared" si="4"/>
        <v xml:space="preserve">0.412    </v>
      </c>
      <c r="I14" t="s">
        <v>209</v>
      </c>
      <c r="J14" s="5" t="str">
        <f t="shared" si="5"/>
        <v>1</v>
      </c>
      <c r="K14" s="3" t="str">
        <f t="shared" si="6"/>
        <v>3.549 ***</v>
      </c>
      <c r="L14" s="3" t="str">
        <f t="shared" si="7"/>
        <v>1.432 ***</v>
      </c>
      <c r="M14" s="3"/>
      <c r="N14" s="3"/>
      <c r="O14" s="3"/>
      <c r="P14" s="3"/>
      <c r="R14" t="s">
        <v>11</v>
      </c>
      <c r="S14">
        <v>-0.23130948527558001</v>
      </c>
      <c r="T14">
        <v>0.26980609676297801</v>
      </c>
      <c r="X14" t="s">
        <v>55</v>
      </c>
      <c r="Y14" t="s">
        <v>56</v>
      </c>
      <c r="Z14" t="s">
        <v>57</v>
      </c>
      <c r="AA14" t="s">
        <v>58</v>
      </c>
      <c r="AB14" t="s">
        <v>59</v>
      </c>
      <c r="AD14" s="6">
        <f t="shared" si="8"/>
        <v>-2.1999999999999999E-2</v>
      </c>
      <c r="AE14" s="6">
        <f t="shared" si="9"/>
        <v>-1.0149999999999999</v>
      </c>
      <c r="AF14" s="6">
        <f t="shared" si="10"/>
        <v>0.48699999999999999</v>
      </c>
      <c r="AG14" s="6">
        <f t="shared" si="11"/>
        <v>-0.32</v>
      </c>
      <c r="AH14" s="6">
        <f t="shared" si="12"/>
        <v>0.41199999999999998</v>
      </c>
      <c r="AJ14" t="str">
        <f t="shared" si="13"/>
        <v xml:space="preserve">    </v>
      </c>
      <c r="AK14" t="str">
        <f t="shared" si="14"/>
        <v xml:space="preserve"> ***</v>
      </c>
      <c r="AL14" t="str">
        <f t="shared" si="15"/>
        <v xml:space="preserve"> ** </v>
      </c>
      <c r="AM14" t="str">
        <f t="shared" si="16"/>
        <v xml:space="preserve">    </v>
      </c>
      <c r="AN14" t="str">
        <f t="shared" si="17"/>
        <v xml:space="preserve">    </v>
      </c>
    </row>
    <row r="15" spans="1:40" x14ac:dyDescent="0.25">
      <c r="B15" t="s">
        <v>185</v>
      </c>
      <c r="C15" s="3" t="str">
        <f t="shared" si="0"/>
        <v xml:space="preserve">0.259    </v>
      </c>
      <c r="D15" s="3" t="str">
        <f t="shared" si="1"/>
        <v xml:space="preserve">-0.569 ** </v>
      </c>
      <c r="E15" s="3" t="str">
        <f t="shared" si="2"/>
        <v>0.964 ***</v>
      </c>
      <c r="F15" s="3" t="str">
        <f t="shared" si="18"/>
        <v xml:space="preserve">-0.319    </v>
      </c>
      <c r="G15" s="3" t="str">
        <f t="shared" si="4"/>
        <v xml:space="preserve">0.441    </v>
      </c>
      <c r="I15" t="s">
        <v>210</v>
      </c>
      <c r="J15" s="5" t="str">
        <f t="shared" si="5"/>
        <v>4</v>
      </c>
      <c r="K15" s="3" t="str">
        <f t="shared" si="6"/>
        <v xml:space="preserve">-0.032    </v>
      </c>
      <c r="L15" s="3" t="str">
        <f t="shared" si="7"/>
        <v>3.888 ***</v>
      </c>
      <c r="M15" s="3"/>
      <c r="N15" s="3"/>
      <c r="O15" s="3"/>
      <c r="P15" s="3"/>
      <c r="R15" t="s">
        <v>12</v>
      </c>
      <c r="S15">
        <v>-0.158453663087226</v>
      </c>
      <c r="T15">
        <v>0.33186058397122498</v>
      </c>
      <c r="X15" t="s">
        <v>60</v>
      </c>
      <c r="Y15" t="s">
        <v>61</v>
      </c>
      <c r="Z15" t="s">
        <v>62</v>
      </c>
      <c r="AA15" t="s">
        <v>63</v>
      </c>
      <c r="AB15" t="s">
        <v>64</v>
      </c>
      <c r="AD15" s="6">
        <f t="shared" si="8"/>
        <v>0.25900000000000001</v>
      </c>
      <c r="AE15" s="6">
        <f t="shared" si="9"/>
        <v>-0.56899999999999995</v>
      </c>
      <c r="AF15" s="6">
        <f t="shared" si="10"/>
        <v>0.96399999999999997</v>
      </c>
      <c r="AG15" s="6">
        <f t="shared" si="11"/>
        <v>-0.31900000000000001</v>
      </c>
      <c r="AH15" s="6">
        <f t="shared" si="12"/>
        <v>0.441</v>
      </c>
      <c r="AJ15" t="str">
        <f t="shared" si="13"/>
        <v xml:space="preserve">    </v>
      </c>
      <c r="AK15" t="str">
        <f t="shared" si="14"/>
        <v xml:space="preserve"> ** </v>
      </c>
      <c r="AL15" t="str">
        <f t="shared" si="15"/>
        <v xml:space="preserve"> ***</v>
      </c>
      <c r="AM15" t="str">
        <f t="shared" si="16"/>
        <v xml:space="preserve">    </v>
      </c>
      <c r="AN15" t="str">
        <f t="shared" si="17"/>
        <v xml:space="preserve">    </v>
      </c>
    </row>
    <row r="16" spans="1:40" x14ac:dyDescent="0.25">
      <c r="B16" t="s">
        <v>186</v>
      </c>
      <c r="C16" s="3" t="str">
        <f t="shared" si="0"/>
        <v xml:space="preserve">0.678 ** </v>
      </c>
      <c r="D16" s="3" t="str">
        <f t="shared" si="1"/>
        <v>1.851 ***</v>
      </c>
      <c r="E16" s="3" t="str">
        <f t="shared" si="2"/>
        <v>1.391 ***</v>
      </c>
      <c r="F16" s="3" t="str">
        <f t="shared" si="18"/>
        <v>1.115 ***</v>
      </c>
      <c r="G16" s="3" t="str">
        <f t="shared" si="4"/>
        <v xml:space="preserve">1.069 ** </v>
      </c>
      <c r="I16" t="s">
        <v>211</v>
      </c>
      <c r="J16" s="5" t="str">
        <f t="shared" si="5"/>
        <v>1</v>
      </c>
      <c r="K16" s="3" t="str">
        <f t="shared" si="6"/>
        <v>3.467 ***</v>
      </c>
      <c r="L16" s="3" t="str">
        <f t="shared" si="7"/>
        <v>1.562 ***</v>
      </c>
      <c r="M16" s="3"/>
      <c r="N16" s="3"/>
      <c r="O16" s="3"/>
      <c r="P16" s="3"/>
      <c r="R16" t="s">
        <v>13</v>
      </c>
      <c r="S16">
        <v>-0.367359763972117</v>
      </c>
      <c r="T16">
        <v>0.202739705906919</v>
      </c>
      <c r="X16" t="s">
        <v>65</v>
      </c>
      <c r="Y16" t="s">
        <v>66</v>
      </c>
      <c r="Z16" t="s">
        <v>67</v>
      </c>
      <c r="AA16" t="s">
        <v>68</v>
      </c>
      <c r="AB16" t="s">
        <v>69</v>
      </c>
      <c r="AD16" s="6">
        <f t="shared" si="8"/>
        <v>0.67800000000000005</v>
      </c>
      <c r="AE16" s="6">
        <f t="shared" si="9"/>
        <v>1.851</v>
      </c>
      <c r="AF16" s="6">
        <f t="shared" si="10"/>
        <v>1.391</v>
      </c>
      <c r="AG16" s="6">
        <f t="shared" si="11"/>
        <v>1.115</v>
      </c>
      <c r="AH16" s="6">
        <f t="shared" si="12"/>
        <v>1.069</v>
      </c>
      <c r="AJ16" t="str">
        <f t="shared" si="13"/>
        <v xml:space="preserve"> ** </v>
      </c>
      <c r="AK16" t="str">
        <f t="shared" si="14"/>
        <v xml:space="preserve"> ***</v>
      </c>
      <c r="AL16" t="str">
        <f t="shared" si="15"/>
        <v xml:space="preserve"> ***</v>
      </c>
      <c r="AM16" t="str">
        <f t="shared" si="16"/>
        <v xml:space="preserve"> ***</v>
      </c>
      <c r="AN16" t="str">
        <f t="shared" si="17"/>
        <v xml:space="preserve"> ** </v>
      </c>
    </row>
    <row r="17" spans="1:40" x14ac:dyDescent="0.25">
      <c r="A17" t="s">
        <v>190</v>
      </c>
      <c r="B17" t="s">
        <v>191</v>
      </c>
      <c r="C17" s="3" t="str">
        <f t="shared" si="0"/>
        <v xml:space="preserve">-0.483 *  </v>
      </c>
      <c r="D17" s="3" t="str">
        <f t="shared" si="1"/>
        <v xml:space="preserve">0.193    </v>
      </c>
      <c r="E17" s="3" t="str">
        <f t="shared" si="2"/>
        <v xml:space="preserve">0.143    </v>
      </c>
      <c r="F17" s="3" t="str">
        <f t="shared" si="18"/>
        <v xml:space="preserve">0.139    </v>
      </c>
      <c r="G17" s="3" t="str">
        <f t="shared" si="4"/>
        <v xml:space="preserve">-0.323    </v>
      </c>
      <c r="I17" t="s">
        <v>212</v>
      </c>
      <c r="J17" s="5" t="str">
        <f t="shared" si="5"/>
        <v>2</v>
      </c>
      <c r="K17" s="3" t="str">
        <f t="shared" si="6"/>
        <v>2.876 ***</v>
      </c>
      <c r="L17" s="3" t="str">
        <f t="shared" si="7"/>
        <v>1.529 ***</v>
      </c>
      <c r="M17" s="3"/>
      <c r="N17" s="3"/>
      <c r="O17" s="3"/>
      <c r="P17" s="3"/>
      <c r="R17" t="s">
        <v>14</v>
      </c>
      <c r="S17">
        <v>0.21192273143684101</v>
      </c>
      <c r="T17">
        <v>0.30195414126784897</v>
      </c>
      <c r="X17" t="s">
        <v>70</v>
      </c>
      <c r="Y17" t="s">
        <v>71</v>
      </c>
      <c r="Z17" t="s">
        <v>72</v>
      </c>
      <c r="AA17" t="s">
        <v>73</v>
      </c>
      <c r="AB17" t="s">
        <v>74</v>
      </c>
      <c r="AD17" s="6">
        <f t="shared" si="8"/>
        <v>-0.48299999999999998</v>
      </c>
      <c r="AE17" s="6">
        <f t="shared" si="9"/>
        <v>0.193</v>
      </c>
      <c r="AF17" s="6">
        <f t="shared" si="10"/>
        <v>0.14299999999999999</v>
      </c>
      <c r="AG17" s="6">
        <f t="shared" si="11"/>
        <v>0.13900000000000001</v>
      </c>
      <c r="AH17" s="6">
        <f t="shared" si="12"/>
        <v>-0.32300000000000001</v>
      </c>
      <c r="AJ17" t="str">
        <f t="shared" si="13"/>
        <v xml:space="preserve"> *  </v>
      </c>
      <c r="AK17" t="str">
        <f t="shared" si="14"/>
        <v xml:space="preserve">    </v>
      </c>
      <c r="AL17" t="str">
        <f t="shared" si="15"/>
        <v xml:space="preserve">    </v>
      </c>
      <c r="AM17" t="str">
        <f t="shared" si="16"/>
        <v xml:space="preserve">    </v>
      </c>
      <c r="AN17" t="str">
        <f t="shared" si="17"/>
        <v xml:space="preserve">    </v>
      </c>
    </row>
    <row r="18" spans="1:40" x14ac:dyDescent="0.25">
      <c r="B18" t="s">
        <v>192</v>
      </c>
      <c r="C18" s="3" t="str">
        <f t="shared" si="0"/>
        <v xml:space="preserve">-0.144    </v>
      </c>
      <c r="D18" s="3" t="str">
        <f t="shared" si="1"/>
        <v xml:space="preserve">0.247    </v>
      </c>
      <c r="E18" s="3" t="str">
        <f t="shared" si="2"/>
        <v xml:space="preserve">-0.421    </v>
      </c>
      <c r="F18" s="3" t="str">
        <f t="shared" si="18"/>
        <v xml:space="preserve">0.256    </v>
      </c>
      <c r="G18" s="3" t="str">
        <f t="shared" si="4"/>
        <v xml:space="preserve">-0.515    </v>
      </c>
      <c r="I18" t="s">
        <v>213</v>
      </c>
      <c r="J18" s="5" t="str">
        <f t="shared" si="5"/>
        <v>1</v>
      </c>
      <c r="K18" s="3" t="str">
        <f t="shared" si="6"/>
        <v>3.753 ***</v>
      </c>
      <c r="L18" s="3" t="str">
        <f t="shared" si="7"/>
        <v>1.374 ***</v>
      </c>
      <c r="M18" s="3"/>
      <c r="N18" s="3"/>
      <c r="O18" s="3"/>
      <c r="P18" s="3"/>
      <c r="R18" t="s">
        <v>15</v>
      </c>
      <c r="S18">
        <v>0.100589115126272</v>
      </c>
      <c r="T18">
        <v>0.38877618708657802</v>
      </c>
      <c r="X18" t="s">
        <v>75</v>
      </c>
      <c r="Y18" t="s">
        <v>76</v>
      </c>
      <c r="Z18" t="s">
        <v>77</v>
      </c>
      <c r="AA18" t="s">
        <v>78</v>
      </c>
      <c r="AB18" t="s">
        <v>79</v>
      </c>
      <c r="AD18" s="6">
        <f t="shared" si="8"/>
        <v>-0.14399999999999999</v>
      </c>
      <c r="AE18" s="6">
        <f t="shared" si="9"/>
        <v>0.247</v>
      </c>
      <c r="AF18" s="6">
        <f t="shared" si="10"/>
        <v>-0.42099999999999999</v>
      </c>
      <c r="AG18" s="6">
        <f t="shared" si="11"/>
        <v>0.25600000000000001</v>
      </c>
      <c r="AH18" s="6">
        <f t="shared" si="12"/>
        <v>-0.51500000000000001</v>
      </c>
      <c r="AJ18" t="str">
        <f t="shared" si="13"/>
        <v xml:space="preserve">    </v>
      </c>
      <c r="AK18" t="str">
        <f t="shared" si="14"/>
        <v xml:space="preserve">    </v>
      </c>
      <c r="AL18" t="str">
        <f t="shared" si="15"/>
        <v xml:space="preserve">    </v>
      </c>
      <c r="AM18" t="str">
        <f t="shared" si="16"/>
        <v xml:space="preserve">    </v>
      </c>
      <c r="AN18" t="str">
        <f t="shared" si="17"/>
        <v xml:space="preserve">    </v>
      </c>
    </row>
    <row r="19" spans="1:40" x14ac:dyDescent="0.25">
      <c r="A19" t="s">
        <v>187</v>
      </c>
      <c r="B19" t="s">
        <v>188</v>
      </c>
      <c r="C19" s="3" t="str">
        <f t="shared" si="0"/>
        <v xml:space="preserve">-0.281    </v>
      </c>
      <c r="D19" s="3" t="str">
        <f t="shared" si="1"/>
        <v>1.421 ***</v>
      </c>
      <c r="E19" s="3" t="str">
        <f t="shared" si="2"/>
        <v xml:space="preserve">0.700 ** </v>
      </c>
      <c r="F19" s="3" t="str">
        <f t="shared" si="18"/>
        <v xml:space="preserve">-0.125    </v>
      </c>
      <c r="G19" s="3" t="str">
        <f t="shared" si="4"/>
        <v xml:space="preserve">0.311    </v>
      </c>
      <c r="I19" t="s">
        <v>214</v>
      </c>
      <c r="J19" s="5" t="str">
        <f t="shared" si="5"/>
        <v>2</v>
      </c>
      <c r="K19" s="3" t="str">
        <f t="shared" si="6"/>
        <v>3.907 ***</v>
      </c>
      <c r="L19" s="3" t="str">
        <f t="shared" si="7"/>
        <v>1.743 ***</v>
      </c>
      <c r="M19" s="3"/>
      <c r="N19" s="3"/>
      <c r="O19" s="3"/>
      <c r="P19" s="3"/>
      <c r="R19" t="s">
        <v>16</v>
      </c>
      <c r="S19">
        <v>0.16658163295359901</v>
      </c>
      <c r="T19">
        <v>0.21141516305456701</v>
      </c>
      <c r="X19" t="s">
        <v>80</v>
      </c>
      <c r="Y19" t="s">
        <v>81</v>
      </c>
      <c r="Z19" t="s">
        <v>82</v>
      </c>
      <c r="AA19" t="s">
        <v>83</v>
      </c>
      <c r="AB19" t="s">
        <v>84</v>
      </c>
      <c r="AD19" s="6">
        <f t="shared" si="8"/>
        <v>-0.28100000000000003</v>
      </c>
      <c r="AE19" s="6">
        <f t="shared" si="9"/>
        <v>1.421</v>
      </c>
      <c r="AF19" s="6">
        <f t="shared" si="10"/>
        <v>0.7</v>
      </c>
      <c r="AG19" s="6">
        <f t="shared" si="11"/>
        <v>-0.125</v>
      </c>
      <c r="AH19" s="6">
        <f t="shared" si="12"/>
        <v>0.311</v>
      </c>
      <c r="AJ19" t="str">
        <f t="shared" si="13"/>
        <v xml:space="preserve">    </v>
      </c>
      <c r="AK19" t="str">
        <f t="shared" si="14"/>
        <v xml:space="preserve"> ***</v>
      </c>
      <c r="AL19" t="str">
        <f t="shared" si="15"/>
        <v xml:space="preserve"> ** </v>
      </c>
      <c r="AM19" t="str">
        <f t="shared" si="16"/>
        <v xml:space="preserve">    </v>
      </c>
      <c r="AN19" t="str">
        <f t="shared" si="17"/>
        <v xml:space="preserve">    </v>
      </c>
    </row>
    <row r="20" spans="1:40" x14ac:dyDescent="0.25">
      <c r="B20" t="s">
        <v>189</v>
      </c>
      <c r="C20" s="3" t="str">
        <f t="shared" si="0"/>
        <v xml:space="preserve">-0.896 ** </v>
      </c>
      <c r="D20" s="3" t="str">
        <f t="shared" si="1"/>
        <v>1.224 ***</v>
      </c>
      <c r="E20" s="3" t="str">
        <f t="shared" si="2"/>
        <v xml:space="preserve">0.490 *  </v>
      </c>
      <c r="F20" s="3" t="str">
        <f t="shared" si="18"/>
        <v xml:space="preserve">-0.164    </v>
      </c>
      <c r="G20" s="3" t="str">
        <f t="shared" si="4"/>
        <v xml:space="preserve">-0.037    </v>
      </c>
      <c r="I20" t="s">
        <v>215</v>
      </c>
      <c r="J20" s="5" t="str">
        <f t="shared" si="5"/>
        <v>2</v>
      </c>
      <c r="K20" s="3" t="str">
        <f t="shared" si="6"/>
        <v>3.195 ***</v>
      </c>
      <c r="L20" s="3" t="str">
        <f t="shared" si="7"/>
        <v>1.558 ***</v>
      </c>
      <c r="M20" s="3"/>
      <c r="N20" s="3"/>
      <c r="O20" s="3"/>
      <c r="P20" s="3"/>
      <c r="R20" t="s">
        <v>17</v>
      </c>
      <c r="S20">
        <v>0.48461548246285702</v>
      </c>
      <c r="T20">
        <v>1.9221457414190901E-2</v>
      </c>
      <c r="X20" t="s">
        <v>85</v>
      </c>
      <c r="Y20" t="s">
        <v>86</v>
      </c>
      <c r="Z20" t="s">
        <v>87</v>
      </c>
      <c r="AA20" t="s">
        <v>88</v>
      </c>
      <c r="AB20" t="s">
        <v>89</v>
      </c>
      <c r="AD20" s="6">
        <f t="shared" si="8"/>
        <v>-0.89600000000000002</v>
      </c>
      <c r="AE20" s="6">
        <f t="shared" si="9"/>
        <v>1.224</v>
      </c>
      <c r="AF20" s="6">
        <f t="shared" si="10"/>
        <v>0.49</v>
      </c>
      <c r="AG20" s="6">
        <f t="shared" si="11"/>
        <v>-0.16400000000000001</v>
      </c>
      <c r="AH20" s="6">
        <f t="shared" si="12"/>
        <v>-3.6999999999999998E-2</v>
      </c>
      <c r="AJ20" t="str">
        <f t="shared" si="13"/>
        <v xml:space="preserve"> ** </v>
      </c>
      <c r="AK20" t="str">
        <f t="shared" si="14"/>
        <v xml:space="preserve"> ***</v>
      </c>
      <c r="AL20" t="str">
        <f t="shared" si="15"/>
        <v xml:space="preserve"> *  </v>
      </c>
      <c r="AM20" t="str">
        <f t="shared" si="16"/>
        <v xml:space="preserve">    </v>
      </c>
      <c r="AN20" t="str">
        <f t="shared" si="17"/>
        <v xml:space="preserve">    </v>
      </c>
    </row>
    <row r="21" spans="1:40" x14ac:dyDescent="0.25">
      <c r="A21" t="s">
        <v>193</v>
      </c>
      <c r="B21" t="s">
        <v>194</v>
      </c>
      <c r="C21" s="3" t="str">
        <f t="shared" si="0"/>
        <v xml:space="preserve">-0.099    </v>
      </c>
      <c r="D21" s="3" t="str">
        <f t="shared" si="1"/>
        <v xml:space="preserve">0.034    </v>
      </c>
      <c r="E21" s="3" t="str">
        <f t="shared" si="2"/>
        <v xml:space="preserve">-0.380 ** </v>
      </c>
      <c r="F21" s="3" t="str">
        <f t="shared" si="18"/>
        <v xml:space="preserve">0.203    </v>
      </c>
      <c r="G21" s="3" t="str">
        <f t="shared" si="4"/>
        <v xml:space="preserve">0.235    </v>
      </c>
      <c r="I21" t="s">
        <v>216</v>
      </c>
      <c r="J21" s="5" t="str">
        <f t="shared" si="5"/>
        <v>2</v>
      </c>
      <c r="K21" s="3" t="str">
        <f t="shared" si="6"/>
        <v>2.860 ***</v>
      </c>
      <c r="L21" s="3" t="str">
        <f t="shared" si="7"/>
        <v>1.476 ***</v>
      </c>
      <c r="M21" s="3"/>
      <c r="N21" s="3"/>
      <c r="O21" s="3"/>
      <c r="P21" s="3"/>
      <c r="R21" t="s">
        <v>18</v>
      </c>
      <c r="S21">
        <v>-0.13815966767565499</v>
      </c>
      <c r="T21">
        <v>0.34148009965453902</v>
      </c>
      <c r="X21" t="s">
        <v>90</v>
      </c>
      <c r="Y21" t="s">
        <v>91</v>
      </c>
      <c r="Z21" t="s">
        <v>92</v>
      </c>
      <c r="AA21" t="s">
        <v>93</v>
      </c>
      <c r="AB21" t="s">
        <v>94</v>
      </c>
      <c r="AD21" s="6">
        <f t="shared" si="8"/>
        <v>-9.9000000000000005E-2</v>
      </c>
      <c r="AE21" s="6">
        <f t="shared" si="9"/>
        <v>3.4000000000000002E-2</v>
      </c>
      <c r="AF21" s="6">
        <f t="shared" si="10"/>
        <v>-0.38</v>
      </c>
      <c r="AG21" s="6">
        <f t="shared" si="11"/>
        <v>0.20300000000000001</v>
      </c>
      <c r="AH21" s="6">
        <f t="shared" si="12"/>
        <v>0.23499999999999999</v>
      </c>
      <c r="AJ21" t="str">
        <f t="shared" si="13"/>
        <v xml:space="preserve">    </v>
      </c>
      <c r="AK21" t="str">
        <f t="shared" si="14"/>
        <v xml:space="preserve">    </v>
      </c>
      <c r="AL21" t="str">
        <f t="shared" si="15"/>
        <v xml:space="preserve"> ** </v>
      </c>
      <c r="AM21" t="str">
        <f t="shared" si="16"/>
        <v xml:space="preserve">    </v>
      </c>
      <c r="AN21" t="str">
        <f t="shared" si="17"/>
        <v xml:space="preserve">    </v>
      </c>
    </row>
    <row r="22" spans="1:40" x14ac:dyDescent="0.25">
      <c r="A22" t="s">
        <v>195</v>
      </c>
      <c r="B22" t="s">
        <v>229</v>
      </c>
      <c r="C22" s="3" t="str">
        <f t="shared" si="0"/>
        <v xml:space="preserve">-0.628    </v>
      </c>
      <c r="D22" s="3" t="str">
        <f t="shared" si="1"/>
        <v xml:space="preserve">-0.258    </v>
      </c>
      <c r="E22" s="3" t="str">
        <f t="shared" si="2"/>
        <v xml:space="preserve">-0.265    </v>
      </c>
      <c r="F22" s="3" t="str">
        <f t="shared" si="18"/>
        <v xml:space="preserve">-0.696    </v>
      </c>
      <c r="G22" s="3" t="str">
        <f t="shared" si="4"/>
        <v xml:space="preserve">-1.038    </v>
      </c>
      <c r="I22" t="s">
        <v>217</v>
      </c>
      <c r="J22" s="5" t="str">
        <f t="shared" si="5"/>
        <v>5</v>
      </c>
      <c r="K22" s="3" t="str">
        <f t="shared" si="6"/>
        <v xml:space="preserve">0.055    </v>
      </c>
      <c r="L22" s="3" t="str">
        <f t="shared" si="7"/>
        <v>3.026 ***</v>
      </c>
      <c r="M22" s="3"/>
      <c r="N22" s="3"/>
      <c r="O22" s="3"/>
      <c r="P22" s="3"/>
      <c r="R22" t="s">
        <v>19</v>
      </c>
      <c r="S22">
        <v>0.108683105594278</v>
      </c>
      <c r="T22">
        <v>0.404059059599639</v>
      </c>
      <c r="X22" t="s">
        <v>95</v>
      </c>
      <c r="Y22" t="s">
        <v>100</v>
      </c>
      <c r="Z22" t="s">
        <v>105</v>
      </c>
      <c r="AA22" t="s">
        <v>110</v>
      </c>
      <c r="AB22" t="s">
        <v>115</v>
      </c>
      <c r="AD22" s="6">
        <f t="shared" si="8"/>
        <v>-0.628</v>
      </c>
      <c r="AE22" s="6">
        <f t="shared" si="9"/>
        <v>-0.25800000000000001</v>
      </c>
      <c r="AF22" s="6">
        <f t="shared" si="10"/>
        <v>-0.26500000000000001</v>
      </c>
      <c r="AG22" s="6">
        <f t="shared" si="11"/>
        <v>-0.69599999999999995</v>
      </c>
      <c r="AH22" s="6">
        <f t="shared" si="12"/>
        <v>-1.038</v>
      </c>
      <c r="AJ22" t="str">
        <f t="shared" si="13"/>
        <v xml:space="preserve">    </v>
      </c>
      <c r="AK22" t="str">
        <f t="shared" si="14"/>
        <v xml:space="preserve">    </v>
      </c>
      <c r="AL22" t="str">
        <f t="shared" si="15"/>
        <v xml:space="preserve">    </v>
      </c>
      <c r="AM22" t="str">
        <f t="shared" si="16"/>
        <v xml:space="preserve">    </v>
      </c>
      <c r="AN22" t="str">
        <f t="shared" si="17"/>
        <v xml:space="preserve">    </v>
      </c>
    </row>
    <row r="23" spans="1:40" x14ac:dyDescent="0.25">
      <c r="B23" t="s">
        <v>232</v>
      </c>
      <c r="C23" s="3" t="str">
        <f t="shared" si="0"/>
        <v xml:space="preserve">0.798 ** </v>
      </c>
      <c r="D23" s="3" t="str">
        <f t="shared" si="1"/>
        <v xml:space="preserve">0.176    </v>
      </c>
      <c r="E23" s="3" t="str">
        <f t="shared" si="2"/>
        <v xml:space="preserve">0.395 *  </v>
      </c>
      <c r="F23" s="3" t="str">
        <f t="shared" si="18"/>
        <v xml:space="preserve">0.239    </v>
      </c>
      <c r="G23" s="3" t="str">
        <f t="shared" si="4"/>
        <v xml:space="preserve">0.779 *  </v>
      </c>
      <c r="I23" t="s">
        <v>218</v>
      </c>
      <c r="J23" s="5" t="str">
        <f t="shared" si="5"/>
        <v>3</v>
      </c>
      <c r="K23" s="3" t="str">
        <f t="shared" si="6"/>
        <v>2.767 ***</v>
      </c>
      <c r="L23" s="3" t="str">
        <f t="shared" si="7"/>
        <v>1.394 ***</v>
      </c>
      <c r="M23" s="3"/>
      <c r="N23" s="3"/>
      <c r="O23" s="3"/>
      <c r="P23" s="3"/>
      <c r="R23" t="s">
        <v>20</v>
      </c>
      <c r="S23">
        <v>-6.2684578884583605E-2</v>
      </c>
      <c r="T23">
        <v>0.43368014075809003</v>
      </c>
      <c r="X23" t="s">
        <v>96</v>
      </c>
      <c r="Y23" t="s">
        <v>101</v>
      </c>
      <c r="Z23" t="s">
        <v>106</v>
      </c>
      <c r="AA23" t="s">
        <v>111</v>
      </c>
      <c r="AB23" t="s">
        <v>116</v>
      </c>
      <c r="AD23" s="6">
        <f t="shared" si="8"/>
        <v>0.79800000000000004</v>
      </c>
      <c r="AE23" s="6">
        <f t="shared" si="9"/>
        <v>0.17599999999999999</v>
      </c>
      <c r="AF23" s="6">
        <f t="shared" si="10"/>
        <v>0.39500000000000002</v>
      </c>
      <c r="AG23" s="6">
        <f t="shared" si="11"/>
        <v>0.23899999999999999</v>
      </c>
      <c r="AH23" s="6">
        <f t="shared" si="12"/>
        <v>0.77900000000000003</v>
      </c>
      <c r="AJ23" t="str">
        <f t="shared" si="13"/>
        <v xml:space="preserve"> ** </v>
      </c>
      <c r="AK23" t="str">
        <f t="shared" si="14"/>
        <v xml:space="preserve">    </v>
      </c>
      <c r="AL23" t="str">
        <f t="shared" si="15"/>
        <v xml:space="preserve"> *  </v>
      </c>
      <c r="AM23" t="str">
        <f t="shared" si="16"/>
        <v xml:space="preserve">    </v>
      </c>
      <c r="AN23" t="str">
        <f t="shared" si="17"/>
        <v xml:space="preserve"> *  </v>
      </c>
    </row>
    <row r="24" spans="1:40" x14ac:dyDescent="0.25">
      <c r="B24" t="s">
        <v>231</v>
      </c>
      <c r="C24" s="3" t="str">
        <f t="shared" si="0"/>
        <v xml:space="preserve">0.181    </v>
      </c>
      <c r="D24" s="3" t="str">
        <f t="shared" si="1"/>
        <v xml:space="preserve">0.155    </v>
      </c>
      <c r="E24" s="3" t="str">
        <f t="shared" si="2"/>
        <v xml:space="preserve">0.424 *  </v>
      </c>
      <c r="F24" s="3" t="str">
        <f t="shared" si="18"/>
        <v xml:space="preserve">0.061    </v>
      </c>
      <c r="G24" s="3" t="str">
        <f t="shared" si="4"/>
        <v xml:space="preserve">0.927 ** </v>
      </c>
      <c r="I24" t="s">
        <v>219</v>
      </c>
      <c r="J24" s="5" t="str">
        <f t="shared" si="5"/>
        <v>1</v>
      </c>
      <c r="K24" s="3" t="str">
        <f t="shared" si="6"/>
        <v>3.911 ***</v>
      </c>
      <c r="L24" s="3" t="str">
        <f t="shared" si="7"/>
        <v>1.424 ***</v>
      </c>
      <c r="M24" s="3"/>
      <c r="N24" s="3"/>
      <c r="O24" s="3"/>
      <c r="P24" s="3"/>
      <c r="R24" t="s">
        <v>21</v>
      </c>
      <c r="S24">
        <v>-0.71693002693692998</v>
      </c>
      <c r="T24">
        <v>1.76894001881655E-3</v>
      </c>
      <c r="X24" t="s">
        <v>97</v>
      </c>
      <c r="Y24" t="s">
        <v>102</v>
      </c>
      <c r="Z24" t="s">
        <v>107</v>
      </c>
      <c r="AA24" t="s">
        <v>112</v>
      </c>
      <c r="AB24" t="s">
        <v>117</v>
      </c>
      <c r="AD24" s="6">
        <f t="shared" si="8"/>
        <v>0.18099999999999999</v>
      </c>
      <c r="AE24" s="6">
        <f t="shared" si="9"/>
        <v>0.155</v>
      </c>
      <c r="AF24" s="6">
        <f t="shared" si="10"/>
        <v>0.42399999999999999</v>
      </c>
      <c r="AG24" s="6">
        <f t="shared" si="11"/>
        <v>6.0999999999999999E-2</v>
      </c>
      <c r="AH24" s="6">
        <f t="shared" si="12"/>
        <v>0.92700000000000005</v>
      </c>
      <c r="AJ24" t="str">
        <f t="shared" si="13"/>
        <v xml:space="preserve">    </v>
      </c>
      <c r="AK24" t="str">
        <f t="shared" si="14"/>
        <v xml:space="preserve">    </v>
      </c>
      <c r="AL24" t="str">
        <f t="shared" si="15"/>
        <v xml:space="preserve"> *  </v>
      </c>
      <c r="AM24" t="str">
        <f t="shared" si="16"/>
        <v xml:space="preserve">    </v>
      </c>
      <c r="AN24" t="str">
        <f t="shared" si="17"/>
        <v xml:space="preserve"> ** </v>
      </c>
    </row>
    <row r="25" spans="1:40" x14ac:dyDescent="0.25">
      <c r="B25" t="s">
        <v>233</v>
      </c>
      <c r="C25" s="3" t="str">
        <f t="shared" si="0"/>
        <v xml:space="preserve">-0.105    </v>
      </c>
      <c r="D25" s="3" t="str">
        <f t="shared" si="1"/>
        <v xml:space="preserve">-0.078    </v>
      </c>
      <c r="E25" s="3" t="str">
        <f t="shared" si="2"/>
        <v xml:space="preserve">-0.003    </v>
      </c>
      <c r="F25" s="3" t="str">
        <f t="shared" si="18"/>
        <v>-0.374 ***</v>
      </c>
      <c r="G25" s="3" t="str">
        <f t="shared" si="4"/>
        <v xml:space="preserve">0.178    </v>
      </c>
      <c r="I25" t="s">
        <v>220</v>
      </c>
      <c r="J25" s="5" t="str">
        <f t="shared" si="5"/>
        <v>3</v>
      </c>
      <c r="K25" s="3" t="str">
        <f t="shared" si="6"/>
        <v>3.490 ***</v>
      </c>
      <c r="L25" s="3" t="str">
        <f t="shared" si="7"/>
        <v>1.321 ***</v>
      </c>
      <c r="M25" s="3"/>
      <c r="N25" s="3"/>
      <c r="O25" s="3"/>
      <c r="P25" s="3"/>
      <c r="R25" t="s">
        <v>22</v>
      </c>
      <c r="S25">
        <v>-7.6355300142402702E-2</v>
      </c>
      <c r="T25">
        <v>0.39137674149975799</v>
      </c>
      <c r="X25" t="s">
        <v>98</v>
      </c>
      <c r="Y25" t="s">
        <v>103</v>
      </c>
      <c r="Z25" t="s">
        <v>108</v>
      </c>
      <c r="AA25" t="s">
        <v>113</v>
      </c>
      <c r="AB25" t="s">
        <v>118</v>
      </c>
      <c r="AD25" s="6">
        <f t="shared" si="8"/>
        <v>-0.105</v>
      </c>
      <c r="AE25" s="6">
        <f t="shared" si="9"/>
        <v>-7.8E-2</v>
      </c>
      <c r="AF25" s="6">
        <f t="shared" si="10"/>
        <v>-3.0000000000000001E-3</v>
      </c>
      <c r="AG25" s="6">
        <f t="shared" si="11"/>
        <v>-0.374</v>
      </c>
      <c r="AH25" s="6">
        <f t="shared" si="12"/>
        <v>0.17799999999999999</v>
      </c>
      <c r="AJ25" t="str">
        <f t="shared" si="13"/>
        <v xml:space="preserve">    </v>
      </c>
      <c r="AK25" t="str">
        <f t="shared" si="14"/>
        <v xml:space="preserve">    </v>
      </c>
      <c r="AL25" t="str">
        <f t="shared" si="15"/>
        <v xml:space="preserve">    </v>
      </c>
      <c r="AM25" t="str">
        <f t="shared" si="16"/>
        <v xml:space="preserve"> ***</v>
      </c>
      <c r="AN25" t="str">
        <f t="shared" si="17"/>
        <v xml:space="preserve">    </v>
      </c>
    </row>
    <row r="26" spans="1:40" x14ac:dyDescent="0.25">
      <c r="B26" t="s">
        <v>230</v>
      </c>
      <c r="C26" s="3" t="str">
        <f t="shared" si="0"/>
        <v xml:space="preserve">-0.119    </v>
      </c>
      <c r="D26" s="3" t="str">
        <f t="shared" si="1"/>
        <v xml:space="preserve">0.034    </v>
      </c>
      <c r="E26" s="3" t="str">
        <f t="shared" si="2"/>
        <v xml:space="preserve">0.085    </v>
      </c>
      <c r="F26" s="3" t="str">
        <f t="shared" si="18"/>
        <v xml:space="preserve">-0.022    </v>
      </c>
      <c r="G26" s="3" t="str">
        <f t="shared" si="4"/>
        <v xml:space="preserve">0.014    </v>
      </c>
      <c r="R26" t="s">
        <v>23</v>
      </c>
      <c r="S26">
        <v>-0.163125703872078</v>
      </c>
      <c r="T26">
        <v>0.342907969380575</v>
      </c>
      <c r="X26" t="s">
        <v>99</v>
      </c>
      <c r="Y26" t="s">
        <v>104</v>
      </c>
      <c r="Z26" t="s">
        <v>109</v>
      </c>
      <c r="AA26" t="s">
        <v>114</v>
      </c>
      <c r="AB26" t="s">
        <v>119</v>
      </c>
      <c r="AD26" s="6">
        <f t="shared" si="8"/>
        <v>-0.11899999999999999</v>
      </c>
      <c r="AE26" s="6">
        <f t="shared" si="9"/>
        <v>3.4000000000000002E-2</v>
      </c>
      <c r="AF26" s="6">
        <f t="shared" si="10"/>
        <v>8.5000000000000006E-2</v>
      </c>
      <c r="AG26" s="6">
        <f t="shared" si="11"/>
        <v>-2.1999999999999999E-2</v>
      </c>
      <c r="AH26" s="6">
        <f t="shared" si="12"/>
        <v>1.4E-2</v>
      </c>
      <c r="AJ26" t="str">
        <f t="shared" si="13"/>
        <v xml:space="preserve">    </v>
      </c>
      <c r="AK26" t="str">
        <f t="shared" si="14"/>
        <v xml:space="preserve">    </v>
      </c>
      <c r="AL26" t="str">
        <f t="shared" si="15"/>
        <v xml:space="preserve">    </v>
      </c>
      <c r="AM26" t="str">
        <f t="shared" si="16"/>
        <v xml:space="preserve">    </v>
      </c>
      <c r="AN26" t="str">
        <f t="shared" si="17"/>
        <v xml:space="preserve">    </v>
      </c>
    </row>
    <row r="27" spans="1:40" x14ac:dyDescent="0.25">
      <c r="R27" t="s">
        <v>24</v>
      </c>
      <c r="S27">
        <v>0.52154234007065103</v>
      </c>
      <c r="T27">
        <v>0.13405859420636401</v>
      </c>
    </row>
    <row r="28" spans="1:40" x14ac:dyDescent="0.25">
      <c r="K28" s="2"/>
      <c r="L28" s="2"/>
      <c r="M28" s="2"/>
      <c r="N28" s="2"/>
      <c r="O28" s="2"/>
      <c r="P28" s="2"/>
      <c r="Q28" s="2"/>
      <c r="R28" t="s">
        <v>25</v>
      </c>
      <c r="S28">
        <v>-0.238886248490498</v>
      </c>
      <c r="T28">
        <v>0.33132632374682902</v>
      </c>
      <c r="X28" s="2" t="s">
        <v>196</v>
      </c>
      <c r="Y28" s="2" t="s">
        <v>197</v>
      </c>
    </row>
    <row r="29" spans="1:40" x14ac:dyDescent="0.25">
      <c r="R29" t="s">
        <v>26</v>
      </c>
      <c r="S29">
        <v>0.36254121484410101</v>
      </c>
      <c r="T29">
        <v>0.13763906462650899</v>
      </c>
      <c r="X29" t="s">
        <v>120</v>
      </c>
      <c r="Y29" t="s">
        <v>143</v>
      </c>
      <c r="AD29" s="6">
        <f t="shared" ref="AD29:AD51" si="19">ROUND(_xlfn.XLOOKUP(X29,$R:$R,$S:$S,0),3)</f>
        <v>3.629</v>
      </c>
      <c r="AE29" s="6">
        <f t="shared" ref="AE29:AE51" si="20">ROUND(_xlfn.XLOOKUP(Y29,$R:$R,$S:$S,0),3)</f>
        <v>1.6930000000000001</v>
      </c>
      <c r="AJ29" t="str">
        <f t="shared" ref="AJ29:AJ51" si="21">IF(_xlfn.XLOOKUP(X29,$R:$R,$T:$T,0)&lt;0.01, " ***",IF(_xlfn.XLOOKUP(X29,$R:$R,$T:$T,0)&lt;0.05, " ** ",IF(_xlfn.XLOOKUP(X29,$R:$R,$T:$T,0)&lt;0.1, " *  ","    ")))</f>
        <v xml:space="preserve"> ***</v>
      </c>
      <c r="AK29" t="str">
        <f t="shared" ref="AK29:AK51" si="22">IF(_xlfn.XLOOKUP(Y29,$R:$R,$T:$T,0)&lt;0.01, " ***",IF(_xlfn.XLOOKUP(Y29,$R:$R,$T:$T,0)&lt;0.05, " ** ",IF(_xlfn.XLOOKUP(Y29,$R:$R,$T:$T,0)&lt;0.1, " *  ","    ")))</f>
        <v xml:space="preserve"> ***</v>
      </c>
    </row>
    <row r="30" spans="1:40" x14ac:dyDescent="0.25">
      <c r="R30" t="s">
        <v>27</v>
      </c>
      <c r="S30">
        <v>-0.238361893209107</v>
      </c>
      <c r="T30">
        <v>0.257306470600697</v>
      </c>
      <c r="X30" t="s">
        <v>121</v>
      </c>
      <c r="Y30" t="s">
        <v>144</v>
      </c>
      <c r="AD30" s="6">
        <f t="shared" si="19"/>
        <v>-5.7000000000000002E-2</v>
      </c>
      <c r="AE30" s="6">
        <f t="shared" si="20"/>
        <v>3.5609999999999999</v>
      </c>
      <c r="AJ30" t="str">
        <f t="shared" si="21"/>
        <v xml:space="preserve">    </v>
      </c>
      <c r="AK30" t="str">
        <f t="shared" si="22"/>
        <v xml:space="preserve"> ***</v>
      </c>
    </row>
    <row r="31" spans="1:40" x14ac:dyDescent="0.25">
      <c r="R31" t="s">
        <v>28</v>
      </c>
      <c r="S31">
        <v>-6.04127169212577E-2</v>
      </c>
      <c r="T31">
        <v>0.45685064572131201</v>
      </c>
      <c r="X31" t="s">
        <v>122</v>
      </c>
      <c r="Y31" t="s">
        <v>145</v>
      </c>
      <c r="AD31" s="6">
        <f t="shared" si="19"/>
        <v>3.6139999999999999</v>
      </c>
      <c r="AE31" s="6">
        <f t="shared" si="20"/>
        <v>1.2250000000000001</v>
      </c>
      <c r="AJ31" t="str">
        <f t="shared" si="21"/>
        <v xml:space="preserve"> ***</v>
      </c>
      <c r="AK31" t="str">
        <f t="shared" si="22"/>
        <v xml:space="preserve"> ***</v>
      </c>
    </row>
    <row r="32" spans="1:40" x14ac:dyDescent="0.25">
      <c r="R32" t="s">
        <v>29</v>
      </c>
      <c r="S32">
        <v>-0.46194792345148</v>
      </c>
      <c r="T32">
        <v>0.24649569465322399</v>
      </c>
      <c r="X32" t="s">
        <v>123</v>
      </c>
      <c r="Y32" t="s">
        <v>146</v>
      </c>
      <c r="AD32" s="6">
        <f t="shared" si="19"/>
        <v>4.5209999999999999</v>
      </c>
      <c r="AE32" s="6">
        <f t="shared" si="20"/>
        <v>1.411</v>
      </c>
      <c r="AJ32" t="str">
        <f t="shared" si="21"/>
        <v xml:space="preserve"> ***</v>
      </c>
      <c r="AK32" t="str">
        <f t="shared" si="22"/>
        <v xml:space="preserve"> ***</v>
      </c>
    </row>
    <row r="33" spans="18:37" x14ac:dyDescent="0.25">
      <c r="R33" t="s">
        <v>30</v>
      </c>
      <c r="S33">
        <v>0.462541903125817</v>
      </c>
      <c r="T33">
        <v>0.125516549991608</v>
      </c>
      <c r="X33" t="s">
        <v>124</v>
      </c>
      <c r="Y33" t="s">
        <v>147</v>
      </c>
      <c r="AD33" s="6">
        <f t="shared" si="19"/>
        <v>3.74</v>
      </c>
      <c r="AE33" s="6">
        <f t="shared" si="20"/>
        <v>1.242</v>
      </c>
      <c r="AJ33" t="str">
        <f t="shared" si="21"/>
        <v xml:space="preserve"> ***</v>
      </c>
      <c r="AK33" t="str">
        <f t="shared" si="22"/>
        <v xml:space="preserve"> ***</v>
      </c>
    </row>
    <row r="34" spans="18:37" x14ac:dyDescent="0.25">
      <c r="R34" t="s">
        <v>31</v>
      </c>
      <c r="S34">
        <v>0.50618689867738398</v>
      </c>
      <c r="T34">
        <v>2.8213961466609299E-2</v>
      </c>
      <c r="X34" t="s">
        <v>125</v>
      </c>
      <c r="Y34" t="s">
        <v>148</v>
      </c>
      <c r="AD34" s="6">
        <f t="shared" si="19"/>
        <v>0.02</v>
      </c>
      <c r="AE34" s="6">
        <f t="shared" si="20"/>
        <v>2.8559999999999999</v>
      </c>
      <c r="AJ34" t="str">
        <f t="shared" si="21"/>
        <v xml:space="preserve">    </v>
      </c>
      <c r="AK34" t="str">
        <f t="shared" si="22"/>
        <v xml:space="preserve"> ***</v>
      </c>
    </row>
    <row r="35" spans="18:37" x14ac:dyDescent="0.25">
      <c r="R35" t="s">
        <v>32</v>
      </c>
      <c r="S35">
        <v>-0.66431022170032605</v>
      </c>
      <c r="T35">
        <v>6.2066917829669298E-2</v>
      </c>
      <c r="X35" t="s">
        <v>126</v>
      </c>
      <c r="Y35" t="s">
        <v>149</v>
      </c>
      <c r="AD35" s="6">
        <f t="shared" si="19"/>
        <v>4.1900000000000004</v>
      </c>
      <c r="AE35" s="6">
        <f t="shared" si="20"/>
        <v>1.3759999999999999</v>
      </c>
      <c r="AJ35" t="str">
        <f t="shared" si="21"/>
        <v xml:space="preserve"> ***</v>
      </c>
      <c r="AK35" t="str">
        <f t="shared" si="22"/>
        <v xml:space="preserve"> ***</v>
      </c>
    </row>
    <row r="36" spans="18:37" x14ac:dyDescent="0.25">
      <c r="R36" t="s">
        <v>33</v>
      </c>
      <c r="S36">
        <v>-0.52095191461630797</v>
      </c>
      <c r="T36">
        <v>0.152013789450193</v>
      </c>
      <c r="X36" t="s">
        <v>127</v>
      </c>
      <c r="Y36" t="s">
        <v>150</v>
      </c>
      <c r="AD36" s="6">
        <f t="shared" si="19"/>
        <v>3.2629999999999999</v>
      </c>
      <c r="AE36" s="6">
        <f t="shared" si="20"/>
        <v>1.2509999999999999</v>
      </c>
      <c r="AJ36" t="str">
        <f t="shared" si="21"/>
        <v xml:space="preserve"> ***</v>
      </c>
      <c r="AK36" t="str">
        <f t="shared" si="22"/>
        <v xml:space="preserve"> ***</v>
      </c>
    </row>
    <row r="37" spans="18:37" x14ac:dyDescent="0.25">
      <c r="R37" t="s">
        <v>34</v>
      </c>
      <c r="S37">
        <v>-0.85672052550764699</v>
      </c>
      <c r="T37">
        <v>9.4559997373494895E-2</v>
      </c>
      <c r="X37" t="s">
        <v>128</v>
      </c>
      <c r="Y37" t="s">
        <v>151</v>
      </c>
      <c r="AD37" s="6">
        <f t="shared" si="19"/>
        <v>2.6539999999999999</v>
      </c>
      <c r="AE37" s="6">
        <f t="shared" si="20"/>
        <v>1.476</v>
      </c>
      <c r="AJ37" t="str">
        <f t="shared" si="21"/>
        <v xml:space="preserve"> ***</v>
      </c>
      <c r="AK37" t="str">
        <f t="shared" si="22"/>
        <v xml:space="preserve"> ***</v>
      </c>
    </row>
    <row r="38" spans="18:37" x14ac:dyDescent="0.25">
      <c r="R38" t="s">
        <v>35</v>
      </c>
      <c r="S38">
        <v>0.35366891746502999</v>
      </c>
      <c r="T38">
        <v>0.166694750721017</v>
      </c>
      <c r="X38" t="s">
        <v>129</v>
      </c>
      <c r="Y38" t="s">
        <v>152</v>
      </c>
      <c r="AD38" s="6">
        <f t="shared" si="19"/>
        <v>2.9089999999999998</v>
      </c>
      <c r="AE38" s="6">
        <f t="shared" si="20"/>
        <v>1.3440000000000001</v>
      </c>
      <c r="AJ38" t="str">
        <f t="shared" si="21"/>
        <v xml:space="preserve"> ***</v>
      </c>
      <c r="AK38" t="str">
        <f t="shared" si="22"/>
        <v xml:space="preserve"> ***</v>
      </c>
    </row>
    <row r="39" spans="18:37" x14ac:dyDescent="0.25">
      <c r="R39" t="s">
        <v>36</v>
      </c>
      <c r="S39">
        <v>0.54768695666021405</v>
      </c>
      <c r="T39">
        <v>7.4404047896368102E-3</v>
      </c>
      <c r="X39" t="s">
        <v>130</v>
      </c>
      <c r="Y39" t="s">
        <v>153</v>
      </c>
      <c r="AD39" s="6">
        <f t="shared" si="19"/>
        <v>3.786</v>
      </c>
      <c r="AE39" s="6">
        <f t="shared" si="20"/>
        <v>1.5089999999999999</v>
      </c>
      <c r="AJ39" t="str">
        <f t="shared" si="21"/>
        <v xml:space="preserve"> ***</v>
      </c>
      <c r="AK39" t="str">
        <f t="shared" si="22"/>
        <v xml:space="preserve"> ***</v>
      </c>
    </row>
    <row r="40" spans="18:37" x14ac:dyDescent="0.25">
      <c r="R40" t="s">
        <v>37</v>
      </c>
      <c r="S40">
        <v>-4.78639089186019E-2</v>
      </c>
      <c r="T40">
        <v>0.424983561404362</v>
      </c>
      <c r="X40" t="s">
        <v>131</v>
      </c>
      <c r="Y40" t="s">
        <v>154</v>
      </c>
      <c r="AD40" s="6">
        <f t="shared" si="19"/>
        <v>3.5489999999999999</v>
      </c>
      <c r="AE40" s="6">
        <f t="shared" si="20"/>
        <v>1.4319999999999999</v>
      </c>
      <c r="AJ40" t="str">
        <f t="shared" si="21"/>
        <v xml:space="preserve"> ***</v>
      </c>
      <c r="AK40" t="str">
        <f t="shared" si="22"/>
        <v xml:space="preserve"> ***</v>
      </c>
    </row>
    <row r="41" spans="18:37" x14ac:dyDescent="0.25">
      <c r="R41" t="s">
        <v>38</v>
      </c>
      <c r="S41">
        <v>0.135636749914855</v>
      </c>
      <c r="T41">
        <v>0.35521870643235798</v>
      </c>
      <c r="X41" t="s">
        <v>132</v>
      </c>
      <c r="Y41" t="s">
        <v>155</v>
      </c>
      <c r="AD41" s="6">
        <f t="shared" si="19"/>
        <v>-3.2000000000000001E-2</v>
      </c>
      <c r="AE41" s="6">
        <f t="shared" si="20"/>
        <v>3.8879999999999999</v>
      </c>
      <c r="AJ41" t="str">
        <f t="shared" si="21"/>
        <v xml:space="preserve">    </v>
      </c>
      <c r="AK41" t="str">
        <f t="shared" si="22"/>
        <v xml:space="preserve"> ***</v>
      </c>
    </row>
    <row r="42" spans="18:37" x14ac:dyDescent="0.25">
      <c r="R42" t="s">
        <v>39</v>
      </c>
      <c r="S42">
        <v>0.22105442758211</v>
      </c>
      <c r="T42">
        <v>0.29344315816910099</v>
      </c>
      <c r="X42" t="s">
        <v>133</v>
      </c>
      <c r="Y42" t="s">
        <v>156</v>
      </c>
      <c r="AD42" s="6">
        <f t="shared" si="19"/>
        <v>3.4670000000000001</v>
      </c>
      <c r="AE42" s="6">
        <f t="shared" si="20"/>
        <v>1.5620000000000001</v>
      </c>
      <c r="AJ42" t="str">
        <f t="shared" si="21"/>
        <v xml:space="preserve"> ***</v>
      </c>
      <c r="AK42" t="str">
        <f t="shared" si="22"/>
        <v xml:space="preserve"> ***</v>
      </c>
    </row>
    <row r="43" spans="18:37" x14ac:dyDescent="0.25">
      <c r="R43" t="s">
        <v>40</v>
      </c>
      <c r="S43">
        <v>-3.4957332959236198E-2</v>
      </c>
      <c r="T43">
        <v>0.46664876772048502</v>
      </c>
      <c r="X43" t="s">
        <v>134</v>
      </c>
      <c r="Y43" t="s">
        <v>157</v>
      </c>
      <c r="AD43" s="6">
        <f t="shared" si="19"/>
        <v>2.8759999999999999</v>
      </c>
      <c r="AE43" s="6">
        <f t="shared" si="20"/>
        <v>1.5289999999999999</v>
      </c>
      <c r="AJ43" t="str">
        <f t="shared" si="21"/>
        <v xml:space="preserve"> ***</v>
      </c>
      <c r="AK43" t="str">
        <f t="shared" si="22"/>
        <v xml:space="preserve"> ***</v>
      </c>
    </row>
    <row r="44" spans="18:37" x14ac:dyDescent="0.25">
      <c r="R44" t="s">
        <v>41</v>
      </c>
      <c r="S44">
        <v>0.71580525927129302</v>
      </c>
      <c r="T44" s="1">
        <v>6.0464513344027295E-4</v>
      </c>
      <c r="X44" t="s">
        <v>135</v>
      </c>
      <c r="Y44" t="s">
        <v>158</v>
      </c>
      <c r="AD44" s="6">
        <f t="shared" si="19"/>
        <v>3.7530000000000001</v>
      </c>
      <c r="AE44" s="6">
        <f t="shared" si="20"/>
        <v>1.3740000000000001</v>
      </c>
      <c r="AJ44" t="str">
        <f t="shared" si="21"/>
        <v xml:space="preserve"> ***</v>
      </c>
      <c r="AK44" t="str">
        <f t="shared" si="22"/>
        <v xml:space="preserve"> ***</v>
      </c>
    </row>
    <row r="45" spans="18:37" x14ac:dyDescent="0.25">
      <c r="R45" t="s">
        <v>42</v>
      </c>
      <c r="S45">
        <v>0.48176092165636403</v>
      </c>
      <c r="T45">
        <v>2.0271377944747201E-2</v>
      </c>
      <c r="X45" t="s">
        <v>136</v>
      </c>
      <c r="Y45" t="s">
        <v>159</v>
      </c>
      <c r="AD45" s="6">
        <f t="shared" si="19"/>
        <v>3.907</v>
      </c>
      <c r="AE45" s="6">
        <f t="shared" si="20"/>
        <v>1.7430000000000001</v>
      </c>
      <c r="AJ45" t="str">
        <f t="shared" si="21"/>
        <v xml:space="preserve"> ***</v>
      </c>
      <c r="AK45" t="str">
        <f t="shared" si="22"/>
        <v xml:space="preserve"> ***</v>
      </c>
    </row>
    <row r="46" spans="18:37" x14ac:dyDescent="0.25">
      <c r="R46" t="s">
        <v>43</v>
      </c>
      <c r="S46">
        <v>0.14298125862562999</v>
      </c>
      <c r="T46">
        <v>0.35524307620597201</v>
      </c>
      <c r="X46" t="s">
        <v>137</v>
      </c>
      <c r="Y46" t="s">
        <v>160</v>
      </c>
      <c r="AD46" s="6">
        <f t="shared" si="19"/>
        <v>3.1949999999999998</v>
      </c>
      <c r="AE46" s="6">
        <f t="shared" si="20"/>
        <v>1.5580000000000001</v>
      </c>
      <c r="AJ46" t="str">
        <f t="shared" si="21"/>
        <v xml:space="preserve"> ***</v>
      </c>
      <c r="AK46" t="str">
        <f t="shared" si="22"/>
        <v xml:space="preserve"> ***</v>
      </c>
    </row>
    <row r="47" spans="18:37" x14ac:dyDescent="0.25">
      <c r="R47" t="s">
        <v>44</v>
      </c>
      <c r="S47">
        <v>8.8366269358815905E-2</v>
      </c>
      <c r="T47">
        <v>0.41167533842128101</v>
      </c>
      <c r="X47" t="s">
        <v>138</v>
      </c>
      <c r="Y47" t="s">
        <v>161</v>
      </c>
      <c r="AD47" s="6">
        <f t="shared" si="19"/>
        <v>2.86</v>
      </c>
      <c r="AE47" s="6">
        <f t="shared" si="20"/>
        <v>1.476</v>
      </c>
      <c r="AJ47" t="str">
        <f t="shared" si="21"/>
        <v xml:space="preserve"> ***</v>
      </c>
      <c r="AK47" t="str">
        <f t="shared" si="22"/>
        <v xml:space="preserve"> ***</v>
      </c>
    </row>
    <row r="48" spans="18:37" x14ac:dyDescent="0.25">
      <c r="R48" t="s">
        <v>45</v>
      </c>
      <c r="S48">
        <v>0.26564266758062699</v>
      </c>
      <c r="T48">
        <v>0.20510046359609299</v>
      </c>
      <c r="X48" t="s">
        <v>139</v>
      </c>
      <c r="Y48" t="s">
        <v>162</v>
      </c>
      <c r="AD48" s="6">
        <f t="shared" si="19"/>
        <v>5.5E-2</v>
      </c>
      <c r="AE48" s="6">
        <f t="shared" si="20"/>
        <v>3.0259999999999998</v>
      </c>
      <c r="AJ48" t="str">
        <f t="shared" si="21"/>
        <v xml:space="preserve">    </v>
      </c>
      <c r="AK48" t="str">
        <f t="shared" si="22"/>
        <v xml:space="preserve"> ***</v>
      </c>
    </row>
    <row r="49" spans="18:37" x14ac:dyDescent="0.25">
      <c r="R49" t="s">
        <v>46</v>
      </c>
      <c r="S49">
        <v>-0.37586687744786401</v>
      </c>
      <c r="T49">
        <v>4.0948081803937102E-2</v>
      </c>
      <c r="X49" t="s">
        <v>140</v>
      </c>
      <c r="Y49" t="s">
        <v>163</v>
      </c>
      <c r="AD49" s="6">
        <f t="shared" si="19"/>
        <v>2.7669999999999999</v>
      </c>
      <c r="AE49" s="6">
        <f t="shared" si="20"/>
        <v>1.3939999999999999</v>
      </c>
      <c r="AJ49" t="str">
        <f t="shared" si="21"/>
        <v xml:space="preserve"> ***</v>
      </c>
      <c r="AK49" t="str">
        <f t="shared" si="22"/>
        <v xml:space="preserve"> ***</v>
      </c>
    </row>
    <row r="50" spans="18:37" x14ac:dyDescent="0.25">
      <c r="R50" t="s">
        <v>47</v>
      </c>
      <c r="S50">
        <v>-1.0217455754811</v>
      </c>
      <c r="T50" s="1">
        <v>4.44951176897689E-4</v>
      </c>
      <c r="X50" t="s">
        <v>141</v>
      </c>
      <c r="Y50" t="s">
        <v>164</v>
      </c>
      <c r="AD50" s="6">
        <f t="shared" si="19"/>
        <v>3.911</v>
      </c>
      <c r="AE50" s="6">
        <f t="shared" si="20"/>
        <v>1.4239999999999999</v>
      </c>
      <c r="AJ50" t="str">
        <f t="shared" si="21"/>
        <v xml:space="preserve"> ***</v>
      </c>
      <c r="AK50" t="str">
        <f t="shared" si="22"/>
        <v xml:space="preserve"> ***</v>
      </c>
    </row>
    <row r="51" spans="18:37" x14ac:dyDescent="0.25">
      <c r="R51" t="s">
        <v>48</v>
      </c>
      <c r="S51">
        <v>-0.39204618268746799</v>
      </c>
      <c r="T51">
        <v>0.134124906510279</v>
      </c>
      <c r="X51" t="s">
        <v>142</v>
      </c>
      <c r="Y51" t="s">
        <v>165</v>
      </c>
      <c r="AD51" s="6">
        <f t="shared" si="19"/>
        <v>3.49</v>
      </c>
      <c r="AE51" s="6">
        <f t="shared" si="20"/>
        <v>1.321</v>
      </c>
      <c r="AJ51" t="str">
        <f t="shared" si="21"/>
        <v xml:space="preserve"> ***</v>
      </c>
      <c r="AK51" t="str">
        <f t="shared" si="22"/>
        <v xml:space="preserve"> ***</v>
      </c>
    </row>
    <row r="52" spans="18:37" x14ac:dyDescent="0.25">
      <c r="R52" t="s">
        <v>49</v>
      </c>
      <c r="S52">
        <v>0.76079652355662797</v>
      </c>
      <c r="T52">
        <v>3.7197396494633002E-2</v>
      </c>
      <c r="AD52" t="str">
        <f>IF(_xlfn.XLOOKUP(X26,$R:$R,$T:$T,0)&lt;0.01, " ***",IF(_xlfn.XLOOKUP(X26,$R:$R,$T:$T,0)&lt;0.05, " ** ",IF(_xlfn.XLOOKUP(X26,$R:$R,$T:$T,0)&lt;0.1, " *  ","    ")))</f>
        <v xml:space="preserve">    </v>
      </c>
      <c r="AE52" t="str">
        <f>IF(_xlfn.XLOOKUP(Y26,$R:$R,$T:$T,0)&lt;0.01, " ***",IF(_xlfn.XLOOKUP(Y26,$R:$R,$T:$T,0)&lt;0.05, " ** ",IF(_xlfn.XLOOKUP(Y26,$R:$R,$T:$T,0)&lt;0.1, " *  ","    ")))</f>
        <v xml:space="preserve">    </v>
      </c>
      <c r="AF52" t="str">
        <f>IF(_xlfn.XLOOKUP(Z26,$R:$R,$T:$T,0)&lt;0.01, " ***",IF(_xlfn.XLOOKUP(Z26,$R:$R,$T:$T,0)&lt;0.05, " ** ",IF(_xlfn.XLOOKUP(Z26,$R:$R,$T:$T,0)&lt;0.1, " *  ","    ")))</f>
        <v xml:space="preserve">    </v>
      </c>
      <c r="AG52" t="str">
        <f>IF(_xlfn.XLOOKUP(AA26,$R:$R,$T:$T,0)&lt;0.01, " ***",IF(_xlfn.XLOOKUP(AA26,$R:$R,$T:$T,0)&lt;0.05, " ** ",IF(_xlfn.XLOOKUP(AA26,$R:$R,$T:$T,0)&lt;0.1, " *  ","    ")))</f>
        <v xml:space="preserve">    </v>
      </c>
      <c r="AH52" t="str">
        <f>IF(_xlfn.XLOOKUP(AB26,$R:$R,$T:$T,0)&lt;0.01, " ***",IF(_xlfn.XLOOKUP(AB26,$R:$R,$T:$T,0)&lt;0.05, " ** ",IF(_xlfn.XLOOKUP(AB26,$R:$R,$T:$T,0)&lt;0.1, " *  ","    ")))</f>
        <v xml:space="preserve">    </v>
      </c>
    </row>
    <row r="53" spans="18:37" x14ac:dyDescent="0.25">
      <c r="R53" t="s">
        <v>50</v>
      </c>
      <c r="S53">
        <v>-0.41397303231654697</v>
      </c>
      <c r="T53">
        <v>0.122100824347008</v>
      </c>
    </row>
    <row r="54" spans="18:37" x14ac:dyDescent="0.25">
      <c r="R54" t="s">
        <v>51</v>
      </c>
      <c r="S54">
        <v>-0.42025323673447401</v>
      </c>
      <c r="T54">
        <v>1.52359874374841E-2</v>
      </c>
    </row>
    <row r="55" spans="18:37" x14ac:dyDescent="0.25">
      <c r="R55" t="s">
        <v>52</v>
      </c>
      <c r="S55">
        <v>-0.20995413126704299</v>
      </c>
      <c r="T55">
        <v>0.14772851630662401</v>
      </c>
    </row>
    <row r="56" spans="18:37" x14ac:dyDescent="0.25">
      <c r="R56" t="s">
        <v>53</v>
      </c>
      <c r="S56">
        <v>-0.479692190165451</v>
      </c>
      <c r="T56">
        <v>7.3373696964643506E-2</v>
      </c>
    </row>
    <row r="57" spans="18:37" x14ac:dyDescent="0.25">
      <c r="R57" t="s">
        <v>54</v>
      </c>
      <c r="S57">
        <v>0.32212524119576602</v>
      </c>
      <c r="T57">
        <v>0.22240054521928901</v>
      </c>
    </row>
    <row r="58" spans="18:37" x14ac:dyDescent="0.25">
      <c r="R58" t="s">
        <v>55</v>
      </c>
      <c r="S58">
        <v>-2.2490176086382999E-2</v>
      </c>
      <c r="T58">
        <v>0.47452992075940997</v>
      </c>
    </row>
    <row r="59" spans="18:37" x14ac:dyDescent="0.25">
      <c r="R59" t="s">
        <v>56</v>
      </c>
      <c r="S59">
        <v>-1.0153949323978699</v>
      </c>
      <c r="T59" s="1">
        <v>1.5155108186171101E-6</v>
      </c>
    </row>
    <row r="60" spans="18:37" x14ac:dyDescent="0.25">
      <c r="R60" t="s">
        <v>57</v>
      </c>
      <c r="S60">
        <v>0.48747595470326299</v>
      </c>
      <c r="T60">
        <v>2.5066143213870701E-2</v>
      </c>
    </row>
    <row r="61" spans="18:37" x14ac:dyDescent="0.25">
      <c r="R61" t="s">
        <v>58</v>
      </c>
      <c r="S61">
        <v>-0.31971658056548602</v>
      </c>
      <c r="T61">
        <v>0.17779702563126101</v>
      </c>
    </row>
    <row r="62" spans="18:37" x14ac:dyDescent="0.25">
      <c r="R62" t="s">
        <v>59</v>
      </c>
      <c r="S62">
        <v>0.41206191217094401</v>
      </c>
      <c r="T62">
        <v>0.17336240539082301</v>
      </c>
    </row>
    <row r="63" spans="18:37" x14ac:dyDescent="0.25">
      <c r="R63" t="s">
        <v>60</v>
      </c>
      <c r="S63">
        <v>0.25914992165293399</v>
      </c>
      <c r="T63">
        <v>0.28041493853402799</v>
      </c>
    </row>
    <row r="64" spans="18:37" x14ac:dyDescent="0.25">
      <c r="R64" t="s">
        <v>61</v>
      </c>
      <c r="S64">
        <v>-0.56944284482712804</v>
      </c>
      <c r="T64">
        <v>2.0554791254543101E-2</v>
      </c>
    </row>
    <row r="65" spans="18:20" x14ac:dyDescent="0.25">
      <c r="R65" t="s">
        <v>62</v>
      </c>
      <c r="S65">
        <v>0.96386622639826502</v>
      </c>
      <c r="T65" s="1">
        <v>5.8754143389272396E-4</v>
      </c>
    </row>
    <row r="66" spans="18:20" x14ac:dyDescent="0.25">
      <c r="R66" t="s">
        <v>63</v>
      </c>
      <c r="S66">
        <v>-0.31887721538042202</v>
      </c>
      <c r="T66">
        <v>0.25443271581767501</v>
      </c>
    </row>
    <row r="67" spans="18:20" x14ac:dyDescent="0.25">
      <c r="R67" t="s">
        <v>64</v>
      </c>
      <c r="S67">
        <v>0.44058159483417397</v>
      </c>
      <c r="T67">
        <v>0.20486093872422201</v>
      </c>
    </row>
    <row r="68" spans="18:20" x14ac:dyDescent="0.25">
      <c r="R68" t="s">
        <v>65</v>
      </c>
      <c r="S68">
        <v>0.67804381527749702</v>
      </c>
      <c r="T68">
        <v>4.0870014388831498E-2</v>
      </c>
    </row>
    <row r="69" spans="18:20" x14ac:dyDescent="0.25">
      <c r="R69" t="s">
        <v>66</v>
      </c>
      <c r="S69">
        <v>1.8509782824900201</v>
      </c>
      <c r="T69">
        <v>0</v>
      </c>
    </row>
    <row r="70" spans="18:20" x14ac:dyDescent="0.25">
      <c r="R70" t="s">
        <v>67</v>
      </c>
      <c r="S70">
        <v>1.3914885541737201</v>
      </c>
      <c r="T70" s="1">
        <v>5.8525816093446505E-7</v>
      </c>
    </row>
    <row r="71" spans="18:20" x14ac:dyDescent="0.25">
      <c r="R71" t="s">
        <v>68</v>
      </c>
      <c r="S71">
        <v>1.1145422508815801</v>
      </c>
      <c r="T71" s="1">
        <v>8.5301894551903501E-4</v>
      </c>
    </row>
    <row r="72" spans="18:20" x14ac:dyDescent="0.25">
      <c r="R72" t="s">
        <v>69</v>
      </c>
      <c r="S72">
        <v>1.06876601605123</v>
      </c>
      <c r="T72">
        <v>1.9335176006097798E-2</v>
      </c>
    </row>
    <row r="73" spans="18:20" x14ac:dyDescent="0.25">
      <c r="R73" t="s">
        <v>70</v>
      </c>
      <c r="S73">
        <v>-0.48327174212905599</v>
      </c>
      <c r="T73">
        <v>5.4538327490717103E-2</v>
      </c>
    </row>
    <row r="74" spans="18:20" x14ac:dyDescent="0.25">
      <c r="R74" t="s">
        <v>71</v>
      </c>
      <c r="S74">
        <v>0.19319851866750701</v>
      </c>
      <c r="T74">
        <v>0.13386164044761201</v>
      </c>
    </row>
    <row r="75" spans="18:20" x14ac:dyDescent="0.25">
      <c r="R75" t="s">
        <v>72</v>
      </c>
      <c r="S75">
        <v>0.14295459860582899</v>
      </c>
      <c r="T75">
        <v>0.23058356620804801</v>
      </c>
    </row>
    <row r="76" spans="18:20" x14ac:dyDescent="0.25">
      <c r="R76" t="s">
        <v>73</v>
      </c>
      <c r="S76">
        <v>0.13914262005800301</v>
      </c>
      <c r="T76">
        <v>0.31043664049957798</v>
      </c>
    </row>
    <row r="77" spans="18:20" x14ac:dyDescent="0.25">
      <c r="R77" t="s">
        <v>74</v>
      </c>
      <c r="S77">
        <v>-0.32262076751494501</v>
      </c>
      <c r="T77">
        <v>0.18016723781205801</v>
      </c>
    </row>
    <row r="78" spans="18:20" x14ac:dyDescent="0.25">
      <c r="R78" t="s">
        <v>75</v>
      </c>
      <c r="S78">
        <v>-0.14439076581401999</v>
      </c>
      <c r="T78">
        <v>0.357683207392544</v>
      </c>
    </row>
    <row r="79" spans="18:20" x14ac:dyDescent="0.25">
      <c r="R79" t="s">
        <v>76</v>
      </c>
      <c r="S79">
        <v>0.246918470870161</v>
      </c>
      <c r="T79">
        <v>0.161037298173898</v>
      </c>
    </row>
    <row r="80" spans="18:20" x14ac:dyDescent="0.25">
      <c r="R80" t="s">
        <v>77</v>
      </c>
      <c r="S80">
        <v>-0.4209776918168</v>
      </c>
      <c r="T80">
        <v>0.12763040963330999</v>
      </c>
    </row>
    <row r="81" spans="18:20" x14ac:dyDescent="0.25">
      <c r="R81" t="s">
        <v>78</v>
      </c>
      <c r="S81">
        <v>0.256389631712305</v>
      </c>
      <c r="T81">
        <v>0.27103173989263701</v>
      </c>
    </row>
    <row r="82" spans="18:20" x14ac:dyDescent="0.25">
      <c r="R82" t="s">
        <v>79</v>
      </c>
      <c r="S82">
        <v>-0.51467735411702098</v>
      </c>
      <c r="T82">
        <v>0.18730726284539301</v>
      </c>
    </row>
    <row r="83" spans="18:20" x14ac:dyDescent="0.25">
      <c r="R83" t="s">
        <v>80</v>
      </c>
      <c r="S83">
        <v>-0.28069765709079397</v>
      </c>
      <c r="T83">
        <v>0.220756553401186</v>
      </c>
    </row>
    <row r="84" spans="18:20" x14ac:dyDescent="0.25">
      <c r="R84" t="s">
        <v>81</v>
      </c>
      <c r="S84">
        <v>1.4208112246411799</v>
      </c>
      <c r="T84" s="1">
        <v>1.3184806027966E-5</v>
      </c>
    </row>
    <row r="85" spans="18:20" x14ac:dyDescent="0.25">
      <c r="R85" t="s">
        <v>82</v>
      </c>
      <c r="S85">
        <v>0.69984477466793804</v>
      </c>
      <c r="T85">
        <v>2.1166511249928899E-2</v>
      </c>
    </row>
    <row r="86" spans="18:20" x14ac:dyDescent="0.25">
      <c r="R86" t="s">
        <v>83</v>
      </c>
      <c r="S86">
        <v>-0.12506572934848301</v>
      </c>
      <c r="T86">
        <v>0.38558647854911798</v>
      </c>
    </row>
    <row r="87" spans="18:20" x14ac:dyDescent="0.25">
      <c r="R87" t="s">
        <v>84</v>
      </c>
      <c r="S87">
        <v>0.311129830341489</v>
      </c>
      <c r="T87">
        <v>0.277160498668785</v>
      </c>
    </row>
    <row r="88" spans="18:20" x14ac:dyDescent="0.25">
      <c r="R88" t="s">
        <v>85</v>
      </c>
      <c r="S88">
        <v>-0.895802398517347</v>
      </c>
      <c r="T88">
        <v>1.3961681973484699E-2</v>
      </c>
    </row>
    <row r="89" spans="18:20" x14ac:dyDescent="0.25">
      <c r="R89" t="s">
        <v>86</v>
      </c>
      <c r="S89">
        <v>1.2243347191779901</v>
      </c>
      <c r="T89" s="1">
        <v>2.3908054460430799E-4</v>
      </c>
    </row>
    <row r="90" spans="18:20" x14ac:dyDescent="0.25">
      <c r="R90" t="s">
        <v>87</v>
      </c>
      <c r="S90">
        <v>0.49049928686176603</v>
      </c>
      <c r="T90">
        <v>8.8181501670216295E-2</v>
      </c>
    </row>
    <row r="91" spans="18:20" x14ac:dyDescent="0.25">
      <c r="R91" t="s">
        <v>88</v>
      </c>
      <c r="S91">
        <v>-0.16358093805506199</v>
      </c>
      <c r="T91">
        <v>0.36067568190620197</v>
      </c>
    </row>
    <row r="92" spans="18:20" x14ac:dyDescent="0.25">
      <c r="R92" t="s">
        <v>89</v>
      </c>
      <c r="S92">
        <v>-3.7412100228415901E-2</v>
      </c>
      <c r="T92">
        <v>0.474242882532733</v>
      </c>
    </row>
    <row r="93" spans="18:20" x14ac:dyDescent="0.25">
      <c r="R93" t="s">
        <v>90</v>
      </c>
      <c r="S93">
        <v>-9.8504375642986405E-2</v>
      </c>
      <c r="T93">
        <v>0.37899043545106997</v>
      </c>
    </row>
    <row r="94" spans="18:20" x14ac:dyDescent="0.25">
      <c r="R94" t="s">
        <v>91</v>
      </c>
      <c r="S94">
        <v>3.3571795412248501E-2</v>
      </c>
      <c r="T94">
        <v>0.42696118298183799</v>
      </c>
    </row>
    <row r="95" spans="18:20" x14ac:dyDescent="0.25">
      <c r="R95" t="s">
        <v>92</v>
      </c>
      <c r="S95">
        <v>-0.38009864879766803</v>
      </c>
      <c r="T95">
        <v>4.6781799521491897E-2</v>
      </c>
    </row>
    <row r="96" spans="18:20" x14ac:dyDescent="0.25">
      <c r="R96" t="s">
        <v>93</v>
      </c>
      <c r="S96">
        <v>0.202685565784332</v>
      </c>
      <c r="T96">
        <v>0.249101628344121</v>
      </c>
    </row>
    <row r="97" spans="18:20" x14ac:dyDescent="0.25">
      <c r="R97" t="s">
        <v>94</v>
      </c>
      <c r="S97">
        <v>0.23530391057619501</v>
      </c>
      <c r="T97">
        <v>0.25376945723070099</v>
      </c>
    </row>
    <row r="98" spans="18:20" x14ac:dyDescent="0.25">
      <c r="R98" t="s">
        <v>95</v>
      </c>
      <c r="S98">
        <v>-0.62752797660267401</v>
      </c>
      <c r="T98">
        <v>0.16001681711514701</v>
      </c>
    </row>
    <row r="99" spans="18:20" x14ac:dyDescent="0.25">
      <c r="R99" t="s">
        <v>96</v>
      </c>
      <c r="S99">
        <v>0.79845342194607505</v>
      </c>
      <c r="T99">
        <v>1.8616785593826901E-2</v>
      </c>
    </row>
    <row r="100" spans="18:20" x14ac:dyDescent="0.25">
      <c r="R100" t="s">
        <v>97</v>
      </c>
      <c r="S100">
        <v>0.181077757098946</v>
      </c>
      <c r="T100">
        <v>0.36135798561779903</v>
      </c>
    </row>
    <row r="101" spans="18:20" x14ac:dyDescent="0.25">
      <c r="R101" t="s">
        <v>98</v>
      </c>
      <c r="S101">
        <v>-0.104956510994052</v>
      </c>
      <c r="T101">
        <v>0.24608996127338101</v>
      </c>
    </row>
    <row r="102" spans="18:20" x14ac:dyDescent="0.25">
      <c r="R102" t="s">
        <v>99</v>
      </c>
      <c r="S102">
        <v>-0.118796546486298</v>
      </c>
      <c r="T102">
        <v>0.21547148941590899</v>
      </c>
    </row>
    <row r="103" spans="18:20" x14ac:dyDescent="0.25">
      <c r="R103" t="s">
        <v>100</v>
      </c>
      <c r="S103">
        <v>-0.257552931424611</v>
      </c>
      <c r="T103">
        <v>0.24884618346895099</v>
      </c>
    </row>
    <row r="104" spans="18:20" x14ac:dyDescent="0.25">
      <c r="R104" t="s">
        <v>101</v>
      </c>
      <c r="S104">
        <v>0.176477145565788</v>
      </c>
      <c r="T104">
        <v>0.21091249200543299</v>
      </c>
    </row>
    <row r="105" spans="18:20" x14ac:dyDescent="0.25">
      <c r="R105" t="s">
        <v>102</v>
      </c>
      <c r="S105">
        <v>0.154688038549877</v>
      </c>
      <c r="T105">
        <v>0.30206294034650899</v>
      </c>
    </row>
    <row r="106" spans="18:20" x14ac:dyDescent="0.25">
      <c r="R106" t="s">
        <v>103</v>
      </c>
      <c r="S106">
        <v>-7.7814113795382694E-2</v>
      </c>
      <c r="T106">
        <v>0.20413208687843801</v>
      </c>
    </row>
    <row r="107" spans="18:20" x14ac:dyDescent="0.25">
      <c r="R107" t="s">
        <v>104</v>
      </c>
      <c r="S107">
        <v>3.4402520543027802E-2</v>
      </c>
      <c r="T107">
        <v>0.34437819102338102</v>
      </c>
    </row>
    <row r="108" spans="18:20" x14ac:dyDescent="0.25">
      <c r="R108" t="s">
        <v>105</v>
      </c>
      <c r="S108">
        <v>-0.26487484345196499</v>
      </c>
      <c r="T108">
        <v>0.26213514704216001</v>
      </c>
    </row>
    <row r="109" spans="18:20" x14ac:dyDescent="0.25">
      <c r="R109" t="s">
        <v>106</v>
      </c>
      <c r="S109">
        <v>0.395083268942161</v>
      </c>
      <c r="T109">
        <v>5.96011556995397E-2</v>
      </c>
    </row>
    <row r="110" spans="18:20" x14ac:dyDescent="0.25">
      <c r="R110" t="s">
        <v>107</v>
      </c>
      <c r="S110">
        <v>0.42390920852251102</v>
      </c>
      <c r="T110">
        <v>9.9213766508233603E-2</v>
      </c>
    </row>
    <row r="111" spans="18:20" x14ac:dyDescent="0.25">
      <c r="R111" t="s">
        <v>108</v>
      </c>
      <c r="S111">
        <v>-3.4999945238893002E-3</v>
      </c>
      <c r="T111">
        <v>0.48754869810076701</v>
      </c>
    </row>
    <row r="112" spans="18:20" x14ac:dyDescent="0.25">
      <c r="R112" t="s">
        <v>109</v>
      </c>
      <c r="S112">
        <v>8.5126656389017896E-2</v>
      </c>
      <c r="T112">
        <v>0.19312215216088699</v>
      </c>
    </row>
    <row r="113" spans="18:20" x14ac:dyDescent="0.25">
      <c r="R113" t="s">
        <v>110</v>
      </c>
      <c r="S113">
        <v>-0.69590177085729499</v>
      </c>
      <c r="T113">
        <v>0.14396879134510401</v>
      </c>
    </row>
    <row r="114" spans="18:20" x14ac:dyDescent="0.25">
      <c r="R114" t="s">
        <v>111</v>
      </c>
      <c r="S114">
        <v>0.23916134260531999</v>
      </c>
      <c r="T114">
        <v>0.29748745747740002</v>
      </c>
    </row>
    <row r="115" spans="18:20" x14ac:dyDescent="0.25">
      <c r="R115" t="s">
        <v>112</v>
      </c>
      <c r="S115">
        <v>6.0823849494282302E-2</v>
      </c>
      <c r="T115">
        <v>0.45961597485987798</v>
      </c>
    </row>
    <row r="116" spans="18:20" x14ac:dyDescent="0.25">
      <c r="R116" t="s">
        <v>113</v>
      </c>
      <c r="S116">
        <v>-0.37437695490948902</v>
      </c>
      <c r="T116">
        <v>6.0357537013592203E-3</v>
      </c>
    </row>
    <row r="117" spans="18:20" x14ac:dyDescent="0.25">
      <c r="R117" t="s">
        <v>114</v>
      </c>
      <c r="S117">
        <v>-2.1760134886832101E-2</v>
      </c>
      <c r="T117">
        <v>0.45220872519461203</v>
      </c>
    </row>
    <row r="118" spans="18:20" x14ac:dyDescent="0.25">
      <c r="R118" t="s">
        <v>115</v>
      </c>
      <c r="S118">
        <v>-1.03844651973269</v>
      </c>
      <c r="T118">
        <v>0.14161696609508601</v>
      </c>
    </row>
    <row r="119" spans="18:20" x14ac:dyDescent="0.25">
      <c r="R119" t="s">
        <v>116</v>
      </c>
      <c r="S119">
        <v>0.77915015891354999</v>
      </c>
      <c r="T119">
        <v>5.3296355689920603E-2</v>
      </c>
    </row>
    <row r="120" spans="18:20" x14ac:dyDescent="0.25">
      <c r="R120" t="s">
        <v>117</v>
      </c>
      <c r="S120">
        <v>0.927159220548606</v>
      </c>
      <c r="T120">
        <v>4.0120314333676098E-2</v>
      </c>
    </row>
    <row r="121" spans="18:20" x14ac:dyDescent="0.25">
      <c r="R121" t="s">
        <v>118</v>
      </c>
      <c r="S121">
        <v>0.17812916520944699</v>
      </c>
      <c r="T121">
        <v>0.175156875488724</v>
      </c>
    </row>
    <row r="122" spans="18:20" x14ac:dyDescent="0.25">
      <c r="R122" t="s">
        <v>119</v>
      </c>
      <c r="S122">
        <v>1.41037247930386E-2</v>
      </c>
      <c r="T122">
        <v>0.47470287907831799</v>
      </c>
    </row>
    <row r="123" spans="18:20" x14ac:dyDescent="0.25">
      <c r="R123" t="s">
        <v>120</v>
      </c>
      <c r="S123">
        <v>3.6285651950168401</v>
      </c>
      <c r="T123">
        <v>0</v>
      </c>
    </row>
    <row r="124" spans="18:20" x14ac:dyDescent="0.25">
      <c r="R124" t="s">
        <v>121</v>
      </c>
      <c r="S124">
        <v>-5.6573361329657901E-2</v>
      </c>
      <c r="T124">
        <v>0.34825409183824901</v>
      </c>
    </row>
    <row r="125" spans="18:20" x14ac:dyDescent="0.25">
      <c r="R125" t="s">
        <v>122</v>
      </c>
      <c r="S125">
        <v>3.6144724470135299</v>
      </c>
      <c r="T125">
        <v>0</v>
      </c>
    </row>
    <row r="126" spans="18:20" x14ac:dyDescent="0.25">
      <c r="R126" t="s">
        <v>123</v>
      </c>
      <c r="S126">
        <v>4.52073297113213</v>
      </c>
      <c r="T126">
        <v>0</v>
      </c>
    </row>
    <row r="127" spans="18:20" x14ac:dyDescent="0.25">
      <c r="R127" t="s">
        <v>124</v>
      </c>
      <c r="S127">
        <v>3.7400466624928201</v>
      </c>
      <c r="T127">
        <v>0</v>
      </c>
    </row>
    <row r="128" spans="18:20" x14ac:dyDescent="0.25">
      <c r="R128" t="s">
        <v>125</v>
      </c>
      <c r="S128">
        <v>1.9990928552187801E-2</v>
      </c>
      <c r="T128">
        <v>0.4250936124354</v>
      </c>
    </row>
    <row r="129" spans="18:20" x14ac:dyDescent="0.25">
      <c r="R129" t="s">
        <v>126</v>
      </c>
      <c r="S129">
        <v>4.1899953236184899</v>
      </c>
      <c r="T129">
        <v>0</v>
      </c>
    </row>
    <row r="130" spans="18:20" x14ac:dyDescent="0.25">
      <c r="R130" t="s">
        <v>127</v>
      </c>
      <c r="S130">
        <v>3.26335589621839</v>
      </c>
      <c r="T130">
        <v>0</v>
      </c>
    </row>
    <row r="131" spans="18:20" x14ac:dyDescent="0.25">
      <c r="R131" t="s">
        <v>128</v>
      </c>
      <c r="S131">
        <v>2.6543181291498801</v>
      </c>
      <c r="T131">
        <v>0</v>
      </c>
    </row>
    <row r="132" spans="18:20" x14ac:dyDescent="0.25">
      <c r="R132" t="s">
        <v>129</v>
      </c>
      <c r="S132">
        <v>2.9087233002858701</v>
      </c>
      <c r="T132">
        <v>0</v>
      </c>
    </row>
    <row r="133" spans="18:20" x14ac:dyDescent="0.25">
      <c r="R133" t="s">
        <v>130</v>
      </c>
      <c r="S133">
        <v>3.7862995665407699</v>
      </c>
      <c r="T133">
        <v>0</v>
      </c>
    </row>
    <row r="134" spans="18:20" x14ac:dyDescent="0.25">
      <c r="R134" t="s">
        <v>131</v>
      </c>
      <c r="S134">
        <v>3.5486831052709298</v>
      </c>
      <c r="T134">
        <v>0</v>
      </c>
    </row>
    <row r="135" spans="18:20" x14ac:dyDescent="0.25">
      <c r="R135" t="s">
        <v>132</v>
      </c>
      <c r="S135">
        <v>-3.16261403537434E-2</v>
      </c>
      <c r="T135">
        <v>0.42132287738463398</v>
      </c>
    </row>
    <row r="136" spans="18:20" x14ac:dyDescent="0.25">
      <c r="R136" t="s">
        <v>133</v>
      </c>
      <c r="S136">
        <v>3.4665963448849202</v>
      </c>
      <c r="T136">
        <v>0</v>
      </c>
    </row>
    <row r="137" spans="18:20" x14ac:dyDescent="0.25">
      <c r="R137" t="s">
        <v>134</v>
      </c>
      <c r="S137">
        <v>2.8761038540227402</v>
      </c>
      <c r="T137">
        <v>0</v>
      </c>
    </row>
    <row r="138" spans="18:20" x14ac:dyDescent="0.25">
      <c r="R138" t="s">
        <v>135</v>
      </c>
      <c r="S138">
        <v>3.7525738744779402</v>
      </c>
      <c r="T138">
        <v>0</v>
      </c>
    </row>
    <row r="139" spans="18:20" x14ac:dyDescent="0.25">
      <c r="R139" t="s">
        <v>136</v>
      </c>
      <c r="S139">
        <v>3.9071602803907299</v>
      </c>
      <c r="T139">
        <v>0</v>
      </c>
    </row>
    <row r="140" spans="18:20" x14ac:dyDescent="0.25">
      <c r="R140" t="s">
        <v>137</v>
      </c>
      <c r="S140">
        <v>3.1949425395226201</v>
      </c>
      <c r="T140">
        <v>0</v>
      </c>
    </row>
    <row r="141" spans="18:20" x14ac:dyDescent="0.25">
      <c r="R141" t="s">
        <v>138</v>
      </c>
      <c r="S141">
        <v>2.8595992965047698</v>
      </c>
      <c r="T141">
        <v>0</v>
      </c>
    </row>
    <row r="142" spans="18:20" x14ac:dyDescent="0.25">
      <c r="R142" t="s">
        <v>139</v>
      </c>
      <c r="S142">
        <v>5.47446040018039E-2</v>
      </c>
      <c r="T142">
        <v>0.31563498694632702</v>
      </c>
    </row>
    <row r="143" spans="18:20" x14ac:dyDescent="0.25">
      <c r="R143" t="s">
        <v>140</v>
      </c>
      <c r="S143">
        <v>2.7670355537888498</v>
      </c>
      <c r="T143">
        <v>0</v>
      </c>
    </row>
    <row r="144" spans="18:20" x14ac:dyDescent="0.25">
      <c r="R144" t="s">
        <v>141</v>
      </c>
      <c r="S144">
        <v>3.9110328938227701</v>
      </c>
      <c r="T144">
        <v>0</v>
      </c>
    </row>
    <row r="145" spans="18:20" x14ac:dyDescent="0.25">
      <c r="R145" t="s">
        <v>142</v>
      </c>
      <c r="S145">
        <v>3.4895464172981701</v>
      </c>
      <c r="T145">
        <v>0</v>
      </c>
    </row>
    <row r="146" spans="18:20" x14ac:dyDescent="0.25">
      <c r="R146" t="s">
        <v>143</v>
      </c>
      <c r="S146">
        <v>1.6928257608195501</v>
      </c>
      <c r="T146">
        <v>0</v>
      </c>
    </row>
    <row r="147" spans="18:20" x14ac:dyDescent="0.25">
      <c r="R147" t="s">
        <v>144</v>
      </c>
      <c r="S147">
        <v>3.56077373798946</v>
      </c>
      <c r="T147">
        <v>0</v>
      </c>
    </row>
    <row r="148" spans="18:20" x14ac:dyDescent="0.25">
      <c r="R148" t="s">
        <v>145</v>
      </c>
      <c r="S148">
        <v>1.2252130303167601</v>
      </c>
      <c r="T148">
        <v>0</v>
      </c>
    </row>
    <row r="149" spans="18:20" x14ac:dyDescent="0.25">
      <c r="R149" t="s">
        <v>146</v>
      </c>
      <c r="S149">
        <v>1.41134544223779</v>
      </c>
      <c r="T149">
        <v>0</v>
      </c>
    </row>
    <row r="150" spans="18:20" x14ac:dyDescent="0.25">
      <c r="R150" t="s">
        <v>147</v>
      </c>
      <c r="S150">
        <v>1.2419126737228401</v>
      </c>
      <c r="T150">
        <v>0</v>
      </c>
    </row>
    <row r="151" spans="18:20" x14ac:dyDescent="0.25">
      <c r="R151" t="s">
        <v>148</v>
      </c>
      <c r="S151">
        <v>2.8560980888535399</v>
      </c>
      <c r="T151">
        <v>0</v>
      </c>
    </row>
    <row r="152" spans="18:20" x14ac:dyDescent="0.25">
      <c r="R152" t="s">
        <v>149</v>
      </c>
      <c r="S152">
        <v>1.3762536544234401</v>
      </c>
      <c r="T152">
        <v>0</v>
      </c>
    </row>
    <row r="153" spans="18:20" x14ac:dyDescent="0.25">
      <c r="R153" t="s">
        <v>150</v>
      </c>
      <c r="S153">
        <v>1.25083243980662</v>
      </c>
      <c r="T153">
        <v>0</v>
      </c>
    </row>
    <row r="154" spans="18:20" x14ac:dyDescent="0.25">
      <c r="R154" t="s">
        <v>151</v>
      </c>
      <c r="S154">
        <v>1.4757272583969701</v>
      </c>
      <c r="T154">
        <v>0</v>
      </c>
    </row>
    <row r="155" spans="18:20" x14ac:dyDescent="0.25">
      <c r="R155" t="s">
        <v>152</v>
      </c>
      <c r="S155">
        <v>1.34443775629764</v>
      </c>
      <c r="T155">
        <v>0</v>
      </c>
    </row>
    <row r="156" spans="18:20" x14ac:dyDescent="0.25">
      <c r="R156" t="s">
        <v>153</v>
      </c>
      <c r="S156">
        <v>1.5087990671120299</v>
      </c>
      <c r="T156">
        <v>0</v>
      </c>
    </row>
    <row r="157" spans="18:20" x14ac:dyDescent="0.25">
      <c r="R157" t="s">
        <v>154</v>
      </c>
      <c r="S157">
        <v>1.43167023460734</v>
      </c>
      <c r="T157">
        <v>0</v>
      </c>
    </row>
    <row r="158" spans="18:20" x14ac:dyDescent="0.25">
      <c r="R158" t="s">
        <v>155</v>
      </c>
      <c r="S158">
        <v>3.8877882773894501</v>
      </c>
      <c r="T158">
        <v>0</v>
      </c>
    </row>
    <row r="159" spans="18:20" x14ac:dyDescent="0.25">
      <c r="R159" t="s">
        <v>156</v>
      </c>
      <c r="S159">
        <v>1.56230292910376</v>
      </c>
      <c r="T159">
        <v>0</v>
      </c>
    </row>
    <row r="160" spans="18:20" x14ac:dyDescent="0.25">
      <c r="R160" t="s">
        <v>157</v>
      </c>
      <c r="S160">
        <v>1.5288792899483801</v>
      </c>
      <c r="T160">
        <v>0</v>
      </c>
    </row>
    <row r="161" spans="18:20" x14ac:dyDescent="0.25">
      <c r="R161" t="s">
        <v>158</v>
      </c>
      <c r="S161">
        <v>1.3737081962836899</v>
      </c>
      <c r="T161">
        <v>0</v>
      </c>
    </row>
    <row r="162" spans="18:20" x14ac:dyDescent="0.25">
      <c r="R162" t="s">
        <v>159</v>
      </c>
      <c r="S162">
        <v>1.7425628379931299</v>
      </c>
      <c r="T162">
        <v>0</v>
      </c>
    </row>
    <row r="163" spans="18:20" x14ac:dyDescent="0.25">
      <c r="R163" t="s">
        <v>160</v>
      </c>
      <c r="S163">
        <v>1.5576640233210799</v>
      </c>
      <c r="T163">
        <v>0</v>
      </c>
    </row>
    <row r="164" spans="18:20" x14ac:dyDescent="0.25">
      <c r="R164" t="s">
        <v>161</v>
      </c>
      <c r="S164">
        <v>1.4756914426562899</v>
      </c>
      <c r="T164">
        <v>0</v>
      </c>
    </row>
    <row r="165" spans="18:20" x14ac:dyDescent="0.25">
      <c r="R165" t="s">
        <v>162</v>
      </c>
      <c r="S165">
        <v>3.0262051446360001</v>
      </c>
      <c r="T165">
        <v>0</v>
      </c>
    </row>
    <row r="166" spans="18:20" x14ac:dyDescent="0.25">
      <c r="R166" t="s">
        <v>163</v>
      </c>
      <c r="S166">
        <v>1.3944247396438501</v>
      </c>
      <c r="T166">
        <v>0</v>
      </c>
    </row>
    <row r="167" spans="18:20" x14ac:dyDescent="0.25">
      <c r="R167" t="s">
        <v>164</v>
      </c>
      <c r="S167">
        <v>1.4235809324844499</v>
      </c>
      <c r="T167">
        <v>0</v>
      </c>
    </row>
    <row r="168" spans="18:20" x14ac:dyDescent="0.25">
      <c r="R168" t="s">
        <v>165</v>
      </c>
      <c r="S168">
        <v>1.3214174322321499</v>
      </c>
      <c r="T168">
        <v>0</v>
      </c>
    </row>
  </sheetData>
  <conditionalFormatting sqref="C3:G26">
    <cfRule type="notContainsText" dxfId="7" priority="3" stopIfTrue="1" operator="notContains" text="~*">
      <formula>ISERROR(SEARCH("~*",C3))</formula>
    </cfRule>
  </conditionalFormatting>
  <conditionalFormatting sqref="K3:P25">
    <cfRule type="notContainsText" dxfId="5" priority="1" stopIfTrue="1" operator="notContains" text="~*">
      <formula>ISERROR(SEARCH("~*",K3))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AFA0F941-27A5-4AF7-87F3-E7EDB68BE791}">
            <xm:f>NOT(ISERROR(SEARCH("-",C3)))</xm:f>
            <xm:f>"-"</xm:f>
            <x14:dxf>
              <font>
                <color theme="5" tint="-0.499984740745262"/>
              </font>
            </x14:dxf>
          </x14:cfRule>
          <xm:sqref>C3:G26</xm:sqref>
        </x14:conditionalFormatting>
        <x14:conditionalFormatting xmlns:xm="http://schemas.microsoft.com/office/excel/2006/main">
          <x14:cfRule type="containsText" priority="2" operator="containsText" id="{E20928ED-806E-4D46-B877-09226A3698D6}">
            <xm:f>NOT(ISERROR(SEARCH("-",K3)))</xm:f>
            <xm:f>"-"</xm:f>
            <x14:dxf>
              <font>
                <color theme="5" tint="-0.499984740745262"/>
              </font>
            </x14:dxf>
          </x14:cfRule>
          <xm:sqref>K3:P25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643C4-AB5E-400F-B5F9-4A1A3DED4773}">
  <dimension ref="A1:AN168"/>
  <sheetViews>
    <sheetView tabSelected="1" zoomScale="115" zoomScaleNormal="115" workbookViewId="0">
      <selection activeCell="L2" sqref="L2"/>
    </sheetView>
  </sheetViews>
  <sheetFormatPr defaultRowHeight="15" x14ac:dyDescent="0.25"/>
  <cols>
    <col min="1" max="1" width="16" bestFit="1" customWidth="1"/>
    <col min="2" max="2" width="15.85546875" bestFit="1" customWidth="1"/>
    <col min="3" max="7" width="12.42578125" customWidth="1"/>
    <col min="9" max="9" width="88" bestFit="1" customWidth="1"/>
    <col min="10" max="10" width="8" bestFit="1" customWidth="1"/>
    <col min="11" max="11" width="11" bestFit="1" customWidth="1"/>
    <col min="12" max="12" width="10" bestFit="1" customWidth="1"/>
    <col min="13" max="16" width="10" customWidth="1"/>
    <col min="18" max="18" width="19.85546875" customWidth="1"/>
  </cols>
  <sheetData>
    <row r="1" spans="1:40" x14ac:dyDescent="0.25">
      <c r="A1" t="s">
        <v>228</v>
      </c>
    </row>
    <row r="2" spans="1:40" x14ac:dyDescent="0.25">
      <c r="C2" s="4" t="s">
        <v>222</v>
      </c>
      <c r="D2" s="4" t="s">
        <v>223</v>
      </c>
      <c r="E2" s="4" t="s">
        <v>224</v>
      </c>
      <c r="F2" s="4" t="s">
        <v>225</v>
      </c>
      <c r="G2" s="4" t="s">
        <v>226</v>
      </c>
      <c r="J2" s="2" t="s">
        <v>221</v>
      </c>
      <c r="K2" s="2" t="s">
        <v>196</v>
      </c>
      <c r="L2" s="2" t="s">
        <v>197</v>
      </c>
      <c r="M2" s="2"/>
      <c r="N2" s="2"/>
      <c r="O2" s="2"/>
      <c r="P2" s="2"/>
      <c r="X2">
        <v>2</v>
      </c>
      <c r="Y2">
        <v>3</v>
      </c>
      <c r="Z2">
        <v>4</v>
      </c>
      <c r="AA2">
        <v>5</v>
      </c>
      <c r="AB2">
        <v>6</v>
      </c>
      <c r="AD2">
        <v>2</v>
      </c>
      <c r="AE2">
        <v>3</v>
      </c>
      <c r="AF2">
        <v>4</v>
      </c>
      <c r="AG2">
        <v>5</v>
      </c>
      <c r="AH2">
        <v>6</v>
      </c>
      <c r="AJ2">
        <v>2</v>
      </c>
      <c r="AK2">
        <v>3</v>
      </c>
      <c r="AL2">
        <v>4</v>
      </c>
      <c r="AM2">
        <v>5</v>
      </c>
      <c r="AN2">
        <v>6</v>
      </c>
    </row>
    <row r="3" spans="1:40" x14ac:dyDescent="0.25">
      <c r="A3" t="s">
        <v>166</v>
      </c>
      <c r="C3" s="3" t="str">
        <f t="shared" ref="C3:C26" si="0">TEXT(AD3,"0.000")&amp;AJ3</f>
        <v xml:space="preserve">-1.458 ** </v>
      </c>
      <c r="D3" s="3" t="str">
        <f t="shared" ref="D3:D26" si="1">TEXT(AE3,"0.000")&amp;AK3</f>
        <v>-1.640 ***</v>
      </c>
      <c r="E3" s="3" t="str">
        <f t="shared" ref="E3:G26" si="2">TEXT(AF3,"0.000")&amp;AL3</f>
        <v>-1.917 ***</v>
      </c>
      <c r="F3" s="3" t="str">
        <f t="shared" si="2"/>
        <v xml:space="preserve">-1.358 ** </v>
      </c>
      <c r="G3" s="3" t="str">
        <f t="shared" si="2"/>
        <v>-3.530 ***</v>
      </c>
      <c r="I3" t="s">
        <v>198</v>
      </c>
      <c r="J3" s="5" t="str">
        <f t="shared" ref="J3:J25" si="3">RIGHT(X29,1)</f>
        <v>2</v>
      </c>
      <c r="K3" s="3" t="str">
        <f t="shared" ref="K3:K25" si="4">TEXT(AD29,"0.000")&amp;AJ29</f>
        <v>0.418 ***</v>
      </c>
      <c r="L3" s="3" t="str">
        <f t="shared" ref="L3:L25" si="5">TEXT(AE29,"0.000")&amp;AK29</f>
        <v>0.921 ***</v>
      </c>
      <c r="M3" s="3"/>
      <c r="N3" s="3"/>
      <c r="O3" s="3"/>
      <c r="P3" s="3"/>
      <c r="R3" t="s">
        <v>0</v>
      </c>
      <c r="S3">
        <v>-1.4583014500631299</v>
      </c>
      <c r="T3">
        <v>1.0203493728869801E-2</v>
      </c>
      <c r="X3" t="s">
        <v>0</v>
      </c>
      <c r="Y3" t="s">
        <v>1</v>
      </c>
      <c r="Z3" t="s">
        <v>2</v>
      </c>
      <c r="AA3" t="s">
        <v>3</v>
      </c>
      <c r="AB3" t="s">
        <v>4</v>
      </c>
      <c r="AD3" s="6">
        <f t="shared" ref="AD3:AD26" si="6">ROUND(_xlfn.XLOOKUP(X3,$R:$R,$S:$S,0),3)</f>
        <v>-1.458</v>
      </c>
      <c r="AE3" s="6">
        <f t="shared" ref="AE3:AE26" si="7">ROUND(_xlfn.XLOOKUP(Y3,$R:$R,$S:$S,0),3)</f>
        <v>-1.64</v>
      </c>
      <c r="AF3" s="6">
        <f t="shared" ref="AF3:AF26" si="8">ROUND(_xlfn.XLOOKUP(Z3,$R:$R,$S:$S,0),3)</f>
        <v>-1.917</v>
      </c>
      <c r="AG3" s="6">
        <f t="shared" ref="AG3:AG26" si="9">ROUND(_xlfn.XLOOKUP(AA3,$R:$R,$S:$S,0),3)</f>
        <v>-1.3580000000000001</v>
      </c>
      <c r="AH3" s="6">
        <f t="shared" ref="AH3:AH26" si="10">ROUND(_xlfn.XLOOKUP(AB3,$R:$R,$S:$S,0),3)</f>
        <v>-3.53</v>
      </c>
      <c r="AJ3" t="str">
        <f t="shared" ref="AJ3:AJ26" si="11">IF(_xlfn.XLOOKUP(X3,$R:$R,$T:$T,0)&lt;0.01, " ***",IF(_xlfn.XLOOKUP(X3,$R:$R,$T:$T,0)&lt;0.05, " ** ",IF(_xlfn.XLOOKUP(X3,$R:$R,$T:$T,0)&lt;0.1, " *  ","    ")))</f>
        <v xml:space="preserve"> ** </v>
      </c>
      <c r="AK3" t="str">
        <f t="shared" ref="AK3:AK26" si="12">IF(_xlfn.XLOOKUP(Y3,$R:$R,$T:$T,0)&lt;0.01, " ***",IF(_xlfn.XLOOKUP(Y3,$R:$R,$T:$T,0)&lt;0.05, " ** ",IF(_xlfn.XLOOKUP(Y3,$R:$R,$T:$T,0)&lt;0.1, " *  ","    ")))</f>
        <v xml:space="preserve"> ***</v>
      </c>
      <c r="AL3" t="str">
        <f t="shared" ref="AL3:AL26" si="13">IF(_xlfn.XLOOKUP(Z3,$R:$R,$T:$T,0)&lt;0.01, " ***",IF(_xlfn.XLOOKUP(Z3,$R:$R,$T:$T,0)&lt;0.05, " ** ",IF(_xlfn.XLOOKUP(Z3,$R:$R,$T:$T,0)&lt;0.1, " *  ","    ")))</f>
        <v xml:space="preserve"> ***</v>
      </c>
      <c r="AM3" t="str">
        <f t="shared" ref="AM3:AM26" si="14">IF(_xlfn.XLOOKUP(AA3,$R:$R,$T:$T,0)&lt;0.01, " ***",IF(_xlfn.XLOOKUP(AA3,$R:$R,$T:$T,0)&lt;0.05, " ** ",IF(_xlfn.XLOOKUP(AA3,$R:$R,$T:$T,0)&lt;0.1, " *  ","    ")))</f>
        <v xml:space="preserve"> ** </v>
      </c>
      <c r="AN3" t="str">
        <f t="shared" ref="AN3:AN26" si="15">IF(_xlfn.XLOOKUP(AB3,$R:$R,$T:$T,0)&lt;0.01, " ***",IF(_xlfn.XLOOKUP(AB3,$R:$R,$T:$T,0)&lt;0.05, " ** ",IF(_xlfn.XLOOKUP(AB3,$R:$R,$T:$T,0)&lt;0.1, " *  ","    ")))</f>
        <v xml:space="preserve"> ***</v>
      </c>
    </row>
    <row r="4" spans="1:40" x14ac:dyDescent="0.25">
      <c r="A4" t="s">
        <v>167</v>
      </c>
      <c r="B4" t="s">
        <v>168</v>
      </c>
      <c r="C4" s="3" t="str">
        <f t="shared" si="0"/>
        <v xml:space="preserve">-0.098    </v>
      </c>
      <c r="D4" s="3" t="str">
        <f t="shared" si="1"/>
        <v xml:space="preserve">-0.424 ** </v>
      </c>
      <c r="E4" s="3" t="str">
        <f t="shared" si="2"/>
        <v xml:space="preserve">0.011    </v>
      </c>
      <c r="F4" s="3" t="str">
        <f t="shared" si="2"/>
        <v xml:space="preserve">-0.204    </v>
      </c>
      <c r="G4" s="3" t="str">
        <f t="shared" si="2"/>
        <v xml:space="preserve">-0.320    </v>
      </c>
      <c r="I4" t="s">
        <v>199</v>
      </c>
      <c r="J4" s="5" t="str">
        <f t="shared" si="3"/>
        <v>4</v>
      </c>
      <c r="K4" s="3" t="str">
        <f t="shared" si="4"/>
        <v>0.376 ***</v>
      </c>
      <c r="L4" s="3" t="str">
        <f t="shared" si="5"/>
        <v>0.927 ***</v>
      </c>
      <c r="M4" s="3"/>
      <c r="N4" s="3"/>
      <c r="O4" s="3"/>
      <c r="P4" s="3"/>
      <c r="R4" t="s">
        <v>1</v>
      </c>
      <c r="S4">
        <v>-1.6401290824564101</v>
      </c>
      <c r="T4" s="1">
        <v>4.1357899635552303E-5</v>
      </c>
      <c r="X4" t="s">
        <v>5</v>
      </c>
      <c r="Y4" t="s">
        <v>7</v>
      </c>
      <c r="Z4" t="s">
        <v>9</v>
      </c>
      <c r="AA4" t="s">
        <v>11</v>
      </c>
      <c r="AB4" t="s">
        <v>13</v>
      </c>
      <c r="AD4" s="6">
        <f t="shared" si="6"/>
        <v>-9.8000000000000004E-2</v>
      </c>
      <c r="AE4" s="6">
        <f t="shared" si="7"/>
        <v>-0.42399999999999999</v>
      </c>
      <c r="AF4" s="6">
        <f t="shared" si="8"/>
        <v>1.0999999999999999E-2</v>
      </c>
      <c r="AG4" s="6">
        <f t="shared" si="9"/>
        <v>-0.20399999999999999</v>
      </c>
      <c r="AH4" s="6">
        <f t="shared" si="10"/>
        <v>-0.32</v>
      </c>
      <c r="AJ4" t="str">
        <f t="shared" si="11"/>
        <v xml:space="preserve">    </v>
      </c>
      <c r="AK4" t="str">
        <f t="shared" si="12"/>
        <v xml:space="preserve"> ** </v>
      </c>
      <c r="AL4" t="str">
        <f t="shared" si="13"/>
        <v xml:space="preserve">    </v>
      </c>
      <c r="AM4" t="str">
        <f t="shared" si="14"/>
        <v xml:space="preserve">    </v>
      </c>
      <c r="AN4" t="str">
        <f t="shared" si="15"/>
        <v xml:space="preserve">    </v>
      </c>
    </row>
    <row r="5" spans="1:40" x14ac:dyDescent="0.25">
      <c r="B5" t="s">
        <v>169</v>
      </c>
      <c r="C5" s="3" t="str">
        <f t="shared" si="0"/>
        <v xml:space="preserve">-0.171    </v>
      </c>
      <c r="D5" s="3" t="str">
        <f t="shared" si="1"/>
        <v xml:space="preserve">-0.031    </v>
      </c>
      <c r="E5" s="3" t="str">
        <f t="shared" si="2"/>
        <v xml:space="preserve">0.112    </v>
      </c>
      <c r="F5" s="3" t="str">
        <f t="shared" si="2"/>
        <v xml:space="preserve">-0.176    </v>
      </c>
      <c r="G5" s="3" t="str">
        <f t="shared" si="2"/>
        <v xml:space="preserve">0.215    </v>
      </c>
      <c r="I5" t="s">
        <v>200</v>
      </c>
      <c r="J5" s="5" t="str">
        <f t="shared" si="3"/>
        <v>3</v>
      </c>
      <c r="K5" s="3" t="str">
        <f t="shared" si="4"/>
        <v>0.384 ***</v>
      </c>
      <c r="L5" s="3" t="str">
        <f t="shared" si="5"/>
        <v>0.926 ***</v>
      </c>
      <c r="M5" s="3"/>
      <c r="N5" s="3"/>
      <c r="O5" s="3"/>
      <c r="P5" s="3"/>
      <c r="R5" t="s">
        <v>2</v>
      </c>
      <c r="S5">
        <v>-1.9169948424304399</v>
      </c>
      <c r="T5" s="1">
        <v>2.4818385501168499E-5</v>
      </c>
      <c r="X5" t="s">
        <v>6</v>
      </c>
      <c r="Y5" t="s">
        <v>8</v>
      </c>
      <c r="Z5" t="s">
        <v>10</v>
      </c>
      <c r="AA5" t="s">
        <v>12</v>
      </c>
      <c r="AB5" t="s">
        <v>14</v>
      </c>
      <c r="AD5" s="6">
        <f t="shared" si="6"/>
        <v>-0.17100000000000001</v>
      </c>
      <c r="AE5" s="6">
        <f t="shared" si="7"/>
        <v>-3.1E-2</v>
      </c>
      <c r="AF5" s="6">
        <f t="shared" si="8"/>
        <v>0.112</v>
      </c>
      <c r="AG5" s="6">
        <f t="shared" si="9"/>
        <v>-0.17599999999999999</v>
      </c>
      <c r="AH5" s="6">
        <f t="shared" si="10"/>
        <v>0.215</v>
      </c>
      <c r="AJ5" t="str">
        <f t="shared" si="11"/>
        <v xml:space="preserve">    </v>
      </c>
      <c r="AK5" t="str">
        <f t="shared" si="12"/>
        <v xml:space="preserve">    </v>
      </c>
      <c r="AL5" t="str">
        <f t="shared" si="13"/>
        <v xml:space="preserve">    </v>
      </c>
      <c r="AM5" t="str">
        <f t="shared" si="14"/>
        <v xml:space="preserve">    </v>
      </c>
      <c r="AN5" t="str">
        <f t="shared" si="15"/>
        <v xml:space="preserve">    </v>
      </c>
    </row>
    <row r="6" spans="1:40" x14ac:dyDescent="0.25">
      <c r="A6" t="s">
        <v>170</v>
      </c>
      <c r="B6" t="s">
        <v>171</v>
      </c>
      <c r="C6" s="3" t="str">
        <f t="shared" si="0"/>
        <v xml:space="preserve">0.110    </v>
      </c>
      <c r="D6" s="3" t="str">
        <f t="shared" si="1"/>
        <v xml:space="preserve">0.167    </v>
      </c>
      <c r="E6" s="3" t="str">
        <f t="shared" si="2"/>
        <v xml:space="preserve">0.488 ** </v>
      </c>
      <c r="F6" s="3" t="str">
        <f t="shared" si="2"/>
        <v xml:space="preserve">-0.204    </v>
      </c>
      <c r="G6" s="3" t="str">
        <f t="shared" si="2"/>
        <v xml:space="preserve">0.189    </v>
      </c>
      <c r="I6" t="s">
        <v>201</v>
      </c>
      <c r="J6" s="5" t="str">
        <f t="shared" si="3"/>
        <v>1</v>
      </c>
      <c r="K6" s="3" t="str">
        <f t="shared" si="4"/>
        <v>-0.577 ***</v>
      </c>
      <c r="L6" s="3" t="str">
        <f t="shared" si="5"/>
        <v>0.846 ***</v>
      </c>
      <c r="M6" s="3"/>
      <c r="N6" s="3"/>
      <c r="O6" s="3"/>
      <c r="P6" s="3"/>
      <c r="R6" t="s">
        <v>3</v>
      </c>
      <c r="S6">
        <v>-1.3583392916163199</v>
      </c>
      <c r="T6">
        <v>1.56912636698524E-2</v>
      </c>
      <c r="X6" t="s">
        <v>15</v>
      </c>
      <c r="Y6" t="s">
        <v>16</v>
      </c>
      <c r="Z6" t="s">
        <v>17</v>
      </c>
      <c r="AA6" t="s">
        <v>18</v>
      </c>
      <c r="AB6" t="s">
        <v>19</v>
      </c>
      <c r="AD6" s="6">
        <f t="shared" si="6"/>
        <v>0.11</v>
      </c>
      <c r="AE6" s="6">
        <f t="shared" si="7"/>
        <v>0.16700000000000001</v>
      </c>
      <c r="AF6" s="6">
        <f t="shared" si="8"/>
        <v>0.48799999999999999</v>
      </c>
      <c r="AG6" s="6">
        <f t="shared" si="9"/>
        <v>-0.20399999999999999</v>
      </c>
      <c r="AH6" s="6">
        <f t="shared" si="10"/>
        <v>0.189</v>
      </c>
      <c r="AJ6" t="str">
        <f t="shared" si="11"/>
        <v xml:space="preserve">    </v>
      </c>
      <c r="AK6" t="str">
        <f t="shared" si="12"/>
        <v xml:space="preserve">    </v>
      </c>
      <c r="AL6" t="str">
        <f t="shared" si="13"/>
        <v xml:space="preserve"> ** </v>
      </c>
      <c r="AM6" t="str">
        <f t="shared" si="14"/>
        <v xml:space="preserve">    </v>
      </c>
      <c r="AN6" t="str">
        <f t="shared" si="15"/>
        <v xml:space="preserve">    </v>
      </c>
    </row>
    <row r="7" spans="1:40" x14ac:dyDescent="0.25">
      <c r="A7" t="s">
        <v>172</v>
      </c>
      <c r="B7" t="s">
        <v>173</v>
      </c>
      <c r="C7" s="3" t="str">
        <f t="shared" si="0"/>
        <v xml:space="preserve">-0.015    </v>
      </c>
      <c r="D7" s="3" t="str">
        <f t="shared" si="1"/>
        <v>-0.673 ***</v>
      </c>
      <c r="E7" s="3" t="str">
        <f t="shared" si="2"/>
        <v xml:space="preserve">-0.018    </v>
      </c>
      <c r="F7" s="3" t="str">
        <f t="shared" si="2"/>
        <v xml:space="preserve">-0.020    </v>
      </c>
      <c r="G7" s="3" t="str">
        <f t="shared" si="2"/>
        <v xml:space="preserve">0.465    </v>
      </c>
      <c r="I7" t="s">
        <v>202</v>
      </c>
      <c r="J7" s="5" t="str">
        <f t="shared" si="3"/>
        <v>3</v>
      </c>
      <c r="K7" s="3" t="str">
        <f t="shared" si="4"/>
        <v>0.368 ***</v>
      </c>
      <c r="L7" s="3" t="str">
        <f t="shared" si="5"/>
        <v>0.933 ***</v>
      </c>
      <c r="M7" s="3"/>
      <c r="N7" s="3"/>
      <c r="O7" s="3"/>
      <c r="P7" s="3"/>
      <c r="R7" t="s">
        <v>4</v>
      </c>
      <c r="S7">
        <v>-3.5300893410601999</v>
      </c>
      <c r="T7" s="1">
        <v>6.92541752778108E-6</v>
      </c>
      <c r="X7" t="s">
        <v>20</v>
      </c>
      <c r="Y7" t="s">
        <v>21</v>
      </c>
      <c r="Z7" t="s">
        <v>22</v>
      </c>
      <c r="AA7" t="s">
        <v>23</v>
      </c>
      <c r="AB7" t="s">
        <v>24</v>
      </c>
      <c r="AD7" s="6">
        <f t="shared" si="6"/>
        <v>-1.4999999999999999E-2</v>
      </c>
      <c r="AE7" s="6">
        <f t="shared" si="7"/>
        <v>-0.67300000000000004</v>
      </c>
      <c r="AF7" s="6">
        <f t="shared" si="8"/>
        <v>-1.7999999999999999E-2</v>
      </c>
      <c r="AG7" s="6">
        <f t="shared" si="9"/>
        <v>-0.02</v>
      </c>
      <c r="AH7" s="6">
        <f t="shared" si="10"/>
        <v>0.46500000000000002</v>
      </c>
      <c r="AJ7" t="str">
        <f t="shared" si="11"/>
        <v xml:space="preserve">    </v>
      </c>
      <c r="AK7" t="str">
        <f t="shared" si="12"/>
        <v xml:space="preserve"> ***</v>
      </c>
      <c r="AL7" t="str">
        <f t="shared" si="13"/>
        <v xml:space="preserve">    </v>
      </c>
      <c r="AM7" t="str">
        <f t="shared" si="14"/>
        <v xml:space="preserve">    </v>
      </c>
      <c r="AN7" t="str">
        <f t="shared" si="15"/>
        <v xml:space="preserve">    </v>
      </c>
    </row>
    <row r="8" spans="1:40" x14ac:dyDescent="0.25">
      <c r="A8" t="s">
        <v>174</v>
      </c>
      <c r="B8" t="s">
        <v>175</v>
      </c>
      <c r="C8" s="3" t="str">
        <f t="shared" si="0"/>
        <v xml:space="preserve">-0.283    </v>
      </c>
      <c r="D8" s="3" t="str">
        <f t="shared" si="1"/>
        <v xml:space="preserve">0.351    </v>
      </c>
      <c r="E8" s="3" t="str">
        <f t="shared" si="2"/>
        <v xml:space="preserve">-0.256    </v>
      </c>
      <c r="F8" s="3" t="str">
        <f t="shared" si="2"/>
        <v xml:space="preserve">-0.135    </v>
      </c>
      <c r="G8" s="3" t="str">
        <f t="shared" si="2"/>
        <v xml:space="preserve">-0.471    </v>
      </c>
      <c r="I8" t="s">
        <v>203</v>
      </c>
      <c r="J8" s="5" t="str">
        <f t="shared" si="3"/>
        <v>5</v>
      </c>
      <c r="K8" s="3" t="str">
        <f t="shared" si="4"/>
        <v>0.882 ***</v>
      </c>
      <c r="L8" s="3" t="str">
        <f t="shared" si="5"/>
        <v>0.508 ***</v>
      </c>
      <c r="M8" s="3"/>
      <c r="N8" s="3"/>
      <c r="O8" s="3"/>
      <c r="P8" s="3"/>
      <c r="R8" t="s">
        <v>5</v>
      </c>
      <c r="S8">
        <v>-9.7756401653621303E-2</v>
      </c>
      <c r="T8">
        <v>0.39066422934587097</v>
      </c>
      <c r="X8" t="s">
        <v>25</v>
      </c>
      <c r="Y8" t="s">
        <v>26</v>
      </c>
      <c r="Z8" t="s">
        <v>27</v>
      </c>
      <c r="AA8" t="s">
        <v>28</v>
      </c>
      <c r="AB8" t="s">
        <v>29</v>
      </c>
      <c r="AD8" s="6">
        <f t="shared" si="6"/>
        <v>-0.28299999999999997</v>
      </c>
      <c r="AE8" s="6">
        <f t="shared" si="7"/>
        <v>0.35099999999999998</v>
      </c>
      <c r="AF8" s="6">
        <f t="shared" si="8"/>
        <v>-0.25600000000000001</v>
      </c>
      <c r="AG8" s="6">
        <f t="shared" si="9"/>
        <v>-0.13500000000000001</v>
      </c>
      <c r="AH8" s="6">
        <f t="shared" si="10"/>
        <v>-0.47099999999999997</v>
      </c>
      <c r="AJ8" t="str">
        <f t="shared" si="11"/>
        <v xml:space="preserve">    </v>
      </c>
      <c r="AK8" t="str">
        <f t="shared" si="12"/>
        <v xml:space="preserve">    </v>
      </c>
      <c r="AL8" t="str">
        <f t="shared" si="13"/>
        <v xml:space="preserve">    </v>
      </c>
      <c r="AM8" t="str">
        <f t="shared" si="14"/>
        <v xml:space="preserve">    </v>
      </c>
      <c r="AN8" t="str">
        <f t="shared" si="15"/>
        <v xml:space="preserve">    </v>
      </c>
    </row>
    <row r="9" spans="1:40" x14ac:dyDescent="0.25">
      <c r="A9" t="s">
        <v>176</v>
      </c>
      <c r="B9" t="s">
        <v>177</v>
      </c>
      <c r="C9" s="3" t="str">
        <f t="shared" si="0"/>
        <v xml:space="preserve">0.462    </v>
      </c>
      <c r="D9" s="3" t="str">
        <f t="shared" si="1"/>
        <v xml:space="preserve">0.505 ** </v>
      </c>
      <c r="E9" s="3" t="str">
        <f t="shared" si="2"/>
        <v xml:space="preserve">-0.652 *  </v>
      </c>
      <c r="F9" s="3" t="str">
        <f t="shared" si="2"/>
        <v xml:space="preserve">-0.565    </v>
      </c>
      <c r="G9" s="3" t="str">
        <f t="shared" si="2"/>
        <v xml:space="preserve">-0.819    </v>
      </c>
      <c r="I9" t="s">
        <v>204</v>
      </c>
      <c r="J9" s="5" t="str">
        <f t="shared" si="3"/>
        <v>1</v>
      </c>
      <c r="K9" s="3" t="str">
        <f t="shared" si="4"/>
        <v>-0.735 ***</v>
      </c>
      <c r="L9" s="3" t="str">
        <f t="shared" si="5"/>
        <v>0.735 ***</v>
      </c>
      <c r="M9" s="3"/>
      <c r="N9" s="3"/>
      <c r="O9" s="3"/>
      <c r="P9" s="3"/>
      <c r="R9" t="s">
        <v>6</v>
      </c>
      <c r="S9">
        <v>-0.17138282698393101</v>
      </c>
      <c r="T9">
        <v>0.321096749162885</v>
      </c>
      <c r="X9" t="s">
        <v>30</v>
      </c>
      <c r="Y9" t="s">
        <v>31</v>
      </c>
      <c r="Z9" t="s">
        <v>32</v>
      </c>
      <c r="AA9" t="s">
        <v>33</v>
      </c>
      <c r="AB9" t="s">
        <v>34</v>
      </c>
      <c r="AD9" s="6">
        <f t="shared" si="6"/>
        <v>0.46200000000000002</v>
      </c>
      <c r="AE9" s="6">
        <f t="shared" si="7"/>
        <v>0.505</v>
      </c>
      <c r="AF9" s="6">
        <f t="shared" si="8"/>
        <v>-0.65200000000000002</v>
      </c>
      <c r="AG9" s="6">
        <f t="shared" si="9"/>
        <v>-0.56499999999999995</v>
      </c>
      <c r="AH9" s="6">
        <f t="shared" si="10"/>
        <v>-0.81899999999999995</v>
      </c>
      <c r="AJ9" t="str">
        <f t="shared" si="11"/>
        <v xml:space="preserve">    </v>
      </c>
      <c r="AK9" t="str">
        <f t="shared" si="12"/>
        <v xml:space="preserve"> ** </v>
      </c>
      <c r="AL9" t="str">
        <f t="shared" si="13"/>
        <v xml:space="preserve"> *  </v>
      </c>
      <c r="AM9" t="str">
        <f t="shared" si="14"/>
        <v xml:space="preserve">    </v>
      </c>
      <c r="AN9" t="str">
        <f t="shared" si="15"/>
        <v xml:space="preserve">    </v>
      </c>
    </row>
    <row r="10" spans="1:40" x14ac:dyDescent="0.25">
      <c r="B10" t="s">
        <v>178</v>
      </c>
      <c r="C10" s="3" t="str">
        <f t="shared" si="0"/>
        <v xml:space="preserve">0.416    </v>
      </c>
      <c r="D10" s="3" t="str">
        <f t="shared" si="1"/>
        <v>0.579 ***</v>
      </c>
      <c r="E10" s="3" t="str">
        <f t="shared" si="2"/>
        <v xml:space="preserve">-0.025    </v>
      </c>
      <c r="F10" s="3" t="str">
        <f t="shared" si="2"/>
        <v xml:space="preserve">0.112    </v>
      </c>
      <c r="G10" s="3" t="str">
        <f t="shared" si="2"/>
        <v xml:space="preserve">0.338    </v>
      </c>
      <c r="I10" t="s">
        <v>205</v>
      </c>
      <c r="J10" s="5" t="str">
        <f t="shared" si="3"/>
        <v>3</v>
      </c>
      <c r="K10" s="3" t="str">
        <f t="shared" si="4"/>
        <v>0.380 ***</v>
      </c>
      <c r="L10" s="3" t="str">
        <f t="shared" si="5"/>
        <v>0.928 ***</v>
      </c>
      <c r="M10" s="3"/>
      <c r="N10" s="3"/>
      <c r="O10" s="3"/>
      <c r="P10" s="3"/>
      <c r="R10" t="s">
        <v>7</v>
      </c>
      <c r="S10">
        <v>-0.42427621839659302</v>
      </c>
      <c r="T10">
        <v>3.5479120186371997E-2</v>
      </c>
      <c r="X10" t="s">
        <v>35</v>
      </c>
      <c r="Y10" t="s">
        <v>36</v>
      </c>
      <c r="Z10" t="s">
        <v>37</v>
      </c>
      <c r="AA10" t="s">
        <v>38</v>
      </c>
      <c r="AB10" t="s">
        <v>39</v>
      </c>
      <c r="AD10" s="6">
        <f t="shared" si="6"/>
        <v>0.41599999999999998</v>
      </c>
      <c r="AE10" s="6">
        <f t="shared" si="7"/>
        <v>0.57899999999999996</v>
      </c>
      <c r="AF10" s="6">
        <f t="shared" si="8"/>
        <v>-2.5000000000000001E-2</v>
      </c>
      <c r="AG10" s="6">
        <f t="shared" si="9"/>
        <v>0.112</v>
      </c>
      <c r="AH10" s="6">
        <f t="shared" si="10"/>
        <v>0.33800000000000002</v>
      </c>
      <c r="AJ10" t="str">
        <f t="shared" si="11"/>
        <v xml:space="preserve">    </v>
      </c>
      <c r="AK10" t="str">
        <f t="shared" si="12"/>
        <v xml:space="preserve"> ***</v>
      </c>
      <c r="AL10" t="str">
        <f t="shared" si="13"/>
        <v xml:space="preserve">    </v>
      </c>
      <c r="AM10" t="str">
        <f t="shared" si="14"/>
        <v xml:space="preserve">    </v>
      </c>
      <c r="AN10" t="str">
        <f t="shared" si="15"/>
        <v xml:space="preserve">    </v>
      </c>
    </row>
    <row r="11" spans="1:40" x14ac:dyDescent="0.25">
      <c r="B11" t="s">
        <v>179</v>
      </c>
      <c r="C11" s="3" t="str">
        <f t="shared" si="0"/>
        <v xml:space="preserve">0.026    </v>
      </c>
      <c r="D11" s="3" t="str">
        <f t="shared" si="1"/>
        <v>0.736 ***</v>
      </c>
      <c r="E11" s="3" t="str">
        <f t="shared" si="2"/>
        <v xml:space="preserve">0.494 ** </v>
      </c>
      <c r="F11" s="3" t="str">
        <f t="shared" si="2"/>
        <v xml:space="preserve">0.154    </v>
      </c>
      <c r="G11" s="3" t="str">
        <f t="shared" si="2"/>
        <v xml:space="preserve">0.270    </v>
      </c>
      <c r="I11" t="s">
        <v>206</v>
      </c>
      <c r="J11" s="5" t="str">
        <f t="shared" si="3"/>
        <v>1</v>
      </c>
      <c r="K11" s="3" t="str">
        <f t="shared" si="4"/>
        <v>0.597 ***</v>
      </c>
      <c r="L11" s="3" t="str">
        <f t="shared" si="5"/>
        <v>0.835 ***</v>
      </c>
      <c r="M11" s="3"/>
      <c r="N11" s="3"/>
      <c r="O11" s="3"/>
      <c r="P11" s="3"/>
      <c r="R11" t="s">
        <v>8</v>
      </c>
      <c r="S11">
        <v>-3.07638630546056E-2</v>
      </c>
      <c r="T11">
        <v>0.438691990672335</v>
      </c>
      <c r="X11" t="s">
        <v>40</v>
      </c>
      <c r="Y11" t="s">
        <v>41</v>
      </c>
      <c r="Z11" t="s">
        <v>42</v>
      </c>
      <c r="AA11" t="s">
        <v>43</v>
      </c>
      <c r="AB11" t="s">
        <v>44</v>
      </c>
      <c r="AD11" s="6">
        <f t="shared" si="6"/>
        <v>2.5999999999999999E-2</v>
      </c>
      <c r="AE11" s="6">
        <f t="shared" si="7"/>
        <v>0.73599999999999999</v>
      </c>
      <c r="AF11" s="6">
        <f t="shared" si="8"/>
        <v>0.49399999999999999</v>
      </c>
      <c r="AG11" s="6">
        <f t="shared" si="9"/>
        <v>0.154</v>
      </c>
      <c r="AH11" s="6">
        <f t="shared" si="10"/>
        <v>0.27</v>
      </c>
      <c r="AJ11" t="str">
        <f t="shared" si="11"/>
        <v xml:space="preserve">    </v>
      </c>
      <c r="AK11" t="str">
        <f t="shared" si="12"/>
        <v xml:space="preserve"> ***</v>
      </c>
      <c r="AL11" t="str">
        <f t="shared" si="13"/>
        <v xml:space="preserve"> ** </v>
      </c>
      <c r="AM11" t="str">
        <f t="shared" si="14"/>
        <v xml:space="preserve">    </v>
      </c>
      <c r="AN11" t="str">
        <f t="shared" si="15"/>
        <v xml:space="preserve">    </v>
      </c>
    </row>
    <row r="12" spans="1:40" x14ac:dyDescent="0.25">
      <c r="A12" t="s">
        <v>180</v>
      </c>
      <c r="B12" t="s">
        <v>181</v>
      </c>
      <c r="C12" s="3" t="str">
        <f t="shared" si="0"/>
        <v xml:space="preserve">0.295    </v>
      </c>
      <c r="D12" s="3" t="str">
        <f t="shared" si="1"/>
        <v xml:space="preserve">-0.338 *  </v>
      </c>
      <c r="E12" s="3" t="str">
        <f t="shared" si="2"/>
        <v>-0.929 ***</v>
      </c>
      <c r="F12" s="3" t="str">
        <f t="shared" si="2"/>
        <v xml:space="preserve">-0.404    </v>
      </c>
      <c r="G12" s="3" t="str">
        <f t="shared" si="2"/>
        <v xml:space="preserve">0.736 ** </v>
      </c>
      <c r="I12" t="s">
        <v>207</v>
      </c>
      <c r="J12" s="5" t="str">
        <f t="shared" si="3"/>
        <v>3</v>
      </c>
      <c r="K12" s="3" t="str">
        <f t="shared" si="4"/>
        <v>0.665 ***</v>
      </c>
      <c r="L12" s="3" t="str">
        <f t="shared" si="5"/>
        <v>0.759 ***</v>
      </c>
      <c r="M12" s="3"/>
      <c r="N12" s="3"/>
      <c r="O12" s="3"/>
      <c r="P12" s="3"/>
      <c r="R12" t="s">
        <v>9</v>
      </c>
      <c r="S12">
        <v>1.11832535506115E-2</v>
      </c>
      <c r="T12">
        <v>0.48256736351784202</v>
      </c>
      <c r="X12" t="s">
        <v>45</v>
      </c>
      <c r="Y12" t="s">
        <v>46</v>
      </c>
      <c r="Z12" t="s">
        <v>47</v>
      </c>
      <c r="AA12" t="s">
        <v>48</v>
      </c>
      <c r="AB12" t="s">
        <v>49</v>
      </c>
      <c r="AD12" s="6">
        <f t="shared" si="6"/>
        <v>0.29499999999999998</v>
      </c>
      <c r="AE12" s="6">
        <f t="shared" si="7"/>
        <v>-0.33800000000000002</v>
      </c>
      <c r="AF12" s="6">
        <f t="shared" si="8"/>
        <v>-0.92900000000000005</v>
      </c>
      <c r="AG12" s="6">
        <f t="shared" si="9"/>
        <v>-0.40400000000000003</v>
      </c>
      <c r="AH12" s="6">
        <f t="shared" si="10"/>
        <v>0.73599999999999999</v>
      </c>
      <c r="AJ12" t="str">
        <f t="shared" si="11"/>
        <v xml:space="preserve">    </v>
      </c>
      <c r="AK12" t="str">
        <f t="shared" si="12"/>
        <v xml:space="preserve"> *  </v>
      </c>
      <c r="AL12" t="str">
        <f t="shared" si="13"/>
        <v xml:space="preserve"> ***</v>
      </c>
      <c r="AM12" t="str">
        <f t="shared" si="14"/>
        <v xml:space="preserve">    </v>
      </c>
      <c r="AN12" t="str">
        <f t="shared" si="15"/>
        <v xml:space="preserve"> ** </v>
      </c>
    </row>
    <row r="13" spans="1:40" x14ac:dyDescent="0.25">
      <c r="B13" t="s">
        <v>182</v>
      </c>
      <c r="C13" s="3" t="str">
        <f t="shared" si="0"/>
        <v xml:space="preserve">-0.423    </v>
      </c>
      <c r="D13" s="3" t="str">
        <f t="shared" si="1"/>
        <v xml:space="preserve">-0.450 ** </v>
      </c>
      <c r="E13" s="3" t="str">
        <f t="shared" si="2"/>
        <v xml:space="preserve">-0.261    </v>
      </c>
      <c r="F13" s="3" t="str">
        <f>TEXT(AG13,"0.000")&amp;AM13</f>
        <v xml:space="preserve">-0.487 *  </v>
      </c>
      <c r="G13" s="3" t="str">
        <f t="shared" si="2"/>
        <v xml:space="preserve">0.355    </v>
      </c>
      <c r="I13" t="s">
        <v>208</v>
      </c>
      <c r="J13" s="5" t="str">
        <f t="shared" si="3"/>
        <v>1</v>
      </c>
      <c r="K13" s="3" t="str">
        <f t="shared" si="4"/>
        <v>0.436 ***</v>
      </c>
      <c r="L13" s="3" t="str">
        <f t="shared" si="5"/>
        <v>0.915 ***</v>
      </c>
      <c r="M13" s="3"/>
      <c r="N13" s="3"/>
      <c r="O13" s="3"/>
      <c r="P13" s="3"/>
      <c r="R13" t="s">
        <v>10</v>
      </c>
      <c r="S13">
        <v>0.111709370480072</v>
      </c>
      <c r="T13">
        <v>0.32242955151973701</v>
      </c>
      <c r="X13" t="s">
        <v>50</v>
      </c>
      <c r="Y13" t="s">
        <v>51</v>
      </c>
      <c r="Z13" t="s">
        <v>52</v>
      </c>
      <c r="AA13" t="s">
        <v>53</v>
      </c>
      <c r="AB13" t="s">
        <v>54</v>
      </c>
      <c r="AD13" s="6">
        <f t="shared" si="6"/>
        <v>-0.42299999999999999</v>
      </c>
      <c r="AE13" s="6">
        <f t="shared" si="7"/>
        <v>-0.45</v>
      </c>
      <c r="AF13" s="6">
        <f t="shared" si="8"/>
        <v>-0.26100000000000001</v>
      </c>
      <c r="AG13" s="6">
        <f t="shared" si="9"/>
        <v>-0.48699999999999999</v>
      </c>
      <c r="AH13" s="6">
        <f t="shared" si="10"/>
        <v>0.35499999999999998</v>
      </c>
      <c r="AJ13" t="str">
        <f t="shared" si="11"/>
        <v xml:space="preserve">    </v>
      </c>
      <c r="AK13" t="str">
        <f t="shared" si="12"/>
        <v xml:space="preserve"> ** </v>
      </c>
      <c r="AL13" t="str">
        <f t="shared" si="13"/>
        <v xml:space="preserve">    </v>
      </c>
      <c r="AM13" t="str">
        <f t="shared" si="14"/>
        <v xml:space="preserve"> *  </v>
      </c>
      <c r="AN13" t="str">
        <f t="shared" si="15"/>
        <v xml:space="preserve">    </v>
      </c>
    </row>
    <row r="14" spans="1:40" x14ac:dyDescent="0.25">
      <c r="A14" t="s">
        <v>183</v>
      </c>
      <c r="B14" t="s">
        <v>184</v>
      </c>
      <c r="C14" s="3" t="str">
        <f t="shared" si="0"/>
        <v xml:space="preserve">-0.063    </v>
      </c>
      <c r="D14" s="3" t="str">
        <f t="shared" si="1"/>
        <v>-1.058 ***</v>
      </c>
      <c r="E14" s="3" t="str">
        <f t="shared" si="2"/>
        <v xml:space="preserve">0.428 ** </v>
      </c>
      <c r="F14" s="3" t="str">
        <f t="shared" si="2"/>
        <v xml:space="preserve">-0.359    </v>
      </c>
      <c r="G14" s="3" t="str">
        <f t="shared" si="2"/>
        <v xml:space="preserve">0.464    </v>
      </c>
      <c r="I14" t="s">
        <v>209</v>
      </c>
      <c r="J14" s="5" t="str">
        <f t="shared" si="3"/>
        <v>1</v>
      </c>
      <c r="K14" s="3" t="str">
        <f t="shared" si="4"/>
        <v>-0.584 ***</v>
      </c>
      <c r="L14" s="3" t="str">
        <f t="shared" si="5"/>
        <v>0.842 ***</v>
      </c>
      <c r="M14" s="3"/>
      <c r="N14" s="3"/>
      <c r="O14" s="3"/>
      <c r="P14" s="3"/>
      <c r="R14" t="s">
        <v>11</v>
      </c>
      <c r="S14">
        <v>-0.20446985625189901</v>
      </c>
      <c r="T14">
        <v>0.29559071609828103</v>
      </c>
      <c r="X14" t="s">
        <v>55</v>
      </c>
      <c r="Y14" t="s">
        <v>56</v>
      </c>
      <c r="Z14" t="s">
        <v>57</v>
      </c>
      <c r="AA14" t="s">
        <v>58</v>
      </c>
      <c r="AB14" t="s">
        <v>59</v>
      </c>
      <c r="AD14" s="6">
        <f t="shared" si="6"/>
        <v>-6.3E-2</v>
      </c>
      <c r="AE14" s="6">
        <f t="shared" si="7"/>
        <v>-1.0580000000000001</v>
      </c>
      <c r="AF14" s="6">
        <f t="shared" si="8"/>
        <v>0.42799999999999999</v>
      </c>
      <c r="AG14" s="6">
        <f t="shared" si="9"/>
        <v>-0.35899999999999999</v>
      </c>
      <c r="AH14" s="6">
        <f t="shared" si="10"/>
        <v>0.46400000000000002</v>
      </c>
      <c r="AJ14" t="str">
        <f t="shared" si="11"/>
        <v xml:space="preserve">    </v>
      </c>
      <c r="AK14" t="str">
        <f t="shared" si="12"/>
        <v xml:space="preserve"> ***</v>
      </c>
      <c r="AL14" t="str">
        <f t="shared" si="13"/>
        <v xml:space="preserve"> ** </v>
      </c>
      <c r="AM14" t="str">
        <f t="shared" si="14"/>
        <v xml:space="preserve">    </v>
      </c>
      <c r="AN14" t="str">
        <f t="shared" si="15"/>
        <v xml:space="preserve">    </v>
      </c>
    </row>
    <row r="15" spans="1:40" x14ac:dyDescent="0.25">
      <c r="B15" t="s">
        <v>185</v>
      </c>
      <c r="C15" s="3" t="str">
        <f t="shared" si="0"/>
        <v xml:space="preserve">0.245    </v>
      </c>
      <c r="D15" s="3" t="str">
        <f t="shared" si="1"/>
        <v xml:space="preserve">-0.617 ** </v>
      </c>
      <c r="E15" s="3" t="str">
        <f t="shared" si="2"/>
        <v>0.889 ***</v>
      </c>
      <c r="F15" s="3" t="str">
        <f t="shared" si="2"/>
        <v xml:space="preserve">-0.314    </v>
      </c>
      <c r="G15" s="3" t="str">
        <f t="shared" si="2"/>
        <v xml:space="preserve">0.432    </v>
      </c>
      <c r="I15" t="s">
        <v>210</v>
      </c>
      <c r="J15" s="5" t="str">
        <f t="shared" si="3"/>
        <v>4</v>
      </c>
      <c r="K15" s="3" t="str">
        <f t="shared" si="4"/>
        <v>0.442 ***</v>
      </c>
      <c r="L15" s="3" t="str">
        <f t="shared" si="5"/>
        <v>0.898 ***</v>
      </c>
      <c r="M15" s="3"/>
      <c r="N15" s="3"/>
      <c r="O15" s="3"/>
      <c r="P15" s="3"/>
      <c r="R15" t="s">
        <v>12</v>
      </c>
      <c r="S15">
        <v>-0.17550145667918499</v>
      </c>
      <c r="T15">
        <v>0.31830991678870502</v>
      </c>
      <c r="X15" t="s">
        <v>60</v>
      </c>
      <c r="Y15" t="s">
        <v>61</v>
      </c>
      <c r="Z15" t="s">
        <v>62</v>
      </c>
      <c r="AA15" t="s">
        <v>63</v>
      </c>
      <c r="AB15" t="s">
        <v>64</v>
      </c>
      <c r="AD15" s="6">
        <f t="shared" si="6"/>
        <v>0.245</v>
      </c>
      <c r="AE15" s="6">
        <f t="shared" si="7"/>
        <v>-0.61699999999999999</v>
      </c>
      <c r="AF15" s="6">
        <f t="shared" si="8"/>
        <v>0.88900000000000001</v>
      </c>
      <c r="AG15" s="6">
        <f t="shared" si="9"/>
        <v>-0.314</v>
      </c>
      <c r="AH15" s="6">
        <f t="shared" si="10"/>
        <v>0.432</v>
      </c>
      <c r="AJ15" t="str">
        <f t="shared" si="11"/>
        <v xml:space="preserve">    </v>
      </c>
      <c r="AK15" t="str">
        <f t="shared" si="12"/>
        <v xml:space="preserve"> ** </v>
      </c>
      <c r="AL15" t="str">
        <f t="shared" si="13"/>
        <v xml:space="preserve"> ***</v>
      </c>
      <c r="AM15" t="str">
        <f t="shared" si="14"/>
        <v xml:space="preserve">    </v>
      </c>
      <c r="AN15" t="str">
        <f t="shared" si="15"/>
        <v xml:space="preserve">    </v>
      </c>
    </row>
    <row r="16" spans="1:40" x14ac:dyDescent="0.25">
      <c r="B16" t="s">
        <v>186</v>
      </c>
      <c r="C16" s="3" t="str">
        <f t="shared" si="0"/>
        <v xml:space="preserve">0.662 ** </v>
      </c>
      <c r="D16" s="3" t="str">
        <f t="shared" si="1"/>
        <v>1.846 ***</v>
      </c>
      <c r="E16" s="3" t="str">
        <f t="shared" si="2"/>
        <v>1.385 ***</v>
      </c>
      <c r="F16" s="3" t="str">
        <f t="shared" si="2"/>
        <v>1.076 ***</v>
      </c>
      <c r="G16" s="3" t="str">
        <f t="shared" si="2"/>
        <v xml:space="preserve">1.153 ** </v>
      </c>
      <c r="I16" t="s">
        <v>211</v>
      </c>
      <c r="J16" s="5" t="str">
        <f t="shared" si="3"/>
        <v>1</v>
      </c>
      <c r="K16" s="3" t="str">
        <f t="shared" si="4"/>
        <v>0.603 ***</v>
      </c>
      <c r="L16" s="3" t="str">
        <f t="shared" si="5"/>
        <v>0.831 ***</v>
      </c>
      <c r="M16" s="3"/>
      <c r="N16" s="3"/>
      <c r="O16" s="3"/>
      <c r="P16" s="3"/>
      <c r="R16" t="s">
        <v>13</v>
      </c>
      <c r="S16">
        <v>-0.32049714439243998</v>
      </c>
      <c r="T16">
        <v>0.22230682238903501</v>
      </c>
      <c r="X16" t="s">
        <v>65</v>
      </c>
      <c r="Y16" t="s">
        <v>66</v>
      </c>
      <c r="Z16" t="s">
        <v>67</v>
      </c>
      <c r="AA16" t="s">
        <v>68</v>
      </c>
      <c r="AB16" t="s">
        <v>69</v>
      </c>
      <c r="AD16" s="6">
        <f t="shared" si="6"/>
        <v>0.66200000000000003</v>
      </c>
      <c r="AE16" s="6">
        <f t="shared" si="7"/>
        <v>1.8460000000000001</v>
      </c>
      <c r="AF16" s="6">
        <f t="shared" si="8"/>
        <v>1.385</v>
      </c>
      <c r="AG16" s="6">
        <f t="shared" si="9"/>
        <v>1.0760000000000001</v>
      </c>
      <c r="AH16" s="6">
        <f t="shared" si="10"/>
        <v>1.153</v>
      </c>
      <c r="AJ16" t="str">
        <f t="shared" si="11"/>
        <v xml:space="preserve"> ** </v>
      </c>
      <c r="AK16" t="str">
        <f t="shared" si="12"/>
        <v xml:space="preserve"> ***</v>
      </c>
      <c r="AL16" t="str">
        <f t="shared" si="13"/>
        <v xml:space="preserve"> ***</v>
      </c>
      <c r="AM16" t="str">
        <f t="shared" si="14"/>
        <v xml:space="preserve"> ***</v>
      </c>
      <c r="AN16" t="str">
        <f t="shared" si="15"/>
        <v xml:space="preserve"> ** </v>
      </c>
    </row>
    <row r="17" spans="1:40" x14ac:dyDescent="0.25">
      <c r="A17" t="s">
        <v>190</v>
      </c>
      <c r="B17" t="s">
        <v>191</v>
      </c>
      <c r="C17" s="3" t="str">
        <f t="shared" si="0"/>
        <v xml:space="preserve">-0.375    </v>
      </c>
      <c r="D17" s="3" t="str">
        <f t="shared" si="1"/>
        <v xml:space="preserve">0.260 *  </v>
      </c>
      <c r="E17" s="3" t="str">
        <f t="shared" si="2"/>
        <v xml:space="preserve">0.229    </v>
      </c>
      <c r="F17" s="3" t="str">
        <f t="shared" si="2"/>
        <v xml:space="preserve">0.133    </v>
      </c>
      <c r="G17" s="3" t="str">
        <f t="shared" si="2"/>
        <v xml:space="preserve">-0.276    </v>
      </c>
      <c r="I17" t="s">
        <v>212</v>
      </c>
      <c r="J17" s="5" t="str">
        <f t="shared" si="3"/>
        <v>2</v>
      </c>
      <c r="K17" s="3" t="str">
        <f t="shared" si="4"/>
        <v>0.676 ***</v>
      </c>
      <c r="L17" s="3" t="str">
        <f t="shared" si="5"/>
        <v>0.776 ***</v>
      </c>
      <c r="M17" s="3"/>
      <c r="N17" s="3"/>
      <c r="O17" s="3"/>
      <c r="P17" s="3"/>
      <c r="R17" t="s">
        <v>14</v>
      </c>
      <c r="S17">
        <v>0.21515138328099501</v>
      </c>
      <c r="T17">
        <v>0.29992569137724601</v>
      </c>
      <c r="X17" t="s">
        <v>70</v>
      </c>
      <c r="Y17" t="s">
        <v>71</v>
      </c>
      <c r="Z17" t="s">
        <v>72</v>
      </c>
      <c r="AA17" t="s">
        <v>73</v>
      </c>
      <c r="AB17" t="s">
        <v>74</v>
      </c>
      <c r="AD17" s="6">
        <f t="shared" si="6"/>
        <v>-0.375</v>
      </c>
      <c r="AE17" s="6">
        <f t="shared" si="7"/>
        <v>0.26</v>
      </c>
      <c r="AF17" s="6">
        <f t="shared" si="8"/>
        <v>0.22900000000000001</v>
      </c>
      <c r="AG17" s="6">
        <f t="shared" si="9"/>
        <v>0.13300000000000001</v>
      </c>
      <c r="AH17" s="6">
        <f t="shared" si="10"/>
        <v>-0.27600000000000002</v>
      </c>
      <c r="AJ17" t="str">
        <f t="shared" si="11"/>
        <v xml:space="preserve">    </v>
      </c>
      <c r="AK17" t="str">
        <f t="shared" si="12"/>
        <v xml:space="preserve"> *  </v>
      </c>
      <c r="AL17" t="str">
        <f t="shared" si="13"/>
        <v xml:space="preserve">    </v>
      </c>
      <c r="AM17" t="str">
        <f t="shared" si="14"/>
        <v xml:space="preserve">    </v>
      </c>
      <c r="AN17" t="str">
        <f t="shared" si="15"/>
        <v xml:space="preserve">    </v>
      </c>
    </row>
    <row r="18" spans="1:40" x14ac:dyDescent="0.25">
      <c r="B18" t="s">
        <v>192</v>
      </c>
      <c r="C18" s="3" t="str">
        <f t="shared" si="0"/>
        <v xml:space="preserve">-0.056    </v>
      </c>
      <c r="D18" s="3" t="str">
        <f t="shared" si="1"/>
        <v xml:space="preserve">0.312    </v>
      </c>
      <c r="E18" s="3" t="str">
        <f t="shared" si="2"/>
        <v xml:space="preserve">-0.320    </v>
      </c>
      <c r="F18" s="3" t="str">
        <f t="shared" si="2"/>
        <v xml:space="preserve">0.295    </v>
      </c>
      <c r="G18" s="3" t="str">
        <f t="shared" si="2"/>
        <v xml:space="preserve">-0.434    </v>
      </c>
      <c r="I18" t="s">
        <v>213</v>
      </c>
      <c r="J18" s="5" t="str">
        <f t="shared" si="3"/>
        <v>1</v>
      </c>
      <c r="K18" s="3" t="str">
        <f t="shared" si="4"/>
        <v>-0.394 ***</v>
      </c>
      <c r="L18" s="3" t="str">
        <f t="shared" si="5"/>
        <v>0.931 ***</v>
      </c>
      <c r="M18" s="3"/>
      <c r="N18" s="3"/>
      <c r="O18" s="3"/>
      <c r="P18" s="3"/>
      <c r="R18" t="s">
        <v>15</v>
      </c>
      <c r="S18">
        <v>0.11011660849700999</v>
      </c>
      <c r="T18">
        <v>0.38126847439547101</v>
      </c>
      <c r="X18" t="s">
        <v>75</v>
      </c>
      <c r="Y18" t="s">
        <v>76</v>
      </c>
      <c r="Z18" t="s">
        <v>77</v>
      </c>
      <c r="AA18" t="s">
        <v>78</v>
      </c>
      <c r="AB18" t="s">
        <v>79</v>
      </c>
      <c r="AD18" s="6">
        <f t="shared" si="6"/>
        <v>-5.6000000000000001E-2</v>
      </c>
      <c r="AE18" s="6">
        <f t="shared" si="7"/>
        <v>0.312</v>
      </c>
      <c r="AF18" s="6">
        <f t="shared" si="8"/>
        <v>-0.32</v>
      </c>
      <c r="AG18" s="6">
        <f t="shared" si="9"/>
        <v>0.29499999999999998</v>
      </c>
      <c r="AH18" s="6">
        <f t="shared" si="10"/>
        <v>-0.434</v>
      </c>
      <c r="AJ18" t="str">
        <f t="shared" si="11"/>
        <v xml:space="preserve">    </v>
      </c>
      <c r="AK18" t="str">
        <f t="shared" si="12"/>
        <v xml:space="preserve">    </v>
      </c>
      <c r="AL18" t="str">
        <f t="shared" si="13"/>
        <v xml:space="preserve">    </v>
      </c>
      <c r="AM18" t="str">
        <f t="shared" si="14"/>
        <v xml:space="preserve">    </v>
      </c>
      <c r="AN18" t="str">
        <f t="shared" si="15"/>
        <v xml:space="preserve">    </v>
      </c>
    </row>
    <row r="19" spans="1:40" x14ac:dyDescent="0.25">
      <c r="A19" t="s">
        <v>187</v>
      </c>
      <c r="B19" t="s">
        <v>188</v>
      </c>
      <c r="C19" s="3" t="str">
        <f t="shared" si="0"/>
        <v xml:space="preserve">-0.282    </v>
      </c>
      <c r="D19" s="3" t="str">
        <f t="shared" si="1"/>
        <v>1.447 ***</v>
      </c>
      <c r="E19" s="3" t="str">
        <f t="shared" si="2"/>
        <v xml:space="preserve">0.790 ** </v>
      </c>
      <c r="F19" s="3" t="str">
        <f t="shared" si="2"/>
        <v xml:space="preserve">-0.189    </v>
      </c>
      <c r="G19" s="3" t="str">
        <f t="shared" si="2"/>
        <v xml:space="preserve">0.373    </v>
      </c>
      <c r="I19" t="s">
        <v>214</v>
      </c>
      <c r="J19" s="5" t="str">
        <f t="shared" si="3"/>
        <v>2</v>
      </c>
      <c r="K19" s="3" t="str">
        <f t="shared" si="4"/>
        <v>0.340 ***</v>
      </c>
      <c r="L19" s="3" t="str">
        <f t="shared" si="5"/>
        <v>0.948 ***</v>
      </c>
      <c r="M19" s="3"/>
      <c r="N19" s="3"/>
      <c r="O19" s="3"/>
      <c r="P19" s="3"/>
      <c r="R19" t="s">
        <v>16</v>
      </c>
      <c r="S19">
        <v>0.16744124873593499</v>
      </c>
      <c r="T19">
        <v>0.21466161563473901</v>
      </c>
      <c r="X19" t="s">
        <v>80</v>
      </c>
      <c r="Y19" t="s">
        <v>81</v>
      </c>
      <c r="Z19" t="s">
        <v>82</v>
      </c>
      <c r="AA19" t="s">
        <v>83</v>
      </c>
      <c r="AB19" t="s">
        <v>84</v>
      </c>
      <c r="AD19" s="6">
        <f t="shared" si="6"/>
        <v>-0.28199999999999997</v>
      </c>
      <c r="AE19" s="6">
        <f t="shared" si="7"/>
        <v>1.4470000000000001</v>
      </c>
      <c r="AF19" s="6">
        <f t="shared" si="8"/>
        <v>0.79</v>
      </c>
      <c r="AG19" s="6">
        <f t="shared" si="9"/>
        <v>-0.189</v>
      </c>
      <c r="AH19" s="6">
        <f t="shared" si="10"/>
        <v>0.373</v>
      </c>
      <c r="AJ19" t="str">
        <f t="shared" si="11"/>
        <v xml:space="preserve">    </v>
      </c>
      <c r="AK19" t="str">
        <f t="shared" si="12"/>
        <v xml:space="preserve"> ***</v>
      </c>
      <c r="AL19" t="str">
        <f t="shared" si="13"/>
        <v xml:space="preserve"> ** </v>
      </c>
      <c r="AM19" t="str">
        <f t="shared" si="14"/>
        <v xml:space="preserve">    </v>
      </c>
      <c r="AN19" t="str">
        <f t="shared" si="15"/>
        <v xml:space="preserve">    </v>
      </c>
    </row>
    <row r="20" spans="1:40" x14ac:dyDescent="0.25">
      <c r="B20" t="s">
        <v>189</v>
      </c>
      <c r="C20" s="3" t="str">
        <f t="shared" si="0"/>
        <v xml:space="preserve">-0.849 ** </v>
      </c>
      <c r="D20" s="3" t="str">
        <f t="shared" si="1"/>
        <v>1.273 ***</v>
      </c>
      <c r="E20" s="3" t="str">
        <f t="shared" si="2"/>
        <v xml:space="preserve">0.616 ** </v>
      </c>
      <c r="F20" s="3" t="str">
        <f t="shared" si="2"/>
        <v xml:space="preserve">-0.208    </v>
      </c>
      <c r="G20" s="3" t="str">
        <f t="shared" si="2"/>
        <v xml:space="preserve">0.079    </v>
      </c>
      <c r="I20" t="s">
        <v>215</v>
      </c>
      <c r="J20" s="5" t="str">
        <f t="shared" si="3"/>
        <v>2</v>
      </c>
      <c r="K20" s="3" t="str">
        <f t="shared" si="4"/>
        <v>0.446 ***</v>
      </c>
      <c r="L20" s="3" t="str">
        <f t="shared" si="5"/>
        <v>0.909 ***</v>
      </c>
      <c r="M20" s="3"/>
      <c r="N20" s="3"/>
      <c r="O20" s="3"/>
      <c r="P20" s="3"/>
      <c r="R20" t="s">
        <v>17</v>
      </c>
      <c r="S20">
        <v>0.48781505832462302</v>
      </c>
      <c r="T20">
        <v>1.97309909217613E-2</v>
      </c>
      <c r="X20" t="s">
        <v>85</v>
      </c>
      <c r="Y20" t="s">
        <v>86</v>
      </c>
      <c r="Z20" t="s">
        <v>87</v>
      </c>
      <c r="AA20" t="s">
        <v>88</v>
      </c>
      <c r="AB20" t="s">
        <v>89</v>
      </c>
      <c r="AD20" s="6">
        <f t="shared" si="6"/>
        <v>-0.84899999999999998</v>
      </c>
      <c r="AE20" s="6">
        <f t="shared" si="7"/>
        <v>1.2729999999999999</v>
      </c>
      <c r="AF20" s="6">
        <f t="shared" si="8"/>
        <v>0.61599999999999999</v>
      </c>
      <c r="AG20" s="6">
        <f t="shared" si="9"/>
        <v>-0.20799999999999999</v>
      </c>
      <c r="AH20" s="6">
        <f t="shared" si="10"/>
        <v>7.9000000000000001E-2</v>
      </c>
      <c r="AJ20" t="str">
        <f t="shared" si="11"/>
        <v xml:space="preserve"> ** </v>
      </c>
      <c r="AK20" t="str">
        <f t="shared" si="12"/>
        <v xml:space="preserve"> ***</v>
      </c>
      <c r="AL20" t="str">
        <f t="shared" si="13"/>
        <v xml:space="preserve"> ** </v>
      </c>
      <c r="AM20" t="str">
        <f t="shared" si="14"/>
        <v xml:space="preserve">    </v>
      </c>
      <c r="AN20" t="str">
        <f t="shared" si="15"/>
        <v xml:space="preserve">    </v>
      </c>
    </row>
    <row r="21" spans="1:40" x14ac:dyDescent="0.25">
      <c r="A21" t="s">
        <v>193</v>
      </c>
      <c r="B21" t="s">
        <v>194</v>
      </c>
      <c r="C21" s="3" t="str">
        <f t="shared" si="0"/>
        <v xml:space="preserve">-0.151    </v>
      </c>
      <c r="D21" s="3" t="str">
        <f t="shared" si="1"/>
        <v xml:space="preserve">-0.030    </v>
      </c>
      <c r="E21" s="3" t="str">
        <f t="shared" si="2"/>
        <v xml:space="preserve">-0.486 ** </v>
      </c>
      <c r="F21" s="3" t="str">
        <f t="shared" si="2"/>
        <v xml:space="preserve">0.117    </v>
      </c>
      <c r="G21" s="3" t="str">
        <f t="shared" si="2"/>
        <v xml:space="preserve">0.245    </v>
      </c>
      <c r="I21" t="s">
        <v>216</v>
      </c>
      <c r="J21" s="5" t="str">
        <f t="shared" si="3"/>
        <v>2</v>
      </c>
      <c r="K21" s="3" t="str">
        <f t="shared" si="4"/>
        <v>0.645 ***</v>
      </c>
      <c r="L21" s="3" t="str">
        <f t="shared" si="5"/>
        <v>0.799 ***</v>
      </c>
      <c r="M21" s="3"/>
      <c r="N21" s="3"/>
      <c r="O21" s="3"/>
      <c r="P21" s="3"/>
      <c r="R21" t="s">
        <v>18</v>
      </c>
      <c r="S21">
        <v>-0.20406785134546099</v>
      </c>
      <c r="T21">
        <v>0.27353182349569199</v>
      </c>
      <c r="X21" t="s">
        <v>90</v>
      </c>
      <c r="Y21" t="s">
        <v>91</v>
      </c>
      <c r="Z21" t="s">
        <v>92</v>
      </c>
      <c r="AA21" t="s">
        <v>93</v>
      </c>
      <c r="AB21" t="s">
        <v>94</v>
      </c>
      <c r="AD21" s="6">
        <f t="shared" si="6"/>
        <v>-0.151</v>
      </c>
      <c r="AE21" s="6">
        <f t="shared" si="7"/>
        <v>-0.03</v>
      </c>
      <c r="AF21" s="6">
        <f t="shared" si="8"/>
        <v>-0.48599999999999999</v>
      </c>
      <c r="AG21" s="6">
        <f t="shared" si="9"/>
        <v>0.11700000000000001</v>
      </c>
      <c r="AH21" s="6">
        <f t="shared" si="10"/>
        <v>0.245</v>
      </c>
      <c r="AJ21" t="str">
        <f t="shared" si="11"/>
        <v xml:space="preserve">    </v>
      </c>
      <c r="AK21" t="str">
        <f t="shared" si="12"/>
        <v xml:space="preserve">    </v>
      </c>
      <c r="AL21" t="str">
        <f t="shared" si="13"/>
        <v xml:space="preserve"> ** </v>
      </c>
      <c r="AM21" t="str">
        <f t="shared" si="14"/>
        <v xml:space="preserve">    </v>
      </c>
      <c r="AN21" t="str">
        <f t="shared" si="15"/>
        <v xml:space="preserve">    </v>
      </c>
    </row>
    <row r="22" spans="1:40" x14ac:dyDescent="0.25">
      <c r="A22" t="s">
        <v>195</v>
      </c>
      <c r="B22" t="s">
        <v>229</v>
      </c>
      <c r="C22" s="3" t="str">
        <f t="shared" si="0"/>
        <v xml:space="preserve">0.242    </v>
      </c>
      <c r="D22" s="3" t="str">
        <f t="shared" si="1"/>
        <v xml:space="preserve">0.261 ** </v>
      </c>
      <c r="E22" s="3" t="str">
        <f t="shared" si="2"/>
        <v>0.447 ***</v>
      </c>
      <c r="F22" s="3" t="str">
        <f t="shared" si="2"/>
        <v xml:space="preserve">0.299 ** </v>
      </c>
      <c r="G22" s="3" t="str">
        <f t="shared" si="2"/>
        <v xml:space="preserve">-0.014    </v>
      </c>
      <c r="I22" t="s">
        <v>217</v>
      </c>
      <c r="J22" s="5" t="str">
        <f t="shared" si="3"/>
        <v>5</v>
      </c>
      <c r="K22" s="3" t="str">
        <f t="shared" si="4"/>
        <v>0.863 ***</v>
      </c>
      <c r="L22" s="3" t="str">
        <f t="shared" si="5"/>
        <v>0.539 ***</v>
      </c>
      <c r="M22" s="3"/>
      <c r="N22" s="3"/>
      <c r="O22" s="3"/>
      <c r="P22" s="3"/>
      <c r="R22" t="s">
        <v>19</v>
      </c>
      <c r="S22">
        <v>0.18862445294480201</v>
      </c>
      <c r="T22">
        <v>0.33790767031901298</v>
      </c>
      <c r="X22" t="s">
        <v>95</v>
      </c>
      <c r="Y22" t="s">
        <v>100</v>
      </c>
      <c r="Z22" t="s">
        <v>105</v>
      </c>
      <c r="AA22" t="s">
        <v>110</v>
      </c>
      <c r="AB22" t="s">
        <v>115</v>
      </c>
      <c r="AD22" s="6">
        <f t="shared" si="6"/>
        <v>0.24199999999999999</v>
      </c>
      <c r="AE22" s="6">
        <f t="shared" si="7"/>
        <v>0.26100000000000001</v>
      </c>
      <c r="AF22" s="6">
        <f t="shared" si="8"/>
        <v>0.44700000000000001</v>
      </c>
      <c r="AG22" s="6">
        <f t="shared" si="9"/>
        <v>0.29899999999999999</v>
      </c>
      <c r="AH22" s="6">
        <f t="shared" si="10"/>
        <v>-1.4E-2</v>
      </c>
      <c r="AJ22" t="str">
        <f t="shared" si="11"/>
        <v xml:space="preserve">    </v>
      </c>
      <c r="AK22" t="str">
        <f t="shared" si="12"/>
        <v xml:space="preserve"> ** </v>
      </c>
      <c r="AL22" t="str">
        <f t="shared" si="13"/>
        <v xml:space="preserve"> ***</v>
      </c>
      <c r="AM22" t="str">
        <f t="shared" si="14"/>
        <v xml:space="preserve"> ** </v>
      </c>
      <c r="AN22" t="str">
        <f t="shared" si="15"/>
        <v xml:space="preserve">    </v>
      </c>
    </row>
    <row r="23" spans="1:40" x14ac:dyDescent="0.25">
      <c r="B23" t="s">
        <v>232</v>
      </c>
      <c r="C23" s="3" t="str">
        <f t="shared" si="0"/>
        <v xml:space="preserve">0.285 *  </v>
      </c>
      <c r="D23" s="3" t="str">
        <f t="shared" si="1"/>
        <v xml:space="preserve">0.005    </v>
      </c>
      <c r="E23" s="3" t="str">
        <f t="shared" si="2"/>
        <v xml:space="preserve">0.094    </v>
      </c>
      <c r="F23" s="3" t="str">
        <f t="shared" si="2"/>
        <v xml:space="preserve">-0.137    </v>
      </c>
      <c r="G23" s="3" t="str">
        <f t="shared" si="2"/>
        <v xml:space="preserve">0.190    </v>
      </c>
      <c r="I23" t="s">
        <v>218</v>
      </c>
      <c r="J23" s="5" t="str">
        <f t="shared" si="3"/>
        <v>3</v>
      </c>
      <c r="K23" s="3" t="str">
        <f t="shared" si="4"/>
        <v>0.611 ***</v>
      </c>
      <c r="L23" s="3" t="str">
        <f t="shared" si="5"/>
        <v>0.802 ***</v>
      </c>
      <c r="M23" s="3"/>
      <c r="N23" s="3"/>
      <c r="O23" s="3"/>
      <c r="P23" s="3"/>
      <c r="R23" t="s">
        <v>20</v>
      </c>
      <c r="S23">
        <v>-1.48079929890169E-2</v>
      </c>
      <c r="T23">
        <v>0.48454756374389002</v>
      </c>
      <c r="X23" t="s">
        <v>96</v>
      </c>
      <c r="Y23" t="s">
        <v>101</v>
      </c>
      <c r="Z23" t="s">
        <v>106</v>
      </c>
      <c r="AA23" t="s">
        <v>111</v>
      </c>
      <c r="AB23" t="s">
        <v>116</v>
      </c>
      <c r="AD23" s="6">
        <f t="shared" si="6"/>
        <v>0.28499999999999998</v>
      </c>
      <c r="AE23" s="6">
        <f t="shared" si="7"/>
        <v>5.0000000000000001E-3</v>
      </c>
      <c r="AF23" s="6">
        <f t="shared" si="8"/>
        <v>9.4E-2</v>
      </c>
      <c r="AG23" s="6">
        <f t="shared" si="9"/>
        <v>-0.13700000000000001</v>
      </c>
      <c r="AH23" s="6">
        <f t="shared" si="10"/>
        <v>0.19</v>
      </c>
      <c r="AJ23" t="str">
        <f t="shared" si="11"/>
        <v xml:space="preserve"> *  </v>
      </c>
      <c r="AK23" t="str">
        <f t="shared" si="12"/>
        <v xml:space="preserve">    </v>
      </c>
      <c r="AL23" t="str">
        <f t="shared" si="13"/>
        <v xml:space="preserve">    </v>
      </c>
      <c r="AM23" t="str">
        <f t="shared" si="14"/>
        <v xml:space="preserve">    </v>
      </c>
      <c r="AN23" t="str">
        <f t="shared" si="15"/>
        <v xml:space="preserve">    </v>
      </c>
    </row>
    <row r="24" spans="1:40" x14ac:dyDescent="0.25">
      <c r="B24" t="s">
        <v>231</v>
      </c>
      <c r="C24" s="3" t="str">
        <f t="shared" si="0"/>
        <v xml:space="preserve">-0.311 ** </v>
      </c>
      <c r="D24" s="3" t="str">
        <f t="shared" si="1"/>
        <v xml:space="preserve">-0.073    </v>
      </c>
      <c r="E24" s="3" t="str">
        <f t="shared" si="2"/>
        <v xml:space="preserve">-0.071    </v>
      </c>
      <c r="F24" s="3" t="str">
        <f t="shared" si="2"/>
        <v xml:space="preserve">-0.227    </v>
      </c>
      <c r="G24" s="3" t="str">
        <f t="shared" si="2"/>
        <v xml:space="preserve">0.025    </v>
      </c>
      <c r="I24" t="s">
        <v>219</v>
      </c>
      <c r="J24" s="5" t="str">
        <f t="shared" si="3"/>
        <v>1</v>
      </c>
      <c r="K24" s="3" t="str">
        <f t="shared" si="4"/>
        <v>0.383 ***</v>
      </c>
      <c r="L24" s="3" t="str">
        <f t="shared" si="5"/>
        <v>0.935 ***</v>
      </c>
      <c r="M24" s="3"/>
      <c r="N24" s="3"/>
      <c r="O24" s="3"/>
      <c r="P24" s="3"/>
      <c r="R24" t="s">
        <v>21</v>
      </c>
      <c r="S24">
        <v>-0.67302283059129497</v>
      </c>
      <c r="T24">
        <v>3.5257250209921299E-3</v>
      </c>
      <c r="X24" t="s">
        <v>97</v>
      </c>
      <c r="Y24" t="s">
        <v>102</v>
      </c>
      <c r="Z24" t="s">
        <v>107</v>
      </c>
      <c r="AA24" t="s">
        <v>112</v>
      </c>
      <c r="AB24" t="s">
        <v>117</v>
      </c>
      <c r="AD24" s="6">
        <f t="shared" si="6"/>
        <v>-0.311</v>
      </c>
      <c r="AE24" s="6">
        <f t="shared" si="7"/>
        <v>-7.2999999999999995E-2</v>
      </c>
      <c r="AF24" s="6">
        <f t="shared" si="8"/>
        <v>-7.0999999999999994E-2</v>
      </c>
      <c r="AG24" s="6">
        <f t="shared" si="9"/>
        <v>-0.22700000000000001</v>
      </c>
      <c r="AH24" s="6">
        <f t="shared" si="10"/>
        <v>2.5000000000000001E-2</v>
      </c>
      <c r="AJ24" t="str">
        <f t="shared" si="11"/>
        <v xml:space="preserve"> ** </v>
      </c>
      <c r="AK24" t="str">
        <f t="shared" si="12"/>
        <v xml:space="preserve">    </v>
      </c>
      <c r="AL24" t="str">
        <f t="shared" si="13"/>
        <v xml:space="preserve">    </v>
      </c>
      <c r="AM24" t="str">
        <f t="shared" si="14"/>
        <v xml:space="preserve">    </v>
      </c>
      <c r="AN24" t="str">
        <f t="shared" si="15"/>
        <v xml:space="preserve">    </v>
      </c>
    </row>
    <row r="25" spans="1:40" x14ac:dyDescent="0.25">
      <c r="B25" t="s">
        <v>233</v>
      </c>
      <c r="C25" s="3" t="str">
        <f t="shared" si="0"/>
        <v xml:space="preserve">-0.392 ** </v>
      </c>
      <c r="D25" s="3" t="str">
        <f t="shared" si="1"/>
        <v xml:space="preserve">-0.275 ** </v>
      </c>
      <c r="E25" s="3" t="str">
        <f t="shared" si="2"/>
        <v xml:space="preserve">-0.244 *  </v>
      </c>
      <c r="F25" s="3" t="str">
        <f t="shared" si="2"/>
        <v xml:space="preserve">-0.068    </v>
      </c>
      <c r="G25" s="3" t="str">
        <f t="shared" si="2"/>
        <v xml:space="preserve">-0.368    </v>
      </c>
      <c r="I25" t="s">
        <v>220</v>
      </c>
      <c r="J25" s="5" t="str">
        <f t="shared" si="3"/>
        <v>3</v>
      </c>
      <c r="K25" s="3" t="str">
        <f t="shared" si="4"/>
        <v>0.192 ***</v>
      </c>
      <c r="L25" s="3" t="str">
        <f t="shared" si="5"/>
        <v>0.982 ***</v>
      </c>
      <c r="M25" s="3"/>
      <c r="N25" s="3"/>
      <c r="O25" s="3"/>
      <c r="P25" s="3"/>
      <c r="R25" t="s">
        <v>22</v>
      </c>
      <c r="S25">
        <v>-1.8449359231316201E-2</v>
      </c>
      <c r="T25">
        <v>0.47373755718295002</v>
      </c>
      <c r="X25" t="s">
        <v>98</v>
      </c>
      <c r="Y25" t="s">
        <v>103</v>
      </c>
      <c r="Z25" t="s">
        <v>108</v>
      </c>
      <c r="AA25" t="s">
        <v>113</v>
      </c>
      <c r="AB25" t="s">
        <v>118</v>
      </c>
      <c r="AD25" s="6">
        <f t="shared" si="6"/>
        <v>-0.39200000000000002</v>
      </c>
      <c r="AE25" s="6">
        <f t="shared" si="7"/>
        <v>-0.27500000000000002</v>
      </c>
      <c r="AF25" s="6">
        <f t="shared" si="8"/>
        <v>-0.24399999999999999</v>
      </c>
      <c r="AG25" s="6">
        <f t="shared" si="9"/>
        <v>-6.8000000000000005E-2</v>
      </c>
      <c r="AH25" s="6">
        <f t="shared" si="10"/>
        <v>-0.36799999999999999</v>
      </c>
      <c r="AJ25" t="str">
        <f t="shared" si="11"/>
        <v xml:space="preserve"> ** </v>
      </c>
      <c r="AK25" t="str">
        <f t="shared" si="12"/>
        <v xml:space="preserve"> ** </v>
      </c>
      <c r="AL25" t="str">
        <f t="shared" si="13"/>
        <v xml:space="preserve"> *  </v>
      </c>
      <c r="AM25" t="str">
        <f t="shared" si="14"/>
        <v xml:space="preserve">    </v>
      </c>
      <c r="AN25" t="str">
        <f t="shared" si="15"/>
        <v xml:space="preserve">    </v>
      </c>
    </row>
    <row r="26" spans="1:40" x14ac:dyDescent="0.25">
      <c r="B26" t="s">
        <v>230</v>
      </c>
      <c r="C26" s="3" t="str">
        <f t="shared" si="0"/>
        <v xml:space="preserve">0.058    </v>
      </c>
      <c r="D26" s="3" t="str">
        <f t="shared" si="1"/>
        <v xml:space="preserve">-0.044    </v>
      </c>
      <c r="E26" s="3" t="str">
        <f t="shared" si="2"/>
        <v xml:space="preserve">-0.048    </v>
      </c>
      <c r="F26" s="3" t="str">
        <f t="shared" si="2"/>
        <v xml:space="preserve">-0.089    </v>
      </c>
      <c r="G26" s="3" t="str">
        <f t="shared" si="2"/>
        <v xml:space="preserve">-0.087    </v>
      </c>
      <c r="R26" t="s">
        <v>23</v>
      </c>
      <c r="S26">
        <v>-1.9520986716883602E-2</v>
      </c>
      <c r="T26">
        <v>0.48079576790186801</v>
      </c>
      <c r="X26" t="s">
        <v>99</v>
      </c>
      <c r="Y26" t="s">
        <v>104</v>
      </c>
      <c r="Z26" t="s">
        <v>109</v>
      </c>
      <c r="AA26" t="s">
        <v>114</v>
      </c>
      <c r="AB26" t="s">
        <v>119</v>
      </c>
      <c r="AD26" s="6">
        <f t="shared" si="6"/>
        <v>5.8000000000000003E-2</v>
      </c>
      <c r="AE26" s="6">
        <f t="shared" si="7"/>
        <v>-4.3999999999999997E-2</v>
      </c>
      <c r="AF26" s="6">
        <f t="shared" si="8"/>
        <v>-4.8000000000000001E-2</v>
      </c>
      <c r="AG26" s="6">
        <f t="shared" si="9"/>
        <v>-8.8999999999999996E-2</v>
      </c>
      <c r="AH26" s="6">
        <f t="shared" si="10"/>
        <v>-8.6999999999999994E-2</v>
      </c>
      <c r="AJ26" t="str">
        <f t="shared" si="11"/>
        <v xml:space="preserve">    </v>
      </c>
      <c r="AK26" t="str">
        <f t="shared" si="12"/>
        <v xml:space="preserve">    </v>
      </c>
      <c r="AL26" t="str">
        <f t="shared" si="13"/>
        <v xml:space="preserve">    </v>
      </c>
      <c r="AM26" t="str">
        <f t="shared" si="14"/>
        <v xml:space="preserve">    </v>
      </c>
      <c r="AN26" t="str">
        <f t="shared" si="15"/>
        <v xml:space="preserve">    </v>
      </c>
    </row>
    <row r="27" spans="1:40" x14ac:dyDescent="0.25">
      <c r="R27" t="s">
        <v>24</v>
      </c>
      <c r="S27">
        <v>0.465037219417404</v>
      </c>
      <c r="T27">
        <v>0.156973577396474</v>
      </c>
    </row>
    <row r="28" spans="1:40" x14ac:dyDescent="0.25">
      <c r="K28" s="2"/>
      <c r="L28" s="2"/>
      <c r="M28" s="2"/>
      <c r="N28" s="2"/>
      <c r="O28" s="2"/>
      <c r="P28" s="2"/>
      <c r="Q28" s="2"/>
      <c r="R28" t="s">
        <v>25</v>
      </c>
      <c r="S28">
        <v>-0.28304350795807298</v>
      </c>
      <c r="T28">
        <v>0.30324125683834502</v>
      </c>
      <c r="X28" s="2" t="s">
        <v>196</v>
      </c>
      <c r="Y28" s="2" t="s">
        <v>197</v>
      </c>
    </row>
    <row r="29" spans="1:40" x14ac:dyDescent="0.25">
      <c r="R29" t="s">
        <v>26</v>
      </c>
      <c r="S29">
        <v>0.35053836237783198</v>
      </c>
      <c r="T29">
        <v>0.14762134504768801</v>
      </c>
      <c r="X29" t="s">
        <v>120</v>
      </c>
      <c r="Y29" t="s">
        <v>143</v>
      </c>
      <c r="AD29" s="6">
        <f t="shared" ref="AD29:AD51" si="16">ROUND(_xlfn.XLOOKUP(X29,$R:$R,$S:$S,0),3)</f>
        <v>0.41799999999999998</v>
      </c>
      <c r="AE29" s="6">
        <f t="shared" ref="AE29:AE51" si="17">ROUND(_xlfn.XLOOKUP(Y29,$R:$R,$S:$S,0),3)</f>
        <v>0.92100000000000004</v>
      </c>
      <c r="AJ29" t="str">
        <f t="shared" ref="AJ29:AJ51" si="18">IF(_xlfn.XLOOKUP(X29,$R:$R,$T:$T,0)&lt;0.01, " ***",IF(_xlfn.XLOOKUP(X29,$R:$R,$T:$T,0)&lt;0.05, " ** ",IF(_xlfn.XLOOKUP(X29,$R:$R,$T:$T,0)&lt;0.1, " *  ","    ")))</f>
        <v xml:space="preserve"> ***</v>
      </c>
      <c r="AK29" t="str">
        <f t="shared" ref="AK29:AK51" si="19">IF(_xlfn.XLOOKUP(Y29,$R:$R,$T:$T,0)&lt;0.01, " ***",IF(_xlfn.XLOOKUP(Y29,$R:$R,$T:$T,0)&lt;0.05, " ** ",IF(_xlfn.XLOOKUP(Y29,$R:$R,$T:$T,0)&lt;0.1, " *  ","    ")))</f>
        <v xml:space="preserve"> ***</v>
      </c>
    </row>
    <row r="30" spans="1:40" x14ac:dyDescent="0.25">
      <c r="R30" t="s">
        <v>27</v>
      </c>
      <c r="S30">
        <v>-0.25636523275942502</v>
      </c>
      <c r="T30">
        <v>0.24536908212226799</v>
      </c>
      <c r="X30" t="s">
        <v>121</v>
      </c>
      <c r="Y30" t="s">
        <v>144</v>
      </c>
      <c r="AD30" s="6">
        <f t="shared" si="16"/>
        <v>0.376</v>
      </c>
      <c r="AE30" s="6">
        <f t="shared" si="17"/>
        <v>0.92700000000000005</v>
      </c>
      <c r="AJ30" t="str">
        <f t="shared" si="18"/>
        <v xml:space="preserve"> ***</v>
      </c>
      <c r="AK30" t="str">
        <f t="shared" si="19"/>
        <v xml:space="preserve"> ***</v>
      </c>
    </row>
    <row r="31" spans="1:40" x14ac:dyDescent="0.25">
      <c r="R31" t="s">
        <v>28</v>
      </c>
      <c r="S31">
        <v>-0.13469303561955501</v>
      </c>
      <c r="T31">
        <v>0.40495709991270001</v>
      </c>
      <c r="X31" t="s">
        <v>122</v>
      </c>
      <c r="Y31" t="s">
        <v>145</v>
      </c>
      <c r="AD31" s="6">
        <f t="shared" si="16"/>
        <v>0.38400000000000001</v>
      </c>
      <c r="AE31" s="6">
        <f t="shared" si="17"/>
        <v>0.92600000000000005</v>
      </c>
      <c r="AJ31" t="str">
        <f t="shared" si="18"/>
        <v xml:space="preserve"> ***</v>
      </c>
      <c r="AK31" t="str">
        <f t="shared" si="19"/>
        <v xml:space="preserve"> ***</v>
      </c>
    </row>
    <row r="32" spans="1:40" x14ac:dyDescent="0.25">
      <c r="R32" t="s">
        <v>29</v>
      </c>
      <c r="S32">
        <v>-0.47144205586370103</v>
      </c>
      <c r="T32">
        <v>0.244182287199884</v>
      </c>
      <c r="X32" t="s">
        <v>123</v>
      </c>
      <c r="Y32" t="s">
        <v>146</v>
      </c>
      <c r="AD32" s="6">
        <f t="shared" si="16"/>
        <v>-0.57699999999999996</v>
      </c>
      <c r="AE32" s="6">
        <f t="shared" si="17"/>
        <v>0.84599999999999997</v>
      </c>
      <c r="AJ32" t="str">
        <f t="shared" si="18"/>
        <v xml:space="preserve"> ***</v>
      </c>
      <c r="AK32" t="str">
        <f t="shared" si="19"/>
        <v xml:space="preserve"> ***</v>
      </c>
    </row>
    <row r="33" spans="18:37" x14ac:dyDescent="0.25">
      <c r="R33" t="s">
        <v>30</v>
      </c>
      <c r="S33">
        <v>0.46248167247928601</v>
      </c>
      <c r="T33">
        <v>0.127557862553867</v>
      </c>
      <c r="X33" t="s">
        <v>124</v>
      </c>
      <c r="Y33" t="s">
        <v>147</v>
      </c>
      <c r="AD33" s="6">
        <f t="shared" si="16"/>
        <v>0.36799999999999999</v>
      </c>
      <c r="AE33" s="6">
        <f t="shared" si="17"/>
        <v>0.93300000000000005</v>
      </c>
      <c r="AJ33" t="str">
        <f t="shared" si="18"/>
        <v xml:space="preserve"> ***</v>
      </c>
      <c r="AK33" t="str">
        <f t="shared" si="19"/>
        <v xml:space="preserve"> ***</v>
      </c>
    </row>
    <row r="34" spans="18:37" x14ac:dyDescent="0.25">
      <c r="R34" t="s">
        <v>31</v>
      </c>
      <c r="S34">
        <v>0.50528076576251002</v>
      </c>
      <c r="T34">
        <v>2.9501590248639801E-2</v>
      </c>
      <c r="X34" t="s">
        <v>125</v>
      </c>
      <c r="Y34" t="s">
        <v>148</v>
      </c>
      <c r="AD34" s="6">
        <f t="shared" si="16"/>
        <v>0.88200000000000001</v>
      </c>
      <c r="AE34" s="6">
        <f t="shared" si="17"/>
        <v>0.50800000000000001</v>
      </c>
      <c r="AJ34" t="str">
        <f t="shared" si="18"/>
        <v xml:space="preserve"> ***</v>
      </c>
      <c r="AK34" t="str">
        <f t="shared" si="19"/>
        <v xml:space="preserve"> ***</v>
      </c>
    </row>
    <row r="35" spans="18:37" x14ac:dyDescent="0.25">
      <c r="R35" t="s">
        <v>32</v>
      </c>
      <c r="S35">
        <v>-0.65217199094801903</v>
      </c>
      <c r="T35">
        <v>6.57324267807948E-2</v>
      </c>
      <c r="X35" t="s">
        <v>126</v>
      </c>
      <c r="Y35" t="s">
        <v>149</v>
      </c>
      <c r="AD35" s="6">
        <f t="shared" si="16"/>
        <v>-0.73499999999999999</v>
      </c>
      <c r="AE35" s="6">
        <f t="shared" si="17"/>
        <v>0.73499999999999999</v>
      </c>
      <c r="AJ35" t="str">
        <f t="shared" si="18"/>
        <v xml:space="preserve"> ***</v>
      </c>
      <c r="AK35" t="str">
        <f t="shared" si="19"/>
        <v xml:space="preserve"> ***</v>
      </c>
    </row>
    <row r="36" spans="18:37" x14ac:dyDescent="0.25">
      <c r="R36" t="s">
        <v>33</v>
      </c>
      <c r="S36">
        <v>-0.56478325416220698</v>
      </c>
      <c r="T36">
        <v>0.13103798246429599</v>
      </c>
      <c r="X36" t="s">
        <v>127</v>
      </c>
      <c r="Y36" t="s">
        <v>150</v>
      </c>
      <c r="AD36" s="6">
        <f t="shared" si="16"/>
        <v>0.38</v>
      </c>
      <c r="AE36" s="6">
        <f t="shared" si="17"/>
        <v>0.92800000000000005</v>
      </c>
      <c r="AJ36" t="str">
        <f t="shared" si="18"/>
        <v xml:space="preserve"> ***</v>
      </c>
      <c r="AK36" t="str">
        <f t="shared" si="19"/>
        <v xml:space="preserve"> ***</v>
      </c>
    </row>
    <row r="37" spans="18:37" x14ac:dyDescent="0.25">
      <c r="R37" t="s">
        <v>34</v>
      </c>
      <c r="S37">
        <v>-0.81937996038102401</v>
      </c>
      <c r="T37">
        <v>0.10824140429547199</v>
      </c>
      <c r="X37" t="s">
        <v>128</v>
      </c>
      <c r="Y37" t="s">
        <v>151</v>
      </c>
      <c r="AD37" s="6">
        <f t="shared" si="16"/>
        <v>0.59699999999999998</v>
      </c>
      <c r="AE37" s="6">
        <f t="shared" si="17"/>
        <v>0.83499999999999996</v>
      </c>
      <c r="AJ37" t="str">
        <f t="shared" si="18"/>
        <v xml:space="preserve"> ***</v>
      </c>
      <c r="AK37" t="str">
        <f t="shared" si="19"/>
        <v xml:space="preserve"> ***</v>
      </c>
    </row>
    <row r="38" spans="18:37" x14ac:dyDescent="0.25">
      <c r="R38" t="s">
        <v>35</v>
      </c>
      <c r="S38">
        <v>0.41634815401442099</v>
      </c>
      <c r="T38">
        <v>0.13584994511183199</v>
      </c>
      <c r="X38" t="s">
        <v>129</v>
      </c>
      <c r="Y38" t="s">
        <v>152</v>
      </c>
      <c r="AD38" s="6">
        <f t="shared" si="16"/>
        <v>0.66500000000000004</v>
      </c>
      <c r="AE38" s="6">
        <f t="shared" si="17"/>
        <v>0.75900000000000001</v>
      </c>
      <c r="AJ38" t="str">
        <f t="shared" si="18"/>
        <v xml:space="preserve"> ***</v>
      </c>
      <c r="AK38" t="str">
        <f t="shared" si="19"/>
        <v xml:space="preserve"> ***</v>
      </c>
    </row>
    <row r="39" spans="18:37" x14ac:dyDescent="0.25">
      <c r="R39" t="s">
        <v>36</v>
      </c>
      <c r="S39">
        <v>0.57892091745624896</v>
      </c>
      <c r="T39">
        <v>5.5928818745526396E-3</v>
      </c>
      <c r="X39" t="s">
        <v>130</v>
      </c>
      <c r="Y39" t="s">
        <v>153</v>
      </c>
      <c r="AD39" s="6">
        <f t="shared" si="16"/>
        <v>0.436</v>
      </c>
      <c r="AE39" s="6">
        <f t="shared" si="17"/>
        <v>0.91500000000000004</v>
      </c>
      <c r="AJ39" t="str">
        <f t="shared" si="18"/>
        <v xml:space="preserve"> ***</v>
      </c>
      <c r="AK39" t="str">
        <f t="shared" si="19"/>
        <v xml:space="preserve"> ***</v>
      </c>
    </row>
    <row r="40" spans="18:37" x14ac:dyDescent="0.25">
      <c r="R40" t="s">
        <v>37</v>
      </c>
      <c r="S40">
        <v>-2.4597150027434001E-2</v>
      </c>
      <c r="T40">
        <v>0.462049341326914</v>
      </c>
      <c r="X40" t="s">
        <v>131</v>
      </c>
      <c r="Y40" t="s">
        <v>154</v>
      </c>
      <c r="AD40" s="6">
        <f t="shared" si="16"/>
        <v>-0.58399999999999996</v>
      </c>
      <c r="AE40" s="6">
        <f t="shared" si="17"/>
        <v>0.84199999999999997</v>
      </c>
      <c r="AJ40" t="str">
        <f t="shared" si="18"/>
        <v xml:space="preserve"> ***</v>
      </c>
      <c r="AK40" t="str">
        <f t="shared" si="19"/>
        <v xml:space="preserve"> ***</v>
      </c>
    </row>
    <row r="41" spans="18:37" x14ac:dyDescent="0.25">
      <c r="R41" t="s">
        <v>38</v>
      </c>
      <c r="S41">
        <v>0.112190552959451</v>
      </c>
      <c r="T41">
        <v>0.37600150819775502</v>
      </c>
      <c r="X41" t="s">
        <v>132</v>
      </c>
      <c r="Y41" t="s">
        <v>155</v>
      </c>
      <c r="AD41" s="6">
        <f t="shared" si="16"/>
        <v>0.442</v>
      </c>
      <c r="AE41" s="6">
        <f t="shared" si="17"/>
        <v>0.89800000000000002</v>
      </c>
      <c r="AJ41" t="str">
        <f t="shared" si="18"/>
        <v xml:space="preserve"> ***</v>
      </c>
      <c r="AK41" t="str">
        <f t="shared" si="19"/>
        <v xml:space="preserve"> ***</v>
      </c>
    </row>
    <row r="42" spans="18:37" x14ac:dyDescent="0.25">
      <c r="R42" t="s">
        <v>39</v>
      </c>
      <c r="S42">
        <v>0.337758854872027</v>
      </c>
      <c r="T42">
        <v>0.198097714345952</v>
      </c>
      <c r="X42" t="s">
        <v>133</v>
      </c>
      <c r="Y42" t="s">
        <v>156</v>
      </c>
      <c r="AD42" s="6">
        <f t="shared" si="16"/>
        <v>0.60299999999999998</v>
      </c>
      <c r="AE42" s="6">
        <f t="shared" si="17"/>
        <v>0.83099999999999996</v>
      </c>
      <c r="AJ42" t="str">
        <f t="shared" si="18"/>
        <v xml:space="preserve"> ***</v>
      </c>
      <c r="AK42" t="str">
        <f t="shared" si="19"/>
        <v xml:space="preserve"> ***</v>
      </c>
    </row>
    <row r="43" spans="18:37" x14ac:dyDescent="0.25">
      <c r="R43" t="s">
        <v>40</v>
      </c>
      <c r="S43">
        <v>2.5744858061571899E-2</v>
      </c>
      <c r="T43">
        <v>0.47609910693004798</v>
      </c>
      <c r="X43" t="s">
        <v>134</v>
      </c>
      <c r="Y43" t="s">
        <v>157</v>
      </c>
      <c r="AD43" s="6">
        <f t="shared" si="16"/>
        <v>0.67600000000000005</v>
      </c>
      <c r="AE43" s="6">
        <f t="shared" si="17"/>
        <v>0.77600000000000002</v>
      </c>
      <c r="AJ43" t="str">
        <f t="shared" si="18"/>
        <v xml:space="preserve"> ***</v>
      </c>
      <c r="AK43" t="str">
        <f t="shared" si="19"/>
        <v xml:space="preserve"> ***</v>
      </c>
    </row>
    <row r="44" spans="18:37" x14ac:dyDescent="0.25">
      <c r="R44" t="s">
        <v>41</v>
      </c>
      <c r="S44">
        <v>0.73558750137995599</v>
      </c>
      <c r="T44" s="1">
        <v>5.1521355538874903E-4</v>
      </c>
      <c r="X44" t="s">
        <v>135</v>
      </c>
      <c r="Y44" t="s">
        <v>158</v>
      </c>
      <c r="AD44" s="6">
        <f t="shared" si="16"/>
        <v>-0.39400000000000002</v>
      </c>
      <c r="AE44" s="6">
        <f t="shared" si="17"/>
        <v>0.93100000000000005</v>
      </c>
      <c r="AJ44" t="str">
        <f t="shared" si="18"/>
        <v xml:space="preserve"> ***</v>
      </c>
      <c r="AK44" t="str">
        <f t="shared" si="19"/>
        <v xml:space="preserve"> ***</v>
      </c>
    </row>
    <row r="45" spans="18:37" x14ac:dyDescent="0.25">
      <c r="R45" t="s">
        <v>42</v>
      </c>
      <c r="S45">
        <v>0.49412323013630699</v>
      </c>
      <c r="T45">
        <v>1.92123976477305E-2</v>
      </c>
      <c r="X45" t="s">
        <v>136</v>
      </c>
      <c r="Y45" t="s">
        <v>159</v>
      </c>
      <c r="AD45" s="6">
        <f t="shared" si="16"/>
        <v>0.34</v>
      </c>
      <c r="AE45" s="6">
        <f t="shared" si="17"/>
        <v>0.94799999999999995</v>
      </c>
      <c r="AJ45" t="str">
        <f t="shared" si="18"/>
        <v xml:space="preserve"> ***</v>
      </c>
      <c r="AK45" t="str">
        <f t="shared" si="19"/>
        <v xml:space="preserve"> ***</v>
      </c>
    </row>
    <row r="46" spans="18:37" x14ac:dyDescent="0.25">
      <c r="R46" t="s">
        <v>43</v>
      </c>
      <c r="S46">
        <v>0.154202932923898</v>
      </c>
      <c r="T46">
        <v>0.346425575169858</v>
      </c>
      <c r="X46" t="s">
        <v>137</v>
      </c>
      <c r="Y46" t="s">
        <v>160</v>
      </c>
      <c r="AD46" s="6">
        <f t="shared" si="16"/>
        <v>0.44600000000000001</v>
      </c>
      <c r="AE46" s="6">
        <f t="shared" si="17"/>
        <v>0.90900000000000003</v>
      </c>
      <c r="AJ46" t="str">
        <f t="shared" si="18"/>
        <v xml:space="preserve"> ***</v>
      </c>
      <c r="AK46" t="str">
        <f t="shared" si="19"/>
        <v xml:space="preserve"> ***</v>
      </c>
    </row>
    <row r="47" spans="18:37" x14ac:dyDescent="0.25">
      <c r="R47" t="s">
        <v>44</v>
      </c>
      <c r="S47">
        <v>0.26960132393514002</v>
      </c>
      <c r="T47">
        <v>0.241362695887853</v>
      </c>
      <c r="X47" t="s">
        <v>138</v>
      </c>
      <c r="Y47" t="s">
        <v>161</v>
      </c>
      <c r="AD47" s="6">
        <f t="shared" si="16"/>
        <v>0.64500000000000002</v>
      </c>
      <c r="AE47" s="6">
        <f t="shared" si="17"/>
        <v>0.79900000000000004</v>
      </c>
      <c r="AJ47" t="str">
        <f t="shared" si="18"/>
        <v xml:space="preserve"> ***</v>
      </c>
      <c r="AK47" t="str">
        <f t="shared" si="19"/>
        <v xml:space="preserve"> ***</v>
      </c>
    </row>
    <row r="48" spans="18:37" x14ac:dyDescent="0.25">
      <c r="R48" t="s">
        <v>45</v>
      </c>
      <c r="S48">
        <v>0.29539381093776201</v>
      </c>
      <c r="T48">
        <v>0.188077387131449</v>
      </c>
      <c r="X48" t="s">
        <v>139</v>
      </c>
      <c r="Y48" t="s">
        <v>162</v>
      </c>
      <c r="AD48" s="6">
        <f t="shared" si="16"/>
        <v>0.86299999999999999</v>
      </c>
      <c r="AE48" s="6">
        <f t="shared" si="17"/>
        <v>0.53900000000000003</v>
      </c>
      <c r="AJ48" t="str">
        <f t="shared" si="18"/>
        <v xml:space="preserve"> ***</v>
      </c>
      <c r="AK48" t="str">
        <f t="shared" si="19"/>
        <v xml:space="preserve"> ***</v>
      </c>
    </row>
    <row r="49" spans="18:37" x14ac:dyDescent="0.25">
      <c r="R49" t="s">
        <v>46</v>
      </c>
      <c r="S49">
        <v>-0.33774454352375799</v>
      </c>
      <c r="T49">
        <v>6.3453562898103999E-2</v>
      </c>
      <c r="X49" t="s">
        <v>140</v>
      </c>
      <c r="Y49" t="s">
        <v>163</v>
      </c>
      <c r="AD49" s="6">
        <f t="shared" si="16"/>
        <v>0.61099999999999999</v>
      </c>
      <c r="AE49" s="6">
        <f t="shared" si="17"/>
        <v>0.80200000000000005</v>
      </c>
      <c r="AJ49" t="str">
        <f t="shared" si="18"/>
        <v xml:space="preserve"> ***</v>
      </c>
      <c r="AK49" t="str">
        <f t="shared" si="19"/>
        <v xml:space="preserve"> ***</v>
      </c>
    </row>
    <row r="50" spans="18:37" x14ac:dyDescent="0.25">
      <c r="R50" t="s">
        <v>47</v>
      </c>
      <c r="S50">
        <v>-0.92876164726836496</v>
      </c>
      <c r="T50">
        <v>1.53754351151647E-3</v>
      </c>
      <c r="X50" t="s">
        <v>141</v>
      </c>
      <c r="Y50" t="s">
        <v>164</v>
      </c>
      <c r="AD50" s="6">
        <f t="shared" si="16"/>
        <v>0.38300000000000001</v>
      </c>
      <c r="AE50" s="6">
        <f t="shared" si="17"/>
        <v>0.93500000000000005</v>
      </c>
      <c r="AJ50" t="str">
        <f t="shared" si="18"/>
        <v xml:space="preserve"> ***</v>
      </c>
      <c r="AK50" t="str">
        <f t="shared" si="19"/>
        <v xml:space="preserve"> ***</v>
      </c>
    </row>
    <row r="51" spans="18:37" x14ac:dyDescent="0.25">
      <c r="R51" t="s">
        <v>48</v>
      </c>
      <c r="S51">
        <v>-0.40445750035729799</v>
      </c>
      <c r="T51">
        <v>0.13979120759241001</v>
      </c>
      <c r="X51" t="s">
        <v>142</v>
      </c>
      <c r="Y51" t="s">
        <v>165</v>
      </c>
      <c r="AD51" s="6">
        <f t="shared" si="16"/>
        <v>0.192</v>
      </c>
      <c r="AE51" s="6">
        <f t="shared" si="17"/>
        <v>0.98199999999999998</v>
      </c>
      <c r="AJ51" t="str">
        <f t="shared" si="18"/>
        <v xml:space="preserve"> ***</v>
      </c>
      <c r="AK51" t="str">
        <f t="shared" si="19"/>
        <v xml:space="preserve"> ***</v>
      </c>
    </row>
    <row r="52" spans="18:37" x14ac:dyDescent="0.25">
      <c r="R52" t="s">
        <v>49</v>
      </c>
      <c r="S52">
        <v>0.73567956799759704</v>
      </c>
      <c r="T52">
        <v>4.08098078954564E-2</v>
      </c>
      <c r="AD52" t="str">
        <f>IF(_xlfn.XLOOKUP(X26,$R:$R,$T:$T,0)&lt;0.01, " ***",IF(_xlfn.XLOOKUP(X26,$R:$R,$T:$T,0)&lt;0.05, " ** ",IF(_xlfn.XLOOKUP(X26,$R:$R,$T:$T,0)&lt;0.1, " *  ","    ")))</f>
        <v xml:space="preserve">    </v>
      </c>
      <c r="AE52" t="str">
        <f>IF(_xlfn.XLOOKUP(Y26,$R:$R,$T:$T,0)&lt;0.01, " ***",IF(_xlfn.XLOOKUP(Y26,$R:$R,$T:$T,0)&lt;0.05, " ** ",IF(_xlfn.XLOOKUP(Y26,$R:$R,$T:$T,0)&lt;0.1, " *  ","    ")))</f>
        <v xml:space="preserve">    </v>
      </c>
      <c r="AF52" t="str">
        <f>IF(_xlfn.XLOOKUP(Z26,$R:$R,$T:$T,0)&lt;0.01, " ***",IF(_xlfn.XLOOKUP(Z26,$R:$R,$T:$T,0)&lt;0.05, " ** ",IF(_xlfn.XLOOKUP(Z26,$R:$R,$T:$T,0)&lt;0.1, " *  ","    ")))</f>
        <v xml:space="preserve">    </v>
      </c>
      <c r="AG52" t="str">
        <f>IF(_xlfn.XLOOKUP(AA26,$R:$R,$T:$T,0)&lt;0.01, " ***",IF(_xlfn.XLOOKUP(AA26,$R:$R,$T:$T,0)&lt;0.05, " ** ",IF(_xlfn.XLOOKUP(AA26,$R:$R,$T:$T,0)&lt;0.1, " *  ","    ")))</f>
        <v xml:space="preserve">    </v>
      </c>
      <c r="AH52" t="str">
        <f>IF(_xlfn.XLOOKUP(AB26,$R:$R,$T:$T,0)&lt;0.01, " ***",IF(_xlfn.XLOOKUP(AB26,$R:$R,$T:$T,0)&lt;0.05, " ** ",IF(_xlfn.XLOOKUP(AB26,$R:$R,$T:$T,0)&lt;0.1, " *  ","    ")))</f>
        <v xml:space="preserve">    </v>
      </c>
    </row>
    <row r="53" spans="18:37" x14ac:dyDescent="0.25">
      <c r="R53" t="s">
        <v>50</v>
      </c>
      <c r="S53">
        <v>-0.42285210578916599</v>
      </c>
      <c r="T53">
        <v>0.114250728282996</v>
      </c>
    </row>
    <row r="54" spans="18:37" x14ac:dyDescent="0.25">
      <c r="R54" t="s">
        <v>51</v>
      </c>
      <c r="S54">
        <v>-0.450019771528956</v>
      </c>
      <c r="T54">
        <v>1.21611751032584E-2</v>
      </c>
    </row>
    <row r="55" spans="18:37" x14ac:dyDescent="0.25">
      <c r="R55" t="s">
        <v>52</v>
      </c>
      <c r="S55">
        <v>-0.26085227374105302</v>
      </c>
      <c r="T55">
        <v>0.10251279771846</v>
      </c>
    </row>
    <row r="56" spans="18:37" x14ac:dyDescent="0.25">
      <c r="R56" t="s">
        <v>53</v>
      </c>
      <c r="S56">
        <v>-0.48669077274524197</v>
      </c>
      <c r="T56">
        <v>7.2638691704968797E-2</v>
      </c>
    </row>
    <row r="57" spans="18:37" x14ac:dyDescent="0.25">
      <c r="R57" t="s">
        <v>54</v>
      </c>
      <c r="S57">
        <v>0.35540793824961803</v>
      </c>
      <c r="T57">
        <v>0.20746435902410801</v>
      </c>
    </row>
    <row r="58" spans="18:37" x14ac:dyDescent="0.25">
      <c r="R58" t="s">
        <v>55</v>
      </c>
      <c r="S58">
        <v>-6.25999883566625E-2</v>
      </c>
      <c r="T58">
        <v>0.43033714537496198</v>
      </c>
    </row>
    <row r="59" spans="18:37" x14ac:dyDescent="0.25">
      <c r="R59" t="s">
        <v>56</v>
      </c>
      <c r="S59">
        <v>-1.05829384233822</v>
      </c>
      <c r="T59" s="1">
        <v>9.5345840589455801E-7</v>
      </c>
    </row>
    <row r="60" spans="18:37" x14ac:dyDescent="0.25">
      <c r="R60" t="s">
        <v>57</v>
      </c>
      <c r="S60">
        <v>0.42837723644588499</v>
      </c>
      <c r="T60">
        <v>4.3883884144151702E-2</v>
      </c>
    </row>
    <row r="61" spans="18:37" x14ac:dyDescent="0.25">
      <c r="R61" t="s">
        <v>58</v>
      </c>
      <c r="S61">
        <v>-0.35918328584585402</v>
      </c>
      <c r="T61">
        <v>0.157614754494528</v>
      </c>
    </row>
    <row r="62" spans="18:37" x14ac:dyDescent="0.25">
      <c r="R62" t="s">
        <v>59</v>
      </c>
      <c r="S62">
        <v>0.464030397379114</v>
      </c>
      <c r="T62">
        <v>0.14264173472084299</v>
      </c>
    </row>
    <row r="63" spans="18:37" x14ac:dyDescent="0.25">
      <c r="R63" t="s">
        <v>60</v>
      </c>
      <c r="S63">
        <v>0.24535159597084999</v>
      </c>
      <c r="T63">
        <v>0.29083603334480701</v>
      </c>
    </row>
    <row r="64" spans="18:37" x14ac:dyDescent="0.25">
      <c r="R64" t="s">
        <v>61</v>
      </c>
      <c r="S64">
        <v>-0.61675098116101901</v>
      </c>
      <c r="T64">
        <v>1.33787265351695E-2</v>
      </c>
    </row>
    <row r="65" spans="18:20" x14ac:dyDescent="0.25">
      <c r="R65" t="s">
        <v>62</v>
      </c>
      <c r="S65">
        <v>0.88946169407485398</v>
      </c>
      <c r="T65">
        <v>1.54973763019994E-3</v>
      </c>
    </row>
    <row r="66" spans="18:20" x14ac:dyDescent="0.25">
      <c r="R66" t="s">
        <v>63</v>
      </c>
      <c r="S66">
        <v>-0.31381943120420902</v>
      </c>
      <c r="T66">
        <v>0.26043373521563901</v>
      </c>
    </row>
    <row r="67" spans="18:20" x14ac:dyDescent="0.25">
      <c r="R67" t="s">
        <v>64</v>
      </c>
      <c r="S67">
        <v>0.43249390919429398</v>
      </c>
      <c r="T67">
        <v>0.20577207153861299</v>
      </c>
    </row>
    <row r="68" spans="18:20" x14ac:dyDescent="0.25">
      <c r="R68" t="s">
        <v>65</v>
      </c>
      <c r="S68">
        <v>0.66232361803603901</v>
      </c>
      <c r="T68">
        <v>4.6513564998342097E-2</v>
      </c>
    </row>
    <row r="69" spans="18:20" x14ac:dyDescent="0.25">
      <c r="R69" t="s">
        <v>66</v>
      </c>
      <c r="S69">
        <v>1.84574034148442</v>
      </c>
      <c r="T69">
        <v>0</v>
      </c>
    </row>
    <row r="70" spans="18:20" x14ac:dyDescent="0.25">
      <c r="R70" t="s">
        <v>67</v>
      </c>
      <c r="S70">
        <v>1.38483398922603</v>
      </c>
      <c r="T70" s="1">
        <v>9.2132904017105901E-7</v>
      </c>
    </row>
    <row r="71" spans="18:20" x14ac:dyDescent="0.25">
      <c r="R71" t="s">
        <v>68</v>
      </c>
      <c r="S71">
        <v>1.07645039968015</v>
      </c>
      <c r="T71">
        <v>1.2232859252495601E-3</v>
      </c>
    </row>
    <row r="72" spans="18:20" x14ac:dyDescent="0.25">
      <c r="R72" t="s">
        <v>69</v>
      </c>
      <c r="S72">
        <v>1.1527130836255699</v>
      </c>
      <c r="T72">
        <v>1.15912635984056E-2</v>
      </c>
    </row>
    <row r="73" spans="18:20" x14ac:dyDescent="0.25">
      <c r="R73" t="s">
        <v>70</v>
      </c>
      <c r="S73">
        <v>-0.37496299288728402</v>
      </c>
      <c r="T73">
        <v>0.113316965943405</v>
      </c>
    </row>
    <row r="74" spans="18:20" x14ac:dyDescent="0.25">
      <c r="R74" t="s">
        <v>71</v>
      </c>
      <c r="S74">
        <v>0.259976049331551</v>
      </c>
      <c r="T74">
        <v>7.3563333223091207E-2</v>
      </c>
    </row>
    <row r="75" spans="18:20" x14ac:dyDescent="0.25">
      <c r="R75" t="s">
        <v>72</v>
      </c>
      <c r="S75">
        <v>0.22892692242740501</v>
      </c>
      <c r="T75">
        <v>0.12759579409569899</v>
      </c>
    </row>
    <row r="76" spans="18:20" x14ac:dyDescent="0.25">
      <c r="R76" t="s">
        <v>73</v>
      </c>
      <c r="S76">
        <v>0.13260321438386499</v>
      </c>
      <c r="T76">
        <v>0.32611100233277901</v>
      </c>
    </row>
    <row r="77" spans="18:20" x14ac:dyDescent="0.25">
      <c r="R77" t="s">
        <v>74</v>
      </c>
      <c r="S77">
        <v>-0.276383795368769</v>
      </c>
      <c r="T77">
        <v>0.23017034012634999</v>
      </c>
    </row>
    <row r="78" spans="18:20" x14ac:dyDescent="0.25">
      <c r="R78" t="s">
        <v>75</v>
      </c>
      <c r="S78">
        <v>-5.6476944467494399E-2</v>
      </c>
      <c r="T78">
        <v>0.44330210915600399</v>
      </c>
    </row>
    <row r="79" spans="18:20" x14ac:dyDescent="0.25">
      <c r="R79" t="s">
        <v>76</v>
      </c>
      <c r="S79">
        <v>0.31158185018370199</v>
      </c>
      <c r="T79">
        <v>0.110080920263183</v>
      </c>
    </row>
    <row r="80" spans="18:20" x14ac:dyDescent="0.25">
      <c r="R80" t="s">
        <v>77</v>
      </c>
      <c r="S80">
        <v>-0.31964788465609001</v>
      </c>
      <c r="T80">
        <v>0.19838196189773599</v>
      </c>
    </row>
    <row r="81" spans="18:20" x14ac:dyDescent="0.25">
      <c r="R81" t="s">
        <v>78</v>
      </c>
      <c r="S81">
        <v>0.29517759069964999</v>
      </c>
      <c r="T81">
        <v>0.24155900594437499</v>
      </c>
    </row>
    <row r="82" spans="18:20" x14ac:dyDescent="0.25">
      <c r="R82" t="s">
        <v>79</v>
      </c>
      <c r="S82">
        <v>-0.43406754886937798</v>
      </c>
      <c r="T82">
        <v>0.22963639429924801</v>
      </c>
    </row>
    <row r="83" spans="18:20" x14ac:dyDescent="0.25">
      <c r="R83" t="s">
        <v>80</v>
      </c>
      <c r="S83">
        <v>-0.281674494672566</v>
      </c>
      <c r="T83">
        <v>0.22374816460498001</v>
      </c>
    </row>
    <row r="84" spans="18:20" x14ac:dyDescent="0.25">
      <c r="R84" t="s">
        <v>81</v>
      </c>
      <c r="S84">
        <v>1.44666527419291</v>
      </c>
      <c r="T84" s="1">
        <v>1.00139712134739E-5</v>
      </c>
    </row>
    <row r="85" spans="18:20" x14ac:dyDescent="0.25">
      <c r="R85" t="s">
        <v>82</v>
      </c>
      <c r="S85">
        <v>0.79048395601490795</v>
      </c>
      <c r="T85">
        <v>1.04074058776026E-2</v>
      </c>
    </row>
    <row r="86" spans="18:20" x14ac:dyDescent="0.25">
      <c r="R86" t="s">
        <v>83</v>
      </c>
      <c r="S86">
        <v>-0.18915757021744301</v>
      </c>
      <c r="T86">
        <v>0.333961206047519</v>
      </c>
    </row>
    <row r="87" spans="18:20" x14ac:dyDescent="0.25">
      <c r="R87" t="s">
        <v>84</v>
      </c>
      <c r="S87">
        <v>0.37307361531145899</v>
      </c>
      <c r="T87">
        <v>0.241815898983928</v>
      </c>
    </row>
    <row r="88" spans="18:20" x14ac:dyDescent="0.25">
      <c r="R88" t="s">
        <v>85</v>
      </c>
      <c r="S88">
        <v>-0.849035857939483</v>
      </c>
      <c r="T88">
        <v>2.0165307762314899E-2</v>
      </c>
    </row>
    <row r="89" spans="18:20" x14ac:dyDescent="0.25">
      <c r="R89" t="s">
        <v>86</v>
      </c>
      <c r="S89">
        <v>1.2733195870548499</v>
      </c>
      <c r="T89" s="1">
        <v>1.4669449357129701E-4</v>
      </c>
    </row>
    <row r="90" spans="18:20" x14ac:dyDescent="0.25">
      <c r="R90" t="s">
        <v>87</v>
      </c>
      <c r="S90">
        <v>0.61609702270689204</v>
      </c>
      <c r="T90">
        <v>4.3402587253680097E-2</v>
      </c>
    </row>
    <row r="91" spans="18:20" x14ac:dyDescent="0.25">
      <c r="R91" t="s">
        <v>88</v>
      </c>
      <c r="S91">
        <v>-0.20758487790480101</v>
      </c>
      <c r="T91">
        <v>0.32721395317294599</v>
      </c>
    </row>
    <row r="92" spans="18:20" x14ac:dyDescent="0.25">
      <c r="R92" t="s">
        <v>89</v>
      </c>
      <c r="S92">
        <v>7.8886987924570606E-2</v>
      </c>
      <c r="T92">
        <v>0.44509885770559499</v>
      </c>
    </row>
    <row r="93" spans="18:20" x14ac:dyDescent="0.25">
      <c r="R93" t="s">
        <v>90</v>
      </c>
      <c r="S93">
        <v>-0.15061479708858599</v>
      </c>
      <c r="T93">
        <v>0.32028436335378002</v>
      </c>
    </row>
    <row r="94" spans="18:20" x14ac:dyDescent="0.25">
      <c r="R94" t="s">
        <v>91</v>
      </c>
      <c r="S94">
        <v>-3.0387128321065101E-2</v>
      </c>
      <c r="T94">
        <v>0.435498466242634</v>
      </c>
    </row>
    <row r="95" spans="18:20" x14ac:dyDescent="0.25">
      <c r="R95" t="s">
        <v>92</v>
      </c>
      <c r="S95">
        <v>-0.485944509966173</v>
      </c>
      <c r="T95">
        <v>1.8044114442691401E-2</v>
      </c>
    </row>
    <row r="96" spans="18:20" x14ac:dyDescent="0.25">
      <c r="R96" t="s">
        <v>93</v>
      </c>
      <c r="S96">
        <v>0.116924680428073</v>
      </c>
      <c r="T96">
        <v>0.34616189014069798</v>
      </c>
    </row>
    <row r="97" spans="18:20" x14ac:dyDescent="0.25">
      <c r="R97" t="s">
        <v>94</v>
      </c>
      <c r="S97">
        <v>0.24535681894358399</v>
      </c>
      <c r="T97">
        <v>0.244249244717028</v>
      </c>
    </row>
    <row r="98" spans="18:20" x14ac:dyDescent="0.25">
      <c r="R98" t="s">
        <v>95</v>
      </c>
      <c r="S98">
        <v>0.24239215665970901</v>
      </c>
      <c r="T98">
        <v>0.13098851980166301</v>
      </c>
    </row>
    <row r="99" spans="18:20" x14ac:dyDescent="0.25">
      <c r="R99" t="s">
        <v>96</v>
      </c>
      <c r="S99">
        <v>0.28463137669125099</v>
      </c>
      <c r="T99">
        <v>5.7851371108689702E-2</v>
      </c>
    </row>
    <row r="100" spans="18:20" x14ac:dyDescent="0.25">
      <c r="R100" t="s">
        <v>97</v>
      </c>
      <c r="S100">
        <v>-0.31100608514630401</v>
      </c>
      <c r="T100">
        <v>3.6343372331052497E-2</v>
      </c>
    </row>
    <row r="101" spans="18:20" x14ac:dyDescent="0.25">
      <c r="R101" t="s">
        <v>98</v>
      </c>
      <c r="S101">
        <v>-0.39227013850666897</v>
      </c>
      <c r="T101">
        <v>3.1531594953854797E-2</v>
      </c>
    </row>
    <row r="102" spans="18:20" x14ac:dyDescent="0.25">
      <c r="R102" t="s">
        <v>99</v>
      </c>
      <c r="S102">
        <v>5.8127751124035502E-2</v>
      </c>
      <c r="T102">
        <v>0.37838261976906801</v>
      </c>
    </row>
    <row r="103" spans="18:20" x14ac:dyDescent="0.25">
      <c r="R103" t="s">
        <v>100</v>
      </c>
      <c r="S103">
        <v>0.26146539417320203</v>
      </c>
      <c r="T103">
        <v>1.96760459981789E-2</v>
      </c>
    </row>
    <row r="104" spans="18:20" x14ac:dyDescent="0.25">
      <c r="R104" t="s">
        <v>101</v>
      </c>
      <c r="S104">
        <v>4.7606546991658802E-3</v>
      </c>
      <c r="T104">
        <v>0.48353093438329797</v>
      </c>
    </row>
    <row r="105" spans="18:20" x14ac:dyDescent="0.25">
      <c r="R105" t="s">
        <v>102</v>
      </c>
      <c r="S105">
        <v>-7.2802520131541995E-2</v>
      </c>
      <c r="T105">
        <v>0.26253946580708998</v>
      </c>
    </row>
    <row r="106" spans="18:20" x14ac:dyDescent="0.25">
      <c r="R106" t="s">
        <v>103</v>
      </c>
      <c r="S106">
        <v>-0.27545050633240098</v>
      </c>
      <c r="T106">
        <v>1.9564729702162199E-2</v>
      </c>
    </row>
    <row r="107" spans="18:20" x14ac:dyDescent="0.25">
      <c r="R107" t="s">
        <v>104</v>
      </c>
      <c r="S107">
        <v>-4.39353982802346E-2</v>
      </c>
      <c r="T107">
        <v>0.34390885204279797</v>
      </c>
    </row>
    <row r="108" spans="18:20" x14ac:dyDescent="0.25">
      <c r="R108" t="s">
        <v>105</v>
      </c>
      <c r="S108">
        <v>0.44680429444345698</v>
      </c>
      <c r="T108" s="1">
        <v>4.0569847263949299E-4</v>
      </c>
    </row>
    <row r="109" spans="18:20" x14ac:dyDescent="0.25">
      <c r="R109" t="s">
        <v>106</v>
      </c>
      <c r="S109">
        <v>9.4397907996359998E-2</v>
      </c>
      <c r="T109">
        <v>0.223837253604805</v>
      </c>
    </row>
    <row r="110" spans="18:20" x14ac:dyDescent="0.25">
      <c r="R110" t="s">
        <v>107</v>
      </c>
      <c r="S110">
        <v>-7.1190122270915202E-2</v>
      </c>
      <c r="T110">
        <v>0.29415216248235199</v>
      </c>
    </row>
    <row r="111" spans="18:20" x14ac:dyDescent="0.25">
      <c r="R111" t="s">
        <v>108</v>
      </c>
      <c r="S111">
        <v>-0.24433889254327201</v>
      </c>
      <c r="T111">
        <v>5.25902530948444E-2</v>
      </c>
    </row>
    <row r="112" spans="18:20" x14ac:dyDescent="0.25">
      <c r="R112" t="s">
        <v>109</v>
      </c>
      <c r="S112">
        <v>-4.7751412050689598E-2</v>
      </c>
      <c r="T112">
        <v>0.34654122728500297</v>
      </c>
    </row>
    <row r="113" spans="18:20" x14ac:dyDescent="0.25">
      <c r="R113" t="s">
        <v>110</v>
      </c>
      <c r="S113">
        <v>0.29925724842935603</v>
      </c>
      <c r="T113">
        <v>4.5122368423600602E-2</v>
      </c>
    </row>
    <row r="114" spans="18:20" x14ac:dyDescent="0.25">
      <c r="R114" t="s">
        <v>111</v>
      </c>
      <c r="S114">
        <v>-0.13723787764684001</v>
      </c>
      <c r="T114">
        <v>0.246448539237416</v>
      </c>
    </row>
    <row r="115" spans="18:20" x14ac:dyDescent="0.25">
      <c r="R115" t="s">
        <v>112</v>
      </c>
      <c r="S115">
        <v>-0.22703568616349701</v>
      </c>
      <c r="T115">
        <v>0.128626307777576</v>
      </c>
    </row>
    <row r="116" spans="18:20" x14ac:dyDescent="0.25">
      <c r="R116" t="s">
        <v>113</v>
      </c>
      <c r="S116">
        <v>-6.80165246195851E-2</v>
      </c>
      <c r="T116">
        <v>0.39419476448053797</v>
      </c>
    </row>
    <row r="117" spans="18:20" x14ac:dyDescent="0.25">
      <c r="R117" t="s">
        <v>114</v>
      </c>
      <c r="S117">
        <v>-8.8537960839027999E-2</v>
      </c>
      <c r="T117">
        <v>0.313445392665686</v>
      </c>
    </row>
    <row r="118" spans="18:20" x14ac:dyDescent="0.25">
      <c r="R118" t="s">
        <v>115</v>
      </c>
      <c r="S118">
        <v>-1.38642499846321E-2</v>
      </c>
      <c r="T118">
        <v>0.47474392228155599</v>
      </c>
    </row>
    <row r="119" spans="18:20" x14ac:dyDescent="0.25">
      <c r="R119" t="s">
        <v>116</v>
      </c>
      <c r="S119">
        <v>0.18956039885879</v>
      </c>
      <c r="T119">
        <v>0.19779535588276001</v>
      </c>
    </row>
    <row r="120" spans="18:20" x14ac:dyDescent="0.25">
      <c r="R120" t="s">
        <v>117</v>
      </c>
      <c r="S120">
        <v>2.51655891803656E-2</v>
      </c>
      <c r="T120">
        <v>0.452138023023128</v>
      </c>
    </row>
    <row r="121" spans="18:20" x14ac:dyDescent="0.25">
      <c r="R121" t="s">
        <v>118</v>
      </c>
      <c r="S121">
        <v>-0.36761747953646201</v>
      </c>
      <c r="T121">
        <v>0.14287120339537099</v>
      </c>
    </row>
    <row r="122" spans="18:20" x14ac:dyDescent="0.25">
      <c r="R122" t="s">
        <v>119</v>
      </c>
      <c r="S122">
        <v>-8.7202497576113702E-2</v>
      </c>
      <c r="T122">
        <v>0.34830663084304597</v>
      </c>
    </row>
    <row r="123" spans="18:20" x14ac:dyDescent="0.25">
      <c r="R123" t="s">
        <v>120</v>
      </c>
      <c r="S123">
        <v>0.41831487113828703</v>
      </c>
      <c r="T123">
        <v>0</v>
      </c>
    </row>
    <row r="124" spans="18:20" x14ac:dyDescent="0.25">
      <c r="R124" t="s">
        <v>121</v>
      </c>
      <c r="S124">
        <v>0.37604571419327798</v>
      </c>
      <c r="T124" s="1">
        <v>1.8136840362892299E-7</v>
      </c>
    </row>
    <row r="125" spans="18:20" x14ac:dyDescent="0.25">
      <c r="R125" t="s">
        <v>122</v>
      </c>
      <c r="S125">
        <v>0.38434958976746803</v>
      </c>
      <c r="T125" s="1">
        <v>8.4010576273385595E-13</v>
      </c>
    </row>
    <row r="126" spans="18:20" x14ac:dyDescent="0.25">
      <c r="R126" t="s">
        <v>123</v>
      </c>
      <c r="S126">
        <v>-0.57716062300313198</v>
      </c>
      <c r="T126">
        <v>0</v>
      </c>
    </row>
    <row r="127" spans="18:20" x14ac:dyDescent="0.25">
      <c r="R127" t="s">
        <v>124</v>
      </c>
      <c r="S127">
        <v>0.36772279288206799</v>
      </c>
      <c r="T127" s="1">
        <v>9.28362942076432E-11</v>
      </c>
    </row>
    <row r="128" spans="18:20" x14ac:dyDescent="0.25">
      <c r="R128" t="s">
        <v>125</v>
      </c>
      <c r="S128">
        <v>0.88241569572923495</v>
      </c>
      <c r="T128">
        <v>0</v>
      </c>
    </row>
    <row r="129" spans="18:20" x14ac:dyDescent="0.25">
      <c r="R129" t="s">
        <v>126</v>
      </c>
      <c r="S129">
        <v>-0.73533663038101205</v>
      </c>
      <c r="T129">
        <v>0</v>
      </c>
    </row>
    <row r="130" spans="18:20" x14ac:dyDescent="0.25">
      <c r="R130" t="s">
        <v>127</v>
      </c>
      <c r="S130">
        <v>0.38010173205547898</v>
      </c>
      <c r="T130">
        <v>0</v>
      </c>
    </row>
    <row r="131" spans="18:20" x14ac:dyDescent="0.25">
      <c r="R131" t="s">
        <v>128</v>
      </c>
      <c r="S131">
        <v>0.59654661771837203</v>
      </c>
      <c r="T131">
        <v>0</v>
      </c>
    </row>
    <row r="132" spans="18:20" x14ac:dyDescent="0.25">
      <c r="R132" t="s">
        <v>129</v>
      </c>
      <c r="S132">
        <v>0.665291374917787</v>
      </c>
      <c r="T132">
        <v>0</v>
      </c>
    </row>
    <row r="133" spans="18:20" x14ac:dyDescent="0.25">
      <c r="R133" t="s">
        <v>130</v>
      </c>
      <c r="S133">
        <v>0.43601170769918501</v>
      </c>
      <c r="T133">
        <v>0</v>
      </c>
    </row>
    <row r="134" spans="18:20" x14ac:dyDescent="0.25">
      <c r="R134" t="s">
        <v>131</v>
      </c>
      <c r="S134">
        <v>-0.58428319199310996</v>
      </c>
      <c r="T134">
        <v>0</v>
      </c>
    </row>
    <row r="135" spans="18:20" x14ac:dyDescent="0.25">
      <c r="R135" t="s">
        <v>132</v>
      </c>
      <c r="S135">
        <v>0.44202907276961501</v>
      </c>
      <c r="T135" s="1">
        <v>1.1037462166463199E-8</v>
      </c>
    </row>
    <row r="136" spans="18:20" x14ac:dyDescent="0.25">
      <c r="R136" t="s">
        <v>133</v>
      </c>
      <c r="S136">
        <v>0.60283714343679995</v>
      </c>
      <c r="T136">
        <v>0</v>
      </c>
    </row>
    <row r="137" spans="18:20" x14ac:dyDescent="0.25">
      <c r="R137" t="s">
        <v>134</v>
      </c>
      <c r="S137">
        <v>0.67581840539704596</v>
      </c>
      <c r="T137">
        <v>0</v>
      </c>
    </row>
    <row r="138" spans="18:20" x14ac:dyDescent="0.25">
      <c r="R138" t="s">
        <v>135</v>
      </c>
      <c r="S138">
        <v>-0.39397277423036098</v>
      </c>
      <c r="T138">
        <v>0</v>
      </c>
    </row>
    <row r="139" spans="18:20" x14ac:dyDescent="0.25">
      <c r="R139" t="s">
        <v>136</v>
      </c>
      <c r="S139">
        <v>0.33983444946482699</v>
      </c>
      <c r="T139">
        <v>0</v>
      </c>
    </row>
    <row r="140" spans="18:20" x14ac:dyDescent="0.25">
      <c r="R140" t="s">
        <v>137</v>
      </c>
      <c r="S140">
        <v>0.44645643325411599</v>
      </c>
      <c r="T140">
        <v>0</v>
      </c>
    </row>
    <row r="141" spans="18:20" x14ac:dyDescent="0.25">
      <c r="R141" t="s">
        <v>138</v>
      </c>
      <c r="S141">
        <v>0.64520850820790598</v>
      </c>
      <c r="T141">
        <v>0</v>
      </c>
    </row>
    <row r="142" spans="18:20" x14ac:dyDescent="0.25">
      <c r="R142" t="s">
        <v>139</v>
      </c>
      <c r="S142">
        <v>0.86288647055085499</v>
      </c>
      <c r="T142">
        <v>0</v>
      </c>
    </row>
    <row r="143" spans="18:20" x14ac:dyDescent="0.25">
      <c r="R143" t="s">
        <v>140</v>
      </c>
      <c r="S143">
        <v>0.61052617051352198</v>
      </c>
      <c r="T143">
        <v>0</v>
      </c>
    </row>
    <row r="144" spans="18:20" x14ac:dyDescent="0.25">
      <c r="R144" t="s">
        <v>141</v>
      </c>
      <c r="S144">
        <v>0.38251085199440099</v>
      </c>
      <c r="T144">
        <v>0</v>
      </c>
    </row>
    <row r="145" spans="18:20" x14ac:dyDescent="0.25">
      <c r="R145" t="s">
        <v>142</v>
      </c>
      <c r="S145">
        <v>0.192133893938222</v>
      </c>
      <c r="T145" s="1">
        <v>7.3566122885670899E-6</v>
      </c>
    </row>
    <row r="146" spans="18:20" x14ac:dyDescent="0.25">
      <c r="R146" t="s">
        <v>143</v>
      </c>
      <c r="S146">
        <v>0.92050750809350601</v>
      </c>
      <c r="T146">
        <v>0</v>
      </c>
    </row>
    <row r="147" spans="18:20" x14ac:dyDescent="0.25">
      <c r="R147" t="s">
        <v>144</v>
      </c>
      <c r="S147">
        <v>0.92689501996083001</v>
      </c>
      <c r="T147">
        <v>0</v>
      </c>
    </row>
    <row r="148" spans="18:20" x14ac:dyDescent="0.25">
      <c r="R148" t="s">
        <v>145</v>
      </c>
      <c r="S148">
        <v>0.92634064356996504</v>
      </c>
      <c r="T148">
        <v>0</v>
      </c>
    </row>
    <row r="149" spans="18:20" x14ac:dyDescent="0.25">
      <c r="R149" t="s">
        <v>146</v>
      </c>
      <c r="S149">
        <v>0.84633619959220796</v>
      </c>
      <c r="T149">
        <v>0</v>
      </c>
    </row>
    <row r="150" spans="18:20" x14ac:dyDescent="0.25">
      <c r="R150" t="s">
        <v>147</v>
      </c>
      <c r="S150">
        <v>0.93276401000938103</v>
      </c>
      <c r="T150">
        <v>0</v>
      </c>
    </row>
    <row r="151" spans="18:20" x14ac:dyDescent="0.25">
      <c r="R151" t="s">
        <v>148</v>
      </c>
      <c r="S151">
        <v>0.50812391598011697</v>
      </c>
      <c r="T151">
        <v>0</v>
      </c>
    </row>
    <row r="152" spans="18:20" x14ac:dyDescent="0.25">
      <c r="R152" t="s">
        <v>149</v>
      </c>
      <c r="S152">
        <v>0.73482914132087296</v>
      </c>
      <c r="T152">
        <v>0</v>
      </c>
    </row>
    <row r="153" spans="18:20" x14ac:dyDescent="0.25">
      <c r="R153" t="s">
        <v>150</v>
      </c>
      <c r="S153">
        <v>0.92800830606315199</v>
      </c>
      <c r="T153">
        <v>0</v>
      </c>
    </row>
    <row r="154" spans="18:20" x14ac:dyDescent="0.25">
      <c r="R154" t="s">
        <v>151</v>
      </c>
      <c r="S154">
        <v>0.83483636157500496</v>
      </c>
      <c r="T154">
        <v>0</v>
      </c>
    </row>
    <row r="155" spans="18:20" x14ac:dyDescent="0.25">
      <c r="R155" t="s">
        <v>152</v>
      </c>
      <c r="S155">
        <v>0.75924525777017504</v>
      </c>
      <c r="T155">
        <v>0</v>
      </c>
    </row>
    <row r="156" spans="18:20" x14ac:dyDescent="0.25">
      <c r="R156" t="s">
        <v>153</v>
      </c>
      <c r="S156">
        <v>0.91527839641580799</v>
      </c>
      <c r="T156">
        <v>0</v>
      </c>
    </row>
    <row r="157" spans="18:20" x14ac:dyDescent="0.25">
      <c r="R157" t="s">
        <v>154</v>
      </c>
      <c r="S157">
        <v>0.84217387032867197</v>
      </c>
      <c r="T157">
        <v>0</v>
      </c>
    </row>
    <row r="158" spans="18:20" x14ac:dyDescent="0.25">
      <c r="R158" t="s">
        <v>155</v>
      </c>
      <c r="S158">
        <v>0.897591515623127</v>
      </c>
      <c r="T158">
        <v>0</v>
      </c>
    </row>
    <row r="159" spans="18:20" x14ac:dyDescent="0.25">
      <c r="R159" t="s">
        <v>156</v>
      </c>
      <c r="S159">
        <v>0.83099467026954799</v>
      </c>
      <c r="T159">
        <v>0</v>
      </c>
    </row>
    <row r="160" spans="18:20" x14ac:dyDescent="0.25">
      <c r="R160" t="s">
        <v>157</v>
      </c>
      <c r="S160">
        <v>0.77641872920633603</v>
      </c>
      <c r="T160">
        <v>0</v>
      </c>
    </row>
    <row r="161" spans="18:20" x14ac:dyDescent="0.25">
      <c r="R161" t="s">
        <v>158</v>
      </c>
      <c r="S161">
        <v>0.93132305594322395</v>
      </c>
      <c r="T161">
        <v>0</v>
      </c>
    </row>
    <row r="162" spans="18:20" x14ac:dyDescent="0.25">
      <c r="R162" t="s">
        <v>159</v>
      </c>
      <c r="S162">
        <v>0.948138129638186</v>
      </c>
      <c r="T162">
        <v>0</v>
      </c>
    </row>
    <row r="163" spans="18:20" x14ac:dyDescent="0.25">
      <c r="R163" t="s">
        <v>160</v>
      </c>
      <c r="S163">
        <v>0.90895509516350304</v>
      </c>
      <c r="T163">
        <v>0</v>
      </c>
    </row>
    <row r="164" spans="18:20" x14ac:dyDescent="0.25">
      <c r="R164" t="s">
        <v>161</v>
      </c>
      <c r="S164">
        <v>0.79869744484983696</v>
      </c>
      <c r="T164">
        <v>0</v>
      </c>
    </row>
    <row r="165" spans="18:20" x14ac:dyDescent="0.25">
      <c r="R165" t="s">
        <v>162</v>
      </c>
      <c r="S165">
        <v>0.53910622190178703</v>
      </c>
      <c r="T165">
        <v>0</v>
      </c>
    </row>
    <row r="166" spans="18:20" x14ac:dyDescent="0.25">
      <c r="R166" t="s">
        <v>163</v>
      </c>
      <c r="S166">
        <v>0.80199097689528898</v>
      </c>
      <c r="T166">
        <v>0</v>
      </c>
    </row>
    <row r="167" spans="18:20" x14ac:dyDescent="0.25">
      <c r="R167" t="s">
        <v>164</v>
      </c>
      <c r="S167">
        <v>0.93537522097173698</v>
      </c>
      <c r="T167">
        <v>0</v>
      </c>
    </row>
    <row r="168" spans="18:20" x14ac:dyDescent="0.25">
      <c r="R168" t="s">
        <v>165</v>
      </c>
      <c r="S168">
        <v>0.98180113632618604</v>
      </c>
      <c r="T168">
        <v>0</v>
      </c>
    </row>
  </sheetData>
  <conditionalFormatting sqref="C3:G26">
    <cfRule type="notContainsText" dxfId="3" priority="3" stopIfTrue="1" operator="notContains" text="~*">
      <formula>ISERROR(SEARCH("~*",C3))</formula>
    </cfRule>
  </conditionalFormatting>
  <conditionalFormatting sqref="K3:P25">
    <cfRule type="notContainsText" dxfId="1" priority="1" stopIfTrue="1" operator="notContains" text="~*">
      <formula>ISERROR(SEARCH("~*",K3))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766E79BC-7F59-4478-A764-CE972DCDF901}">
            <xm:f>NOT(ISERROR(SEARCH("-",C3)))</xm:f>
            <xm:f>"-"</xm:f>
            <x14:dxf>
              <font>
                <color theme="5" tint="-0.499984740745262"/>
              </font>
            </x14:dxf>
          </x14:cfRule>
          <xm:sqref>C3:G26</xm:sqref>
        </x14:conditionalFormatting>
        <x14:conditionalFormatting xmlns:xm="http://schemas.microsoft.com/office/excel/2006/main">
          <x14:cfRule type="containsText" priority="2" operator="containsText" id="{CD3C3493-9F6F-4EC9-8439-05E1F9FDED9D}">
            <xm:f>NOT(ISERROR(SEARCH("-",K3)))</xm:f>
            <xm:f>"-"</xm:f>
            <x14:dxf>
              <font>
                <color theme="5" tint="-0.499984740745262"/>
              </font>
            </x14:dxf>
          </x14:cfRule>
          <xm:sqref>K3:P25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Keita Makino</dc:creator>
  <cp:lastModifiedBy>Keita Makino</cp:lastModifiedBy>
  <dcterms:created xsi:type="dcterms:W3CDTF">2024-06-24T17:51:36Z</dcterms:created>
  <dcterms:modified xsi:type="dcterms:W3CDTF">2024-06-26T16:01:49Z</dcterms:modified>
</cp:coreProperties>
</file>