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03-WENN\"/>
    </mc:Choice>
  </mc:AlternateContent>
  <xr:revisionPtr revIDLastSave="0" documentId="13_ncr:1_{385E219C-4166-47EE-B928-DB8CE2C74C1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abelle1" sheetId="1" r:id="rId1"/>
  </sheets>
  <definedNames>
    <definedName name="WENN">Tabelle1!$F$28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2" i="1"/>
  <c r="H43" i="1"/>
  <c r="H44" i="1"/>
  <c r="H45" i="1"/>
  <c r="H40" i="1"/>
  <c r="D59" i="1" l="1"/>
  <c r="D60" i="1"/>
  <c r="D61" i="1"/>
  <c r="D62" i="1"/>
  <c r="D63" i="1"/>
  <c r="D58" i="1"/>
  <c r="D41" i="1"/>
  <c r="D42" i="1"/>
  <c r="D43" i="1"/>
  <c r="D44" i="1"/>
  <c r="D45" i="1"/>
  <c r="D40" i="1"/>
  <c r="C27" i="1"/>
  <c r="C28" i="1"/>
  <c r="C29" i="1"/>
  <c r="C30" i="1"/>
  <c r="C31" i="1"/>
  <c r="C26" i="1"/>
  <c r="C16" i="1"/>
  <c r="C17" i="1"/>
  <c r="C18" i="1"/>
  <c r="C19" i="1"/>
  <c r="C20" i="1"/>
  <c r="C15" i="1"/>
  <c r="C5" i="1"/>
  <c r="D5" i="1" s="1"/>
  <c r="C6" i="1"/>
  <c r="D6" i="1" s="1"/>
  <c r="C7" i="1"/>
  <c r="D7" i="1" s="1"/>
  <c r="C8" i="1"/>
  <c r="D8" i="1" s="1"/>
  <c r="C9" i="1"/>
  <c r="D9" i="1" s="1"/>
  <c r="C4" i="1"/>
  <c r="D4" i="1" s="1"/>
</calcChain>
</file>

<file path=xl/sharedStrings.xml><?xml version="1.0" encoding="utf-8"?>
<sst xmlns="http://schemas.openxmlformats.org/spreadsheetml/2006/main" count="74" uniqueCount="44">
  <si>
    <t>Bedingung: Ab 50,000 € gibt es 7% Provision, sonst 3%</t>
  </si>
  <si>
    <t>Umsatz</t>
  </si>
  <si>
    <t>Provisionssatz</t>
  </si>
  <si>
    <t>Provision</t>
  </si>
  <si>
    <t>Meier</t>
  </si>
  <si>
    <t>Schulze</t>
  </si>
  <si>
    <t>Krause</t>
  </si>
  <si>
    <t>Fischer</t>
  </si>
  <si>
    <t>Lehmann</t>
  </si>
  <si>
    <t>Schmidt</t>
  </si>
  <si>
    <t>ab</t>
  </si>
  <si>
    <t>sonst</t>
  </si>
  <si>
    <t>Bedingung: Bei Umsätzen größer als 500 € gibt es 10% Rabattsatz</t>
  </si>
  <si>
    <t>Rabatt</t>
  </si>
  <si>
    <t>Rabattsatz</t>
  </si>
  <si>
    <t>bei</t>
  </si>
  <si>
    <t>Bedingung: Ab 75 Punkten wurde die Übung bestanden</t>
  </si>
  <si>
    <t>Punkte</t>
  </si>
  <si>
    <t>Vermerk</t>
  </si>
  <si>
    <t>Name</t>
  </si>
  <si>
    <t>Christian</t>
  </si>
  <si>
    <t>Martin</t>
  </si>
  <si>
    <t>Jonas</t>
  </si>
  <si>
    <t>Michelle</t>
  </si>
  <si>
    <t>Johannes</t>
  </si>
  <si>
    <t>Maria</t>
  </si>
  <si>
    <t>Ausbildungsjahr</t>
  </si>
  <si>
    <t>Vergütung</t>
  </si>
  <si>
    <t>verschachtelte WENN-Funktion</t>
  </si>
  <si>
    <t>Bedingung: 1. Lehrjahr = 700€; 2. Lehrjahr = 1200€; 3. Lehrjahr = 1600€</t>
  </si>
  <si>
    <t>Bonusstaffel</t>
  </si>
  <si>
    <t>Jahresumsatz</t>
  </si>
  <si>
    <t>Bonus</t>
  </si>
  <si>
    <t>bis</t>
  </si>
  <si>
    <t>Aufgabe 5</t>
  </si>
  <si>
    <t>Kunde</t>
  </si>
  <si>
    <t>Müller</t>
  </si>
  <si>
    <t>Maas</t>
  </si>
  <si>
    <t>Macke</t>
  </si>
  <si>
    <t>Major</t>
  </si>
  <si>
    <t>Maul</t>
  </si>
  <si>
    <t>verschachtelte WENN-Funktion mit &lt;=</t>
  </si>
  <si>
    <t>&gt;=</t>
  </si>
  <si>
    <t>WENNS-Funktion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</si>
</sst>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0" fontId="2" fillId="0" borderId="1" xfId="0" applyFont="1" applyFill="1" applyBorder="1"/>
    <xf numFmtId="9" fontId="0" fillId="0" borderId="1" xfId="0" applyNumberFormat="1" applyBorder="1"/>
    <xf numFmtId="9" fontId="0" fillId="0" borderId="1" xfId="2" applyFont="1" applyBorder="1"/>
    <xf numFmtId="44" fontId="0" fillId="0" borderId="1" xfId="0" applyNumberFormat="1" applyBorder="1"/>
    <xf numFmtId="0" fontId="0" fillId="0" borderId="0" xfId="0" applyBorder="1"/>
    <xf numFmtId="0" fontId="2" fillId="0" borderId="0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Fill="1" applyBorder="1"/>
    <xf numFmtId="44" fontId="2" fillId="0" borderId="1" xfId="1" applyFont="1" applyBorder="1"/>
    <xf numFmtId="0" fontId="0" fillId="0" borderId="8" xfId="0" applyBorder="1"/>
    <xf numFmtId="0" fontId="0" fillId="0" borderId="10" xfId="0" applyBorder="1"/>
    <xf numFmtId="44" fontId="0" fillId="0" borderId="10" xfId="1" applyFont="1" applyBorder="1"/>
    <xf numFmtId="0" fontId="0" fillId="0" borderId="9" xfId="0" applyBorder="1"/>
    <xf numFmtId="44" fontId="0" fillId="0" borderId="9" xfId="1" applyFont="1" applyFill="1" applyBorder="1"/>
    <xf numFmtId="0" fontId="0" fillId="0" borderId="11" xfId="0" applyBorder="1"/>
    <xf numFmtId="44" fontId="0" fillId="0" borderId="11" xfId="1" applyFont="1" applyFill="1" applyBorder="1"/>
    <xf numFmtId="44" fontId="0" fillId="0" borderId="11" xfId="1" applyFont="1" applyBorder="1"/>
    <xf numFmtId="9" fontId="0" fillId="0" borderId="9" xfId="2" applyFont="1" applyBorder="1"/>
    <xf numFmtId="9" fontId="0" fillId="0" borderId="10" xfId="2" applyFont="1" applyBorder="1"/>
    <xf numFmtId="9" fontId="0" fillId="0" borderId="11" xfId="2" applyFont="1" applyBorder="1"/>
    <xf numFmtId="0" fontId="2" fillId="0" borderId="1" xfId="0" applyFont="1" applyBorder="1"/>
    <xf numFmtId="0" fontId="0" fillId="0" borderId="0" xfId="0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19" workbookViewId="0">
      <selection activeCell="F38" sqref="F38"/>
    </sheetView>
  </sheetViews>
  <sheetFormatPr baseColWidth="10" defaultRowHeight="15" x14ac:dyDescent="0.25"/>
  <cols>
    <col min="2" max="2" width="12.85546875" bestFit="1" customWidth="1"/>
    <col min="3" max="3" width="15.28515625" bestFit="1" customWidth="1"/>
    <col min="7" max="8" width="15.28515625" bestFit="1" customWidth="1"/>
  </cols>
  <sheetData>
    <row r="1" spans="1:8" x14ac:dyDescent="0.25">
      <c r="A1" s="29" t="s">
        <v>0</v>
      </c>
      <c r="B1" s="29"/>
      <c r="C1" s="29"/>
      <c r="D1" s="29"/>
      <c r="E1" s="29"/>
    </row>
    <row r="3" spans="1:8" x14ac:dyDescent="0.25">
      <c r="A3" s="1"/>
      <c r="B3" s="3" t="s">
        <v>1</v>
      </c>
      <c r="C3" s="3" t="s">
        <v>2</v>
      </c>
      <c r="D3" s="3" t="s">
        <v>3</v>
      </c>
      <c r="F3" s="1"/>
      <c r="G3" s="4" t="s">
        <v>1</v>
      </c>
      <c r="H3" s="4" t="s">
        <v>2</v>
      </c>
    </row>
    <row r="4" spans="1:8" x14ac:dyDescent="0.25">
      <c r="A4" s="1" t="s">
        <v>4</v>
      </c>
      <c r="B4" s="2">
        <v>80000</v>
      </c>
      <c r="C4" s="6">
        <f>IF(B4&gt;=$G$4,$H$4,$H$5)</f>
        <v>7.0000000000000007E-2</v>
      </c>
      <c r="D4" s="7">
        <f>B4*C4</f>
        <v>5600.0000000000009</v>
      </c>
      <c r="F4" s="1" t="s">
        <v>10</v>
      </c>
      <c r="G4" s="2">
        <v>50000</v>
      </c>
      <c r="H4" s="5">
        <v>7.0000000000000007E-2</v>
      </c>
    </row>
    <row r="5" spans="1:8" x14ac:dyDescent="0.25">
      <c r="A5" s="1" t="s">
        <v>5</v>
      </c>
      <c r="B5" s="2">
        <v>20000</v>
      </c>
      <c r="C5" s="6">
        <f t="shared" ref="C5:C9" si="0">IF(B5&gt;=$G$4,$H$4,$H$5)</f>
        <v>0.03</v>
      </c>
      <c r="D5" s="7">
        <f t="shared" ref="D5:D9" si="1">B5*C5</f>
        <v>600</v>
      </c>
      <c r="F5" s="1" t="s">
        <v>11</v>
      </c>
      <c r="G5" s="1"/>
      <c r="H5" s="5">
        <v>0.03</v>
      </c>
    </row>
    <row r="6" spans="1:8" x14ac:dyDescent="0.25">
      <c r="A6" s="1" t="s">
        <v>6</v>
      </c>
      <c r="B6" s="2">
        <v>75000</v>
      </c>
      <c r="C6" s="6">
        <f t="shared" si="0"/>
        <v>7.0000000000000007E-2</v>
      </c>
      <c r="D6" s="7">
        <f t="shared" si="1"/>
        <v>5250.0000000000009</v>
      </c>
    </row>
    <row r="7" spans="1:8" x14ac:dyDescent="0.25">
      <c r="A7" s="1" t="s">
        <v>7</v>
      </c>
      <c r="B7" s="2">
        <v>33000</v>
      </c>
      <c r="C7" s="6">
        <f t="shared" si="0"/>
        <v>0.03</v>
      </c>
      <c r="D7" s="7">
        <f t="shared" si="1"/>
        <v>990</v>
      </c>
    </row>
    <row r="8" spans="1:8" x14ac:dyDescent="0.25">
      <c r="A8" s="1" t="s">
        <v>8</v>
      </c>
      <c r="B8" s="2">
        <v>95000</v>
      </c>
      <c r="C8" s="6">
        <f t="shared" si="0"/>
        <v>7.0000000000000007E-2</v>
      </c>
      <c r="D8" s="7">
        <f t="shared" si="1"/>
        <v>6650.0000000000009</v>
      </c>
    </row>
    <row r="9" spans="1:8" x14ac:dyDescent="0.25">
      <c r="A9" s="1" t="s">
        <v>9</v>
      </c>
      <c r="B9" s="2">
        <v>13000</v>
      </c>
      <c r="C9" s="6">
        <f t="shared" si="0"/>
        <v>0.03</v>
      </c>
      <c r="D9" s="7">
        <f t="shared" si="1"/>
        <v>390</v>
      </c>
    </row>
    <row r="12" spans="1:8" x14ac:dyDescent="0.25">
      <c r="A12" s="29" t="s">
        <v>12</v>
      </c>
      <c r="B12" s="29"/>
      <c r="C12" s="29"/>
      <c r="D12" s="29"/>
      <c r="E12" s="29"/>
    </row>
    <row r="14" spans="1:8" x14ac:dyDescent="0.25">
      <c r="A14" s="1"/>
      <c r="B14" s="3" t="s">
        <v>1</v>
      </c>
      <c r="C14" s="3" t="s">
        <v>13</v>
      </c>
    </row>
    <row r="15" spans="1:8" x14ac:dyDescent="0.25">
      <c r="A15" s="1" t="s">
        <v>4</v>
      </c>
      <c r="B15" s="2">
        <v>500</v>
      </c>
      <c r="C15" s="2" t="str">
        <f>IF(B15&gt;$G$16,B15*$H$16,"-")</f>
        <v>-</v>
      </c>
      <c r="F15" s="1"/>
      <c r="G15" s="3" t="s">
        <v>1</v>
      </c>
      <c r="H15" s="3" t="s">
        <v>14</v>
      </c>
    </row>
    <row r="16" spans="1:8" x14ac:dyDescent="0.25">
      <c r="A16" s="1" t="s">
        <v>5</v>
      </c>
      <c r="B16" s="2">
        <v>1000</v>
      </c>
      <c r="C16" s="2">
        <f t="shared" ref="C16:C20" si="2">IF(B16&gt;$G$16,B16*$H$16,"-")</f>
        <v>100</v>
      </c>
      <c r="F16" s="1" t="s">
        <v>15</v>
      </c>
      <c r="G16" s="2">
        <v>500</v>
      </c>
      <c r="H16" s="5">
        <v>0.1</v>
      </c>
    </row>
    <row r="17" spans="1:8" x14ac:dyDescent="0.25">
      <c r="A17" s="1" t="s">
        <v>6</v>
      </c>
      <c r="B17" s="2">
        <v>350</v>
      </c>
      <c r="C17" s="2" t="str">
        <f t="shared" si="2"/>
        <v>-</v>
      </c>
    </row>
    <row r="18" spans="1:8" x14ac:dyDescent="0.25">
      <c r="A18" s="1" t="s">
        <v>7</v>
      </c>
      <c r="B18" s="2">
        <v>760</v>
      </c>
      <c r="C18" s="2">
        <f t="shared" si="2"/>
        <v>76</v>
      </c>
    </row>
    <row r="19" spans="1:8" x14ac:dyDescent="0.25">
      <c r="A19" s="1" t="s">
        <v>8</v>
      </c>
      <c r="B19" s="2">
        <v>50</v>
      </c>
      <c r="C19" s="2" t="str">
        <f t="shared" si="2"/>
        <v>-</v>
      </c>
    </row>
    <row r="20" spans="1:8" x14ac:dyDescent="0.25">
      <c r="A20" s="1" t="s">
        <v>9</v>
      </c>
      <c r="B20" s="2">
        <v>910</v>
      </c>
      <c r="C20" s="2">
        <f t="shared" si="2"/>
        <v>91</v>
      </c>
    </row>
    <row r="23" spans="1:8" x14ac:dyDescent="0.25">
      <c r="A23" s="29" t="s">
        <v>16</v>
      </c>
      <c r="B23" s="29"/>
      <c r="C23" s="29"/>
      <c r="D23" s="29"/>
      <c r="E23" s="29"/>
    </row>
    <row r="25" spans="1:8" x14ac:dyDescent="0.25">
      <c r="A25" s="1"/>
      <c r="B25" s="1" t="s">
        <v>17</v>
      </c>
      <c r="C25" s="1" t="s">
        <v>18</v>
      </c>
    </row>
    <row r="26" spans="1:8" x14ac:dyDescent="0.25">
      <c r="A26" s="1" t="s">
        <v>4</v>
      </c>
      <c r="B26" s="1">
        <v>20</v>
      </c>
      <c r="C26" s="1" t="str">
        <f>IF(B26&gt;=75,"bestanden","nicht bestanden")</f>
        <v>nicht bestanden</v>
      </c>
      <c r="E26" t="s">
        <v>42</v>
      </c>
      <c r="F26" s="8"/>
      <c r="G26" s="9"/>
      <c r="H26" s="8"/>
    </row>
    <row r="27" spans="1:8" x14ac:dyDescent="0.25">
      <c r="A27" s="1" t="s">
        <v>5</v>
      </c>
      <c r="B27" s="1">
        <v>60</v>
      </c>
      <c r="C27" s="1" t="str">
        <f t="shared" ref="C27:C31" si="3">IF(B27&gt;=75,"bestanden","nicht bestanden")</f>
        <v>nicht bestanden</v>
      </c>
      <c r="F27" s="8"/>
      <c r="G27" s="8"/>
      <c r="H27" s="8"/>
    </row>
    <row r="28" spans="1:8" x14ac:dyDescent="0.25">
      <c r="A28" s="1" t="s">
        <v>6</v>
      </c>
      <c r="B28" s="1">
        <v>90</v>
      </c>
      <c r="C28" s="1" t="str">
        <f t="shared" si="3"/>
        <v>bestanden</v>
      </c>
      <c r="F28" s="8"/>
      <c r="G28" s="8"/>
      <c r="H28" s="8"/>
    </row>
    <row r="29" spans="1:8" x14ac:dyDescent="0.25">
      <c r="A29" s="1" t="s">
        <v>7</v>
      </c>
      <c r="B29" s="1">
        <v>75</v>
      </c>
      <c r="C29" s="1" t="str">
        <f t="shared" si="3"/>
        <v>bestanden</v>
      </c>
    </row>
    <row r="30" spans="1:8" x14ac:dyDescent="0.25">
      <c r="A30" s="1" t="s">
        <v>8</v>
      </c>
      <c r="B30" s="1">
        <v>68</v>
      </c>
      <c r="C30" s="1" t="str">
        <f t="shared" si="3"/>
        <v>nicht bestanden</v>
      </c>
    </row>
    <row r="31" spans="1:8" x14ac:dyDescent="0.25">
      <c r="A31" s="1" t="s">
        <v>9</v>
      </c>
      <c r="B31" s="1">
        <v>83</v>
      </c>
      <c r="C31" s="1" t="str">
        <f t="shared" si="3"/>
        <v>bestanden</v>
      </c>
    </row>
    <row r="35" spans="1:8" x14ac:dyDescent="0.25">
      <c r="A35" s="29" t="s">
        <v>29</v>
      </c>
      <c r="B35" s="29"/>
      <c r="C35" s="29"/>
      <c r="D35" s="29"/>
      <c r="E35" s="29"/>
    </row>
    <row r="37" spans="1:8" x14ac:dyDescent="0.25">
      <c r="B37" s="29" t="s">
        <v>28</v>
      </c>
      <c r="C37" s="29"/>
      <c r="D37" s="29"/>
      <c r="F37" s="29" t="s">
        <v>43</v>
      </c>
      <c r="G37" s="29"/>
      <c r="H37" s="29"/>
    </row>
    <row r="38" spans="1:8" ht="15.75" thickBot="1" x14ac:dyDescent="0.3"/>
    <row r="39" spans="1:8" ht="15.75" thickBot="1" x14ac:dyDescent="0.3">
      <c r="B39" s="11" t="s">
        <v>19</v>
      </c>
      <c r="C39" s="12" t="s">
        <v>26</v>
      </c>
      <c r="D39" s="13" t="s">
        <v>27</v>
      </c>
      <c r="F39" s="11" t="s">
        <v>19</v>
      </c>
      <c r="G39" s="14" t="s">
        <v>26</v>
      </c>
      <c r="H39" s="15" t="s">
        <v>27</v>
      </c>
    </row>
    <row r="40" spans="1:8" x14ac:dyDescent="0.25">
      <c r="B40" s="10" t="s">
        <v>20</v>
      </c>
      <c r="C40" s="10">
        <v>3</v>
      </c>
      <c r="D40" s="10">
        <f>IF(C40=1,700,IF(C40=2,1200,IF(C40=3,1600)))</f>
        <v>1600</v>
      </c>
      <c r="F40" s="10" t="s">
        <v>20</v>
      </c>
      <c r="G40" s="10">
        <v>3</v>
      </c>
      <c r="H40" s="10">
        <f>_xlfn.IFS(G40=1,700,G40=2,1200,G40=3,1600)</f>
        <v>1600</v>
      </c>
    </row>
    <row r="41" spans="1:8" x14ac:dyDescent="0.25">
      <c r="B41" s="1" t="s">
        <v>21</v>
      </c>
      <c r="C41" s="1">
        <v>1</v>
      </c>
      <c r="D41" s="10">
        <f t="shared" ref="D41:D45" si="4">IF(C41=1,700,IF(C41=2,1200,IF(C41=3,1600)))</f>
        <v>700</v>
      </c>
      <c r="F41" s="1" t="s">
        <v>21</v>
      </c>
      <c r="G41" s="1">
        <v>1</v>
      </c>
      <c r="H41" s="10">
        <f t="shared" ref="H41:H45" si="5">_xlfn.IFS(G41=1,700,G41=2,1200,G41=3,1600)</f>
        <v>700</v>
      </c>
    </row>
    <row r="42" spans="1:8" x14ac:dyDescent="0.25">
      <c r="B42" s="1" t="s">
        <v>22</v>
      </c>
      <c r="C42" s="1">
        <v>2</v>
      </c>
      <c r="D42" s="10">
        <f t="shared" si="4"/>
        <v>1200</v>
      </c>
      <c r="F42" s="1" t="s">
        <v>22</v>
      </c>
      <c r="G42" s="1">
        <v>2</v>
      </c>
      <c r="H42" s="10">
        <f t="shared" si="5"/>
        <v>1200</v>
      </c>
    </row>
    <row r="43" spans="1:8" x14ac:dyDescent="0.25">
      <c r="B43" s="1" t="s">
        <v>23</v>
      </c>
      <c r="C43" s="1">
        <v>1</v>
      </c>
      <c r="D43" s="10">
        <f t="shared" si="4"/>
        <v>700</v>
      </c>
      <c r="F43" s="1" t="s">
        <v>23</v>
      </c>
      <c r="G43" s="1">
        <v>1</v>
      </c>
      <c r="H43" s="10">
        <f t="shared" si="5"/>
        <v>700</v>
      </c>
    </row>
    <row r="44" spans="1:8" x14ac:dyDescent="0.25">
      <c r="B44" s="1" t="s">
        <v>24</v>
      </c>
      <c r="C44" s="1">
        <v>3</v>
      </c>
      <c r="D44" s="10">
        <f t="shared" si="4"/>
        <v>1600</v>
      </c>
      <c r="F44" s="1" t="s">
        <v>24</v>
      </c>
      <c r="G44" s="1">
        <v>3</v>
      </c>
      <c r="H44" s="10">
        <f t="shared" si="5"/>
        <v>1600</v>
      </c>
    </row>
    <row r="45" spans="1:8" x14ac:dyDescent="0.25">
      <c r="B45" s="1" t="s">
        <v>25</v>
      </c>
      <c r="C45" s="1">
        <v>2</v>
      </c>
      <c r="D45" s="10">
        <f t="shared" si="4"/>
        <v>1200</v>
      </c>
      <c r="F45" s="1" t="s">
        <v>25</v>
      </c>
      <c r="G45" s="1">
        <v>2</v>
      </c>
      <c r="H45" s="10">
        <f t="shared" si="5"/>
        <v>1200</v>
      </c>
    </row>
    <row r="49" spans="1:6" x14ac:dyDescent="0.25">
      <c r="A49" s="29" t="s">
        <v>34</v>
      </c>
      <c r="B49" s="29"/>
      <c r="C49" s="29"/>
      <c r="D49" s="29"/>
      <c r="E49" s="29"/>
    </row>
    <row r="51" spans="1:6" x14ac:dyDescent="0.25">
      <c r="A51" s="28" t="s">
        <v>30</v>
      </c>
      <c r="B51" s="28"/>
      <c r="C51" s="28"/>
    </row>
    <row r="52" spans="1:6" x14ac:dyDescent="0.25">
      <c r="A52" s="1"/>
      <c r="B52" s="3" t="s">
        <v>31</v>
      </c>
      <c r="C52" s="3" t="s">
        <v>32</v>
      </c>
    </row>
    <row r="53" spans="1:6" x14ac:dyDescent="0.25">
      <c r="A53" s="1" t="s">
        <v>33</v>
      </c>
      <c r="B53" s="16">
        <v>60000</v>
      </c>
      <c r="C53" s="5">
        <v>0</v>
      </c>
    </row>
    <row r="54" spans="1:6" x14ac:dyDescent="0.25">
      <c r="A54" s="1" t="s">
        <v>33</v>
      </c>
      <c r="B54" s="16">
        <v>120000</v>
      </c>
      <c r="C54" s="5">
        <v>0.03</v>
      </c>
    </row>
    <row r="55" spans="1:6" x14ac:dyDescent="0.25">
      <c r="A55" s="1" t="s">
        <v>33</v>
      </c>
      <c r="B55" s="16">
        <v>500000</v>
      </c>
      <c r="C55" s="5">
        <v>0.05</v>
      </c>
    </row>
    <row r="57" spans="1:6" ht="15.75" thickBot="1" x14ac:dyDescent="0.3">
      <c r="B57" s="17" t="s">
        <v>35</v>
      </c>
      <c r="C57" s="17" t="s">
        <v>31</v>
      </c>
      <c r="D57" s="17" t="s">
        <v>32</v>
      </c>
    </row>
    <row r="58" spans="1:6" x14ac:dyDescent="0.25">
      <c r="B58" s="20" t="s">
        <v>4</v>
      </c>
      <c r="C58" s="21">
        <v>150000</v>
      </c>
      <c r="D58" s="25">
        <f>IF(C58&lt;=$B$53,0%,IF(C58&lt;=$B$54,3%,IF(C58&lt;=$B$55,5%)))</f>
        <v>0.05</v>
      </c>
      <c r="F58" t="s">
        <v>41</v>
      </c>
    </row>
    <row r="59" spans="1:6" x14ac:dyDescent="0.25">
      <c r="B59" s="22" t="s">
        <v>36</v>
      </c>
      <c r="C59" s="23">
        <v>200000</v>
      </c>
      <c r="D59" s="27">
        <f t="shared" ref="D59:D63" si="6">IF(C59&lt;=$B$53,0%,IF(C59&lt;=$B$54,3%,IF(C59&lt;=$B$55,5%)))</f>
        <v>0.05</v>
      </c>
    </row>
    <row r="60" spans="1:6" x14ac:dyDescent="0.25">
      <c r="B60" s="22" t="s">
        <v>37</v>
      </c>
      <c r="C60" s="24">
        <v>175000</v>
      </c>
      <c r="D60" s="27">
        <f t="shared" si="6"/>
        <v>0.05</v>
      </c>
    </row>
    <row r="61" spans="1:6" x14ac:dyDescent="0.25">
      <c r="B61" s="22" t="s">
        <v>38</v>
      </c>
      <c r="C61" s="24">
        <v>90000</v>
      </c>
      <c r="D61" s="27">
        <f t="shared" si="6"/>
        <v>0.03</v>
      </c>
    </row>
    <row r="62" spans="1:6" x14ac:dyDescent="0.25">
      <c r="B62" s="22" t="s">
        <v>39</v>
      </c>
      <c r="C62" s="24">
        <v>55000</v>
      </c>
      <c r="D62" s="27">
        <f t="shared" si="6"/>
        <v>0</v>
      </c>
    </row>
    <row r="63" spans="1:6" x14ac:dyDescent="0.25">
      <c r="B63" s="18" t="s">
        <v>40</v>
      </c>
      <c r="C63" s="19">
        <v>175000</v>
      </c>
      <c r="D63" s="26">
        <f t="shared" si="6"/>
        <v>0.05</v>
      </c>
    </row>
  </sheetData>
  <mergeCells count="8">
    <mergeCell ref="F37:H37"/>
    <mergeCell ref="A35:E35"/>
    <mergeCell ref="A51:C51"/>
    <mergeCell ref="A49:E49"/>
    <mergeCell ref="A1:E1"/>
    <mergeCell ref="A12:E12"/>
    <mergeCell ref="A23:E23"/>
    <mergeCell ref="B37:D37"/>
  </mergeCells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WENN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2023-07-25T10:47:40Z</dcterms:created>
  <dcterms:modified xsi:type="dcterms:W3CDTF">2023-07-31T11:51:35Z</dcterms:modified>
</cp:coreProperties>
</file>