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1"/>
  <workbookPr codeName="DieseArbeitsmappe" defaultThemeVersion="123820"/>
  <mc:AlternateContent xmlns:mc="http://schemas.openxmlformats.org/markup-compatibility/2006">
    <mc:Choice Requires="x15">
      <x15ac:absPath xmlns:x15ac="http://schemas.microsoft.com/office/spreadsheetml/2010/11/ac" url="H:\Excel\05-SVERWEIS-Weitere-Uebungen\"/>
    </mc:Choice>
  </mc:AlternateContent>
  <xr:revisionPtr revIDLastSave="0" documentId="8_{2DD72CB2-D8D5-4637-B60A-E4F9BDEE4275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Lieferanten" sheetId="2" r:id="rId1"/>
    <sheet name="Lösung" sheetId="1" r:id="rId2"/>
  </sheets>
  <definedNames>
    <definedName name="Bereich" localSheetId="1">OFFSET(Lieferanten!$D$1,,,COUNTA(Lieferanten!$C:$C),COUNTA(Lieferanten!$1:$1))</definedName>
    <definedName name="Lieferantennr." localSheetId="1">OFFSET(Lieferanten!$D$2,0,0,COUNTA(Lieferanten!$C:$C)-1)</definedName>
    <definedName name="LNr." localSheetId="1">INDIRECT("Lieferanten!C2:C"&amp;COUNTA(Lieferanten!$C:$C))</definedName>
    <definedName name="Matrix" localSheetId="1">INDIRECT("Lieferanten!C2:K"&amp;COUNTA(Lieferanten!$C:$C))</definedName>
  </definedNames>
  <calcPr calcId="191029"/>
</workbook>
</file>

<file path=xl/calcChain.xml><?xml version="1.0" encoding="utf-8"?>
<calcChain xmlns="http://schemas.openxmlformats.org/spreadsheetml/2006/main">
  <c r="B2" i="1" l="1"/>
  <c r="B22" i="2"/>
  <c r="B21" i="2"/>
  <c r="B20" i="2"/>
  <c r="B19" i="2"/>
  <c r="B18" i="2"/>
  <c r="B17" i="2"/>
  <c r="B16" i="2"/>
  <c r="B5" i="1"/>
  <c r="B6" i="1"/>
  <c r="B7" i="1"/>
  <c r="B8" i="1"/>
  <c r="B3" i="1"/>
  <c r="B4" i="1"/>
  <c r="L10" i="2"/>
  <c r="A17" i="2"/>
  <c r="A18" i="2"/>
  <c r="A19" i="2"/>
  <c r="A20" i="2"/>
  <c r="A21" i="2"/>
  <c r="A22" i="2"/>
  <c r="A23" i="2"/>
  <c r="A16" i="2"/>
  <c r="A15" i="2"/>
  <c r="L9" i="2"/>
  <c r="L8" i="2"/>
  <c r="L7" i="2"/>
  <c r="L6" i="2"/>
  <c r="L5" i="2"/>
  <c r="B23" i="2" s="1"/>
  <c r="L4" i="2"/>
  <c r="L3" i="2"/>
  <c r="L2" i="2"/>
  <c r="B9" i="1"/>
  <c r="A6" i="1"/>
  <c r="A1" i="1"/>
  <c r="A9" i="1"/>
  <c r="A4" i="1"/>
  <c r="A5" i="1"/>
  <c r="A2" i="1"/>
  <c r="A8" i="1"/>
  <c r="A3" i="1"/>
  <c r="A7" i="1"/>
</calcChain>
</file>

<file path=xl/sharedStrings.xml><?xml version="1.0" encoding="utf-8"?>
<sst xmlns="http://schemas.openxmlformats.org/spreadsheetml/2006/main" count="72" uniqueCount="51">
  <si>
    <t>Name</t>
  </si>
  <si>
    <t>Datum</t>
  </si>
  <si>
    <t>Lieferantennr.</t>
  </si>
  <si>
    <t>Fima</t>
  </si>
  <si>
    <t>Anrede</t>
  </si>
  <si>
    <t>Vorname</t>
  </si>
  <si>
    <t>Adresse</t>
  </si>
  <si>
    <t>Tel geschäftlich</t>
  </si>
  <si>
    <t>Tel privat</t>
  </si>
  <si>
    <t>Herr</t>
  </si>
  <si>
    <t>Frau</t>
  </si>
  <si>
    <t>Kodak</t>
  </si>
  <si>
    <t>Daimler</t>
  </si>
  <si>
    <t>Siemens AG</t>
  </si>
  <si>
    <t>VW</t>
  </si>
  <si>
    <t>SAP</t>
  </si>
  <si>
    <t>Remington</t>
  </si>
  <si>
    <t>Novex AG</t>
  </si>
  <si>
    <t>Kontron</t>
  </si>
  <si>
    <t>Kantor</t>
  </si>
  <si>
    <t>Aslan</t>
  </si>
  <si>
    <t>Kensington</t>
  </si>
  <si>
    <t>Rulop</t>
  </si>
  <si>
    <t>Kerpes</t>
  </si>
  <si>
    <t>Runge</t>
  </si>
  <si>
    <t>Grüttler</t>
  </si>
  <si>
    <t>Grusche</t>
  </si>
  <si>
    <t>Herbert</t>
  </si>
  <si>
    <t>Kuno</t>
  </si>
  <si>
    <t>Wolfgang</t>
  </si>
  <si>
    <t>Inge</t>
  </si>
  <si>
    <t>Helga</t>
  </si>
  <si>
    <t>Edmund</t>
  </si>
  <si>
    <t>Karoline</t>
  </si>
  <si>
    <t>Gerd</t>
  </si>
  <si>
    <t>Schulstr.12</t>
  </si>
  <si>
    <t>Am Bogen 233</t>
  </si>
  <si>
    <t>Parkhöhe3</t>
  </si>
  <si>
    <t>Semmlerbogen 45</t>
  </si>
  <si>
    <t>Kreuzgasse24</t>
  </si>
  <si>
    <t>Am alten Garten 55</t>
  </si>
  <si>
    <t>Haller Tor 45</t>
  </si>
  <si>
    <t>Am Briel 4</t>
  </si>
  <si>
    <t>030 455 699</t>
  </si>
  <si>
    <t>07763 345 87</t>
  </si>
  <si>
    <t>089 767 884</t>
  </si>
  <si>
    <t>0456 4432</t>
  </si>
  <si>
    <t xml:space="preserve">069 766 90 </t>
  </si>
  <si>
    <t>07896 944 213</t>
  </si>
  <si>
    <t>05664 3387</t>
  </si>
  <si>
    <t>0213 43267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</si>
</sst>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1"/>
      <color indexed="8"/>
      <name val="Arial"/>
      <family val="2"/>
    </font>
    <font>
      <b/>
      <sz val="11"/>
      <color indexed="63"/>
      <name val="Arial"/>
      <family val="2"/>
    </font>
    <font>
      <b/>
      <sz val="11"/>
      <color indexed="53"/>
      <name val="Arial"/>
      <family val="2"/>
    </font>
    <font>
      <b/>
      <sz val="18"/>
      <color indexed="62"/>
      <name val="Cambria"/>
      <family val="2"/>
    </font>
    <font>
      <sz val="11"/>
      <color indexed="62"/>
      <name val="Arial"/>
      <family val="2"/>
    </font>
    <font>
      <b/>
      <sz val="11"/>
      <color indexed="8"/>
      <name val="Arial"/>
      <family val="2"/>
    </font>
    <font>
      <sz val="11"/>
      <color indexed="17"/>
      <name val="Arial"/>
      <family val="2"/>
    </font>
    <font>
      <sz val="11"/>
      <color indexed="60"/>
      <name val="Arial"/>
      <family val="2"/>
    </font>
    <font>
      <sz val="11"/>
      <color indexed="16"/>
      <name val="Arial"/>
      <family val="2"/>
    </font>
    <font>
      <b/>
      <sz val="15"/>
      <color indexed="62"/>
      <name val="Arial"/>
      <family val="2"/>
    </font>
    <font>
      <b/>
      <sz val="13"/>
      <color indexed="62"/>
      <name val="Arial"/>
      <family val="2"/>
    </font>
    <font>
      <b/>
      <sz val="11"/>
      <color indexed="62"/>
      <name val="Arial"/>
      <family val="2"/>
    </font>
    <font>
      <sz val="11"/>
      <color indexed="53"/>
      <name val="Arial"/>
      <family val="2"/>
    </font>
    <font>
      <sz val="11"/>
      <color indexed="10"/>
      <name val="Arial"/>
      <family val="2"/>
    </font>
    <font>
      <b/>
      <sz val="11"/>
      <color indexed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45"/>
        <bgColor indexed="45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4" fillId="7" borderId="0" applyNumberFormat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12" borderId="0" applyNumberFormat="0" applyBorder="0" applyAlignment="0" applyProtection="0"/>
    <xf numFmtId="0" fontId="5" fillId="6" borderId="0" applyNumberFormat="0" applyBorder="0" applyAlignment="0" applyProtection="0"/>
    <xf numFmtId="0" fontId="5" fillId="13" borderId="0" applyNumberFormat="0" applyBorder="0" applyAlignment="0" applyProtection="0"/>
    <xf numFmtId="0" fontId="4" fillId="13" borderId="0" applyNumberFormat="0" applyBorder="0" applyAlignment="0" applyProtection="0"/>
    <xf numFmtId="0" fontId="6" fillId="14" borderId="1" applyNumberFormat="0" applyAlignment="0" applyProtection="0"/>
    <xf numFmtId="0" fontId="7" fillId="14" borderId="2" applyNumberFormat="0" applyAlignment="0" applyProtection="0"/>
    <xf numFmtId="0" fontId="8" fillId="0" borderId="0" applyNumberFormat="0" applyFill="0" applyBorder="0" applyAlignment="0" applyProtection="0"/>
    <xf numFmtId="0" fontId="9" fillId="13" borderId="2" applyNumberFormat="0" applyAlignment="0" applyProtection="0"/>
    <xf numFmtId="0" fontId="10" fillId="0" borderId="3" applyNumberFormat="0" applyFill="0" applyAlignment="0" applyProtection="0"/>
    <xf numFmtId="0" fontId="11" fillId="9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2" fillId="18" borderId="0" applyNumberFormat="0" applyBorder="0" applyAlignment="0" applyProtection="0"/>
    <xf numFmtId="0" fontId="1" fillId="6" borderId="4" applyNumberFormat="0" applyFont="0" applyAlignment="0" applyProtection="0"/>
    <xf numFmtId="0" fontId="13" fillId="19" borderId="0" applyNumberFormat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8" borderId="9" applyNumberFormat="0" applyAlignment="0" applyProtection="0"/>
  </cellStyleXfs>
  <cellXfs count="16">
    <xf numFmtId="0" fontId="0" fillId="0" borderId="0" xfId="0"/>
    <xf numFmtId="0" fontId="0" fillId="0" borderId="0" xfId="0" applyFill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Border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" fontId="3" fillId="0" borderId="0" xfId="0" applyNumberFormat="1" applyFont="1" applyBorder="1" applyAlignment="1">
      <alignment horizontal="left"/>
    </xf>
    <xf numFmtId="0" fontId="3" fillId="0" borderId="0" xfId="0" applyFont="1"/>
    <xf numFmtId="14" fontId="3" fillId="0" borderId="0" xfId="0" applyNumberFormat="1" applyFont="1" applyBorder="1"/>
    <xf numFmtId="14" fontId="3" fillId="0" borderId="0" xfId="0" applyNumberFormat="1" applyFont="1" applyFill="1"/>
    <xf numFmtId="1" fontId="2" fillId="20" borderId="0" xfId="0" applyNumberFormat="1" applyFont="1" applyFill="1" applyBorder="1" applyAlignment="1">
      <alignment horizontal="left" vertical="center"/>
    </xf>
    <xf numFmtId="0" fontId="2" fillId="20" borderId="0" xfId="0" applyFont="1" applyFill="1" applyBorder="1" applyAlignment="1">
      <alignment horizontal="left" vertical="center"/>
    </xf>
    <xf numFmtId="0" fontId="2" fillId="20" borderId="10" xfId="0" applyFont="1" applyFill="1" applyBorder="1" applyAlignment="1">
      <alignment horizontal="left" vertical="center"/>
    </xf>
    <xf numFmtId="0" fontId="3" fillId="21" borderId="0" xfId="0" applyFont="1" applyFill="1" applyBorder="1"/>
    <xf numFmtId="0" fontId="3" fillId="0" borderId="0" xfId="0" quotePrefix="1" applyFont="1" applyBorder="1" applyAlignment="1"/>
  </cellXfs>
  <cellStyles count="44">
    <cellStyle name="Akzent1" xfId="1" builtinId="29" customBuiltin="1"/>
    <cellStyle name="Akzent1 - 20%" xfId="2" xr:uid="{00000000-0005-0000-0000-000001000000}"/>
    <cellStyle name="Akzent1 - 40%" xfId="3" xr:uid="{00000000-0005-0000-0000-000002000000}"/>
    <cellStyle name="Akzent1 - 60%" xfId="4" xr:uid="{00000000-0005-0000-0000-000003000000}"/>
    <cellStyle name="Akzent2" xfId="5" builtinId="33" customBuiltin="1"/>
    <cellStyle name="Akzent2 - 20%" xfId="6" xr:uid="{00000000-0005-0000-0000-000005000000}"/>
    <cellStyle name="Akzent2 - 40%" xfId="7" xr:uid="{00000000-0005-0000-0000-000006000000}"/>
    <cellStyle name="Akzent2 - 60%" xfId="8" xr:uid="{00000000-0005-0000-0000-000007000000}"/>
    <cellStyle name="Akzent3" xfId="9" builtinId="37" customBuiltin="1"/>
    <cellStyle name="Akzent3 - 20%" xfId="10" xr:uid="{00000000-0005-0000-0000-000009000000}"/>
    <cellStyle name="Akzent3 - 40%" xfId="11" xr:uid="{00000000-0005-0000-0000-00000A000000}"/>
    <cellStyle name="Akzent3 - 60%" xfId="12" xr:uid="{00000000-0005-0000-0000-00000B000000}"/>
    <cellStyle name="Akzent4" xfId="13" builtinId="41" customBuiltin="1"/>
    <cellStyle name="Akzent4 - 20%" xfId="14" xr:uid="{00000000-0005-0000-0000-00000D000000}"/>
    <cellStyle name="Akzent4 - 40%" xfId="15" xr:uid="{00000000-0005-0000-0000-00000E000000}"/>
    <cellStyle name="Akzent4 - 60%" xfId="16" xr:uid="{00000000-0005-0000-0000-00000F000000}"/>
    <cellStyle name="Akzent5" xfId="17" builtinId="45" customBuiltin="1"/>
    <cellStyle name="Akzent5 - 20%" xfId="18" xr:uid="{00000000-0005-0000-0000-000011000000}"/>
    <cellStyle name="Akzent5 - 40%" xfId="19" xr:uid="{00000000-0005-0000-0000-000012000000}"/>
    <cellStyle name="Akzent5 - 60%" xfId="20" xr:uid="{00000000-0005-0000-0000-000013000000}"/>
    <cellStyle name="Akzent6" xfId="21" builtinId="49" customBuiltin="1"/>
    <cellStyle name="Akzent6 - 20%" xfId="22" xr:uid="{00000000-0005-0000-0000-000015000000}"/>
    <cellStyle name="Akzent6 - 40%" xfId="23" xr:uid="{00000000-0005-0000-0000-000016000000}"/>
    <cellStyle name="Akzent6 - 60%" xfId="24" xr:uid="{00000000-0005-0000-0000-000017000000}"/>
    <cellStyle name="Ausgabe" xfId="25" builtinId="21" customBuiltin="1"/>
    <cellStyle name="Berechnung" xfId="26" builtinId="22" customBuiltin="1"/>
    <cellStyle name="Blattüberschrift" xfId="27" xr:uid="{00000000-0005-0000-0000-00001A000000}"/>
    <cellStyle name="Eingabe" xfId="28" builtinId="20" customBuiltin="1"/>
    <cellStyle name="Ergebnis" xfId="29" builtinId="25" customBuiltin="1"/>
    <cellStyle name="Gut" xfId="30" builtinId="26" customBuiltin="1"/>
    <cellStyle name="Hervorhebung 1" xfId="31" xr:uid="{00000000-0005-0000-0000-00001E000000}"/>
    <cellStyle name="Hervorhebung 2" xfId="32" xr:uid="{00000000-0005-0000-0000-00001F000000}"/>
    <cellStyle name="Hervorhebung 3" xfId="33" xr:uid="{00000000-0005-0000-0000-000020000000}"/>
    <cellStyle name="Neutral" xfId="34" builtinId="28" customBuiltin="1"/>
    <cellStyle name="Notiz" xfId="35" builtinId="10" customBuiltin="1"/>
    <cellStyle name="Schlecht" xfId="36" builtinId="27" customBuiltin="1"/>
    <cellStyle name="Standard" xfId="0" builtinId="0"/>
    <cellStyle name="Überschrift 1" xfId="37" builtinId="16" customBuiltin="1"/>
    <cellStyle name="Überschrift 2" xfId="38" builtinId="17" customBuiltin="1"/>
    <cellStyle name="Überschrift 3" xfId="39" builtinId="18" customBuiltin="1"/>
    <cellStyle name="Überschrift 4" xfId="40" builtinId="19" customBuiltin="1"/>
    <cellStyle name="Verknüpfte Zelle" xfId="41" builtinId="24" customBuiltin="1"/>
    <cellStyle name="Warnender Text" xfId="42" builtinId="11" customBuiltin="1"/>
    <cellStyle name="Zelle prüfen" xfId="43" xr:uid="{00000000-0005-0000-0000-00002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104774</xdr:colOff>
      <xdr:row>10</xdr:row>
      <xdr:rowOff>19050</xdr:rowOff>
    </xdr:from>
    <xdr:to>
      <xdr:col>20</xdr:col>
      <xdr:colOff>457199</xdr:colOff>
      <xdr:row>25</xdr:row>
      <xdr:rowOff>9524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2687299" y="1952625"/>
          <a:ext cx="4162425" cy="2705099"/>
        </a:xfrm>
        <a:prstGeom prst="rect">
          <a:avLst/>
        </a:prstGeom>
        <a:gradFill>
          <a:gsLst>
            <a:gs pos="0">
              <a:srgbClr val="FBEAC7"/>
            </a:gs>
            <a:gs pos="17999">
              <a:srgbClr val="FEE7F2"/>
            </a:gs>
            <a:gs pos="36000">
              <a:srgbClr val="FAC77D"/>
            </a:gs>
            <a:gs pos="61000">
              <a:srgbClr val="FBA97D"/>
            </a:gs>
            <a:gs pos="82001">
              <a:srgbClr val="FBD49C"/>
            </a:gs>
            <a:gs pos="100000">
              <a:srgbClr val="FEE7F2"/>
            </a:gs>
          </a:gsLst>
          <a:lin ang="5400000" scaled="0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de-DE" sz="1100" b="1" i="0">
              <a:solidFill>
                <a:srgbClr val="00B0F0"/>
              </a:solidFill>
              <a:latin typeface="+mn-lt"/>
              <a:ea typeface="+mn-ea"/>
              <a:cs typeface="+mn-cs"/>
            </a:rPr>
            <a:t>Aufgabe</a:t>
          </a:r>
          <a:r>
            <a:rPr lang="de-DE" sz="1100" b="0" i="0">
              <a:solidFill>
                <a:srgbClr val="00B0F0"/>
              </a:solidFill>
              <a:latin typeface="+mn-lt"/>
              <a:ea typeface="+mn-ea"/>
              <a:cs typeface="+mn-cs"/>
            </a:rPr>
            <a:t>:</a:t>
          </a:r>
          <a:endParaRPr lang="de-DE">
            <a:solidFill>
              <a:srgbClr val="00B0F0"/>
            </a:solidFill>
          </a:endParaRPr>
        </a:p>
        <a:p>
          <a:r>
            <a:rPr lang="de-DE" sz="1100" b="0" i="0">
              <a:solidFill>
                <a:srgbClr val="00B0F0"/>
              </a:solidFill>
              <a:latin typeface="+mn-lt"/>
              <a:ea typeface="+mn-ea"/>
              <a:cs typeface="+mn-cs"/>
            </a:rPr>
            <a:t>1. Stellen Sie sicher, dass in Zelle B15 nur existierende Lieferanten-Nummern eingetragen werden können!</a:t>
          </a:r>
        </a:p>
        <a:p>
          <a:r>
            <a:rPr lang="de-DE" sz="1100" b="0" i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Tipp: Gültigkeit</a:t>
          </a:r>
        </a:p>
        <a:p>
          <a:endParaRPr lang="de-DE">
            <a:solidFill>
              <a:srgbClr val="00B0F0"/>
            </a:solidFill>
          </a:endParaRPr>
        </a:p>
        <a:p>
          <a:r>
            <a:rPr lang="de-DE" sz="1100" b="0" i="0">
              <a:solidFill>
                <a:srgbClr val="00B0F0"/>
              </a:solidFill>
              <a:latin typeface="+mn-lt"/>
              <a:ea typeface="+mn-ea"/>
              <a:cs typeface="+mn-cs"/>
            </a:rPr>
            <a:t>2. Der zur Lieferanten-Nummer zugehörige Datensatz soll von Excel automatisch in die Zellen B16:B23 eingetragen werden.</a:t>
          </a:r>
        </a:p>
        <a:p>
          <a:r>
            <a:rPr lang="de-DE" sz="1100" b="0" i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Tipp: SVERWEIS</a:t>
          </a:r>
        </a:p>
        <a:p>
          <a:endParaRPr lang="de-DE">
            <a:solidFill>
              <a:srgbClr val="00B0F0"/>
            </a:solidFill>
          </a:endParaRPr>
        </a:p>
        <a:p>
          <a:r>
            <a:rPr lang="de-DE" sz="1100" b="0" i="0">
              <a:solidFill>
                <a:srgbClr val="00B0F0"/>
              </a:solidFill>
              <a:latin typeface="+mn-lt"/>
              <a:ea typeface="+mn-ea"/>
              <a:cs typeface="+mn-cs"/>
            </a:rPr>
            <a:t>3. Die Liste der Lieferanten soll erweitert werden können, ohne dass die Formeln geändert werden müssen.</a:t>
          </a:r>
        </a:p>
        <a:p>
          <a:r>
            <a:rPr lang="de-DE" sz="1100" b="0" i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Tipp: Definieren Sie die Gültigkeitsliste in B15 und die Suchmatrix von SVERWEIS so, dass sie sich automatisch anpasst.</a:t>
          </a:r>
          <a:endParaRPr lang="de-DE">
            <a:solidFill>
              <a:sysClr val="windowText" lastClr="000000"/>
            </a:solidFill>
          </a:endParaRPr>
        </a:p>
        <a:p>
          <a:endParaRPr lang="de-D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de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440402</xdr:colOff>
      <xdr:row>1</xdr:row>
      <xdr:rowOff>133144</xdr:rowOff>
    </xdr:from>
    <xdr:to>
      <xdr:col>12</xdr:col>
      <xdr:colOff>153629</xdr:colOff>
      <xdr:row>33</xdr:row>
      <xdr:rowOff>61452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144273" y="327741"/>
          <a:ext cx="6534356" cy="5909598"/>
        </a:xfrm>
        <a:prstGeom prst="rect">
          <a:avLst/>
        </a:prstGeom>
        <a:solidFill>
          <a:srgbClr val="FFFF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de-DE" sz="1100" b="0" i="0" u="none" strike="noStrike">
              <a:solidFill>
                <a:srgbClr val="00B0F0"/>
              </a:solidFill>
              <a:latin typeface="+mn-lt"/>
              <a:ea typeface="+mn-ea"/>
              <a:cs typeface="+mn-cs"/>
            </a:rPr>
            <a:t>Aufgabe:</a:t>
          </a:r>
        </a:p>
        <a:p>
          <a:r>
            <a:rPr lang="de-DE" sz="1100" b="0" i="0" u="none" strike="noStrike">
              <a:solidFill>
                <a:srgbClr val="00B0F0"/>
              </a:solidFill>
              <a:latin typeface="+mn-lt"/>
              <a:ea typeface="+mn-ea"/>
              <a:cs typeface="+mn-cs"/>
            </a:rPr>
            <a:t>1. Stellen Sie sicher, dass in Zelle B2 nur existierende Lieferanten-Nummern eingetragen werden können!</a:t>
          </a:r>
        </a:p>
        <a:p>
          <a:r>
            <a:rPr lang="de-DE" sz="1100" b="1" i="0" u="none" strike="noStrike">
              <a:solidFill>
                <a:schemeClr val="accent3">
                  <a:lumMod val="75000"/>
                </a:schemeClr>
              </a:solidFill>
              <a:latin typeface="+mn-lt"/>
              <a:ea typeface="+mn-ea"/>
              <a:cs typeface="+mn-cs"/>
            </a:rPr>
            <a:t>Lösung: </a:t>
          </a:r>
          <a:r>
            <a:rPr lang="de-DE" sz="1100" b="1" i="0">
              <a:solidFill>
                <a:schemeClr val="accent3">
                  <a:lumMod val="75000"/>
                </a:schemeClr>
              </a:solidFill>
              <a:latin typeface="+mn-lt"/>
              <a:ea typeface="+mn-ea"/>
              <a:cs typeface="+mn-cs"/>
            </a:rPr>
            <a:t>in B1 Dropdown-Listenfeld über Daten; Gültigkeit; Zulassen: Liste; Quelle: =Lieferantennr. </a:t>
          </a:r>
        </a:p>
        <a:p>
          <a:r>
            <a:rPr lang="de-DE" sz="1100" b="1" i="0" u="none" strike="noStrike">
              <a:solidFill>
                <a:schemeClr val="accent3">
                  <a:lumMod val="75000"/>
                </a:schemeClr>
              </a:solidFill>
              <a:latin typeface="+mn-lt"/>
              <a:ea typeface="+mn-ea"/>
              <a:cs typeface="+mn-cs"/>
            </a:rPr>
            <a:t>Lieferantennr. ist eine benannte Formel: =BEREICH.VERSCHIEBEN(Lieferanten!$A$2;0;0;ANZAHL2(Lieferanten!$A:$A)-1), die Funktion 'Bereich.verschieben' dynamisiert den</a:t>
          </a:r>
          <a:r>
            <a:rPr lang="de-DE" sz="1100" b="1" i="0" u="none" strike="noStrike" baseline="0">
              <a:solidFill>
                <a:schemeClr val="accent3">
                  <a:lumMod val="75000"/>
                </a:schemeClr>
              </a:solidFill>
              <a:latin typeface="+mn-lt"/>
              <a:ea typeface="+mn-ea"/>
              <a:cs typeface="+mn-cs"/>
            </a:rPr>
            <a:t> Namen</a:t>
          </a:r>
        </a:p>
        <a:p>
          <a:r>
            <a:rPr lang="de-DE" sz="11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Alternative:</a:t>
          </a:r>
        </a:p>
        <a:p>
          <a:r>
            <a:rPr lang="de-DE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 B1 Dropdown-Listenfeld über Daten; Gültigkeit; Zulassen: Liste; Quelle: =LNr.</a:t>
          </a:r>
          <a:endParaRPr lang="de-DE"/>
        </a:p>
        <a:p>
          <a:r>
            <a:rPr lang="de-DE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Lnr. ist eine benannte Formel: </a:t>
          </a:r>
        </a:p>
        <a:p>
          <a:r>
            <a:rPr lang="de-DE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=INDIREKT("Lieferanten!C2:C"&amp;ANZAHL2(Lieferanten!$C:$C)), die Funktion 'Indirekt' dynamisiert den</a:t>
          </a:r>
          <a:r>
            <a:rPr lang="de-DE" sz="11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Namen</a:t>
          </a:r>
          <a:endParaRPr lang="de-DE"/>
        </a:p>
        <a:p>
          <a:endParaRPr lang="de-DE" sz="1100" b="1" i="0" u="none" strike="noStrike">
            <a:solidFill>
              <a:schemeClr val="accent3">
                <a:lumMod val="7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de-DE" sz="1100" b="0" i="0" u="none" strike="noStrike">
              <a:solidFill>
                <a:srgbClr val="00B0F0"/>
              </a:solidFill>
              <a:latin typeface="+mn-lt"/>
              <a:ea typeface="+mn-ea"/>
              <a:cs typeface="+mn-cs"/>
            </a:rPr>
            <a:t>2. Der zur Lieferanten-Nummer zugehörige Datensatz soll von Excel automatisch in die Zellen B2:B9 eingetragen werden.</a:t>
          </a:r>
        </a:p>
        <a:p>
          <a:pPr marL="0" indent="0"/>
          <a:r>
            <a:rPr lang="de-DE" sz="1100" b="1" i="0" u="none" strike="noStrike">
              <a:solidFill>
                <a:schemeClr val="accent3">
                  <a:lumMod val="75000"/>
                </a:schemeClr>
              </a:solidFill>
              <a:latin typeface="+mn-lt"/>
              <a:ea typeface="+mn-ea"/>
              <a:cs typeface="+mn-cs"/>
            </a:rPr>
            <a:t>Lösung: =SVERWEIS($B$1;Matrix;ZEILE();0)</a:t>
          </a:r>
        </a:p>
        <a:p>
          <a:pPr marL="0" indent="0"/>
          <a:r>
            <a:rPr lang="de-DE" sz="1100" b="1" i="0" u="none" strike="noStrike">
              <a:solidFill>
                <a:schemeClr val="accent3">
                  <a:lumMod val="75000"/>
                </a:schemeClr>
              </a:solidFill>
              <a:latin typeface="+mn-lt"/>
              <a:ea typeface="+mn-ea"/>
              <a:cs typeface="+mn-cs"/>
            </a:rPr>
            <a:t>'Matrix' ist eine benannte Formel</a:t>
          </a:r>
        </a:p>
        <a:p>
          <a:pPr marL="0" indent="0"/>
          <a:r>
            <a:rPr lang="de-DE" sz="1100" b="1" i="0" u="none" strike="noStrike">
              <a:solidFill>
                <a:schemeClr val="accent3">
                  <a:lumMod val="75000"/>
                </a:schemeClr>
              </a:solidFill>
              <a:latin typeface="+mn-lt"/>
              <a:ea typeface="+mn-ea"/>
              <a:cs typeface="+mn-cs"/>
            </a:rPr>
            <a:t>=INDIREKT("Lieferanten!A2:I"&amp;ANZAHL2(Lieferanten!$A:$A)), ), die Funktion 'Indirekt' dynamisiert den Namen</a:t>
          </a:r>
        </a:p>
        <a:p>
          <a:pPr marL="0" indent="0"/>
          <a:r>
            <a:rPr lang="de-DE" sz="1100" b="1" i="0" u="none" strike="noStrik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Alternative:</a:t>
          </a:r>
        </a:p>
        <a:p>
          <a:r>
            <a:rPr lang="de-DE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=SVERWEIS($B$1;Bereich;ZEILE();0)</a:t>
          </a:r>
          <a:endParaRPr lang="de-DE"/>
        </a:p>
        <a:p>
          <a:r>
            <a:rPr lang="de-DE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'Bereich' ist eine benannte Formel</a:t>
          </a:r>
          <a:endParaRPr lang="de-DE"/>
        </a:p>
        <a:p>
          <a:pPr marL="0" indent="0"/>
          <a:r>
            <a:rPr lang="de-DE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=BEREICH.VERSCHIEBEN(Lieferanten!$C$1;;;ANZAHL2(Lieferanten!$C:$C);ANZAHL2(Lieferanten!$1:$1)), die Funktion 'Bereich.verschieben' dynamisiert den</a:t>
          </a:r>
          <a:r>
            <a:rPr lang="de-DE" sz="11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Namen</a:t>
          </a:r>
          <a:endParaRPr lang="de-DE" sz="1100" b="1" i="0" u="none" strike="noStrike">
            <a:solidFill>
              <a:schemeClr val="accent3">
                <a:lumMod val="7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endParaRPr lang="de-DE" sz="1100" b="1" i="0" u="none" strike="noStrike">
            <a:solidFill>
              <a:schemeClr val="accent3">
                <a:lumMod val="7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de-DE" sz="1100" b="1" i="0" u="none" strike="noStrike">
              <a:solidFill>
                <a:schemeClr val="accent3">
                  <a:lumMod val="75000"/>
                </a:schemeClr>
              </a:solidFill>
              <a:latin typeface="+mn-lt"/>
              <a:ea typeface="+mn-ea"/>
              <a:cs typeface="+mn-cs"/>
            </a:rPr>
            <a:t>Durch die Verwendung der Funktion Zeile() wird der Spalten-Index in der Funktion Sverweis automatisch angepasst, so dass die Formel kopiert werden kann</a:t>
          </a:r>
        </a:p>
        <a:p>
          <a:pPr marL="0" indent="0"/>
          <a:r>
            <a:rPr lang="de-DE" sz="1100" b="0" i="0" u="none" strike="noStrike">
              <a:solidFill>
                <a:srgbClr val="00B0F0"/>
              </a:solidFill>
              <a:latin typeface="+mn-lt"/>
              <a:ea typeface="+mn-ea"/>
              <a:cs typeface="+mn-cs"/>
            </a:rPr>
            <a:t>3. Die Liste der Lieferanten soll erweitert werden können, ohne dass die Formeln geändert werden müssen.</a:t>
          </a:r>
        </a:p>
        <a:p>
          <a:pPr marL="0" indent="0"/>
          <a:r>
            <a:rPr lang="de-DE" sz="1100" b="1" i="0" u="none" strike="noStrike">
              <a:solidFill>
                <a:schemeClr val="accent3">
                  <a:lumMod val="75000"/>
                </a:schemeClr>
              </a:solidFill>
              <a:latin typeface="+mn-lt"/>
              <a:ea typeface="+mn-ea"/>
              <a:cs typeface="+mn-cs"/>
            </a:rPr>
            <a:t>Lösung: Durch die Dynamisierung von 'Lieferantennr' und 'Matrix' bereits erfolgt</a:t>
          </a:r>
        </a:p>
        <a:p>
          <a:r>
            <a:rPr lang="de-DE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tabColor rgb="FFFF0000"/>
  </sheetPr>
  <dimension ref="A1:L23"/>
  <sheetViews>
    <sheetView tabSelected="1" workbookViewId="0">
      <selection activeCell="C24" sqref="C24"/>
    </sheetView>
  </sheetViews>
  <sheetFormatPr baseColWidth="10" defaultRowHeight="14.25" x14ac:dyDescent="0.2"/>
  <cols>
    <col min="1" max="1" width="15.5703125" style="7" bestFit="1" customWidth="1"/>
    <col min="2" max="2" width="20.42578125" style="4" customWidth="1"/>
    <col min="3" max="4" width="15.42578125" style="4" bestFit="1" customWidth="1"/>
    <col min="5" max="5" width="14.140625" style="4" customWidth="1"/>
    <col min="6" max="6" width="11.42578125" style="4" bestFit="1"/>
    <col min="7" max="7" width="11.42578125" style="4" bestFit="1" customWidth="1"/>
    <col min="8" max="8" width="10.5703125" style="4" customWidth="1"/>
    <col min="9" max="9" width="19" style="4" bestFit="1" customWidth="1"/>
    <col min="10" max="10" width="17.28515625" style="4" bestFit="1" customWidth="1"/>
    <col min="11" max="11" width="14.7109375" style="4" bestFit="1" customWidth="1"/>
    <col min="12" max="12" width="11.28515625" style="4" bestFit="1" customWidth="1"/>
    <col min="13" max="13" width="8.42578125" style="4" bestFit="1" customWidth="1"/>
    <col min="14" max="16384" width="11.42578125" style="4"/>
  </cols>
  <sheetData>
    <row r="1" spans="1:12" s="6" customFormat="1" ht="17.25" customHeight="1" x14ac:dyDescent="0.2">
      <c r="D1" s="11" t="s">
        <v>2</v>
      </c>
      <c r="E1" s="12" t="s">
        <v>3</v>
      </c>
      <c r="F1" s="12" t="s">
        <v>4</v>
      </c>
      <c r="G1" s="12" t="s">
        <v>0</v>
      </c>
      <c r="H1" s="12" t="s">
        <v>5</v>
      </c>
      <c r="I1" s="12" t="s">
        <v>6</v>
      </c>
      <c r="J1" s="12" t="s">
        <v>7</v>
      </c>
      <c r="K1" s="12" t="s">
        <v>8</v>
      </c>
      <c r="L1" s="12" t="s">
        <v>1</v>
      </c>
    </row>
    <row r="2" spans="1:12" ht="15" x14ac:dyDescent="0.25">
      <c r="D2" s="5">
        <v>45113</v>
      </c>
      <c r="E2" s="4" t="s">
        <v>11</v>
      </c>
      <c r="F2" s="4" t="s">
        <v>9</v>
      </c>
      <c r="G2" s="4" t="s">
        <v>19</v>
      </c>
      <c r="H2" s="4" t="s">
        <v>27</v>
      </c>
      <c r="I2" s="4" t="s">
        <v>35</v>
      </c>
      <c r="J2" s="4" t="s">
        <v>43</v>
      </c>
      <c r="K2" s="4" t="s">
        <v>49</v>
      </c>
      <c r="L2" s="9">
        <f ca="1">TODAY()-223</f>
        <v>44923</v>
      </c>
    </row>
    <row r="3" spans="1:12" ht="15" x14ac:dyDescent="0.25">
      <c r="D3" s="5">
        <v>45114</v>
      </c>
      <c r="E3" s="4" t="s">
        <v>12</v>
      </c>
      <c r="F3" s="4" t="s">
        <v>9</v>
      </c>
      <c r="G3" s="4" t="s">
        <v>20</v>
      </c>
      <c r="H3" s="4" t="s">
        <v>28</v>
      </c>
      <c r="I3" s="4" t="s">
        <v>36</v>
      </c>
      <c r="J3" s="4" t="s">
        <v>44</v>
      </c>
      <c r="K3" s="8" t="s">
        <v>46</v>
      </c>
      <c r="L3" s="9">
        <f ca="1">TODAY()-253</f>
        <v>44893</v>
      </c>
    </row>
    <row r="4" spans="1:12" ht="15" x14ac:dyDescent="0.25">
      <c r="D4" s="5">
        <v>45115</v>
      </c>
      <c r="E4" s="4" t="s">
        <v>13</v>
      </c>
      <c r="F4" s="4" t="s">
        <v>9</v>
      </c>
      <c r="G4" s="4" t="s">
        <v>21</v>
      </c>
      <c r="H4" s="4" t="s">
        <v>29</v>
      </c>
      <c r="I4" s="4" t="s">
        <v>37</v>
      </c>
      <c r="J4" s="4" t="s">
        <v>45</v>
      </c>
      <c r="K4" s="4" t="s">
        <v>44</v>
      </c>
      <c r="L4" s="9">
        <f ca="1">TODAY()-455</f>
        <v>44691</v>
      </c>
    </row>
    <row r="5" spans="1:12" ht="15" x14ac:dyDescent="0.25">
      <c r="D5" s="5">
        <v>45116</v>
      </c>
      <c r="E5" s="4" t="s">
        <v>14</v>
      </c>
      <c r="F5" s="4" t="s">
        <v>10</v>
      </c>
      <c r="G5" s="4" t="s">
        <v>22</v>
      </c>
      <c r="H5" s="4" t="s">
        <v>31</v>
      </c>
      <c r="I5" s="4" t="s">
        <v>38</v>
      </c>
      <c r="J5" s="4" t="s">
        <v>46</v>
      </c>
      <c r="K5" s="8" t="s">
        <v>44</v>
      </c>
      <c r="L5" s="9">
        <f ca="1">TODAY()-267</f>
        <v>44879</v>
      </c>
    </row>
    <row r="6" spans="1:12" ht="15" x14ac:dyDescent="0.25">
      <c r="D6" s="5">
        <v>45117</v>
      </c>
      <c r="E6" s="4" t="s">
        <v>15</v>
      </c>
      <c r="F6" s="4" t="s">
        <v>10</v>
      </c>
      <c r="G6" s="4" t="s">
        <v>23</v>
      </c>
      <c r="H6" s="4" t="s">
        <v>30</v>
      </c>
      <c r="I6" s="4" t="s">
        <v>39</v>
      </c>
      <c r="J6" s="4" t="s">
        <v>47</v>
      </c>
      <c r="K6" s="8" t="s">
        <v>49</v>
      </c>
      <c r="L6" s="9">
        <f ca="1">TODAY()-552</f>
        <v>44594</v>
      </c>
    </row>
    <row r="7" spans="1:12" ht="15" x14ac:dyDescent="0.25">
      <c r="D7" s="5">
        <v>45118</v>
      </c>
      <c r="E7" s="4" t="s">
        <v>16</v>
      </c>
      <c r="F7" s="4" t="s">
        <v>9</v>
      </c>
      <c r="G7" s="4" t="s">
        <v>24</v>
      </c>
      <c r="H7" s="4" t="s">
        <v>32</v>
      </c>
      <c r="I7" s="4" t="s">
        <v>40</v>
      </c>
      <c r="J7" s="4" t="s">
        <v>48</v>
      </c>
      <c r="K7" s="8" t="s">
        <v>48</v>
      </c>
      <c r="L7" s="9">
        <f ca="1">TODAY()-443</f>
        <v>44703</v>
      </c>
    </row>
    <row r="8" spans="1:12" ht="15" x14ac:dyDescent="0.25">
      <c r="D8" s="5">
        <v>45119</v>
      </c>
      <c r="E8" s="4" t="s">
        <v>17</v>
      </c>
      <c r="F8" s="4" t="s">
        <v>10</v>
      </c>
      <c r="G8" s="4" t="s">
        <v>25</v>
      </c>
      <c r="H8" s="4" t="s">
        <v>33</v>
      </c>
      <c r="I8" s="4" t="s">
        <v>41</v>
      </c>
      <c r="J8" s="4" t="s">
        <v>49</v>
      </c>
      <c r="K8" s="8" t="s">
        <v>47</v>
      </c>
      <c r="L8" s="9">
        <f ca="1">TODAY()-411</f>
        <v>44735</v>
      </c>
    </row>
    <row r="9" spans="1:12" ht="15" x14ac:dyDescent="0.25">
      <c r="D9" s="5">
        <v>45120</v>
      </c>
      <c r="E9" s="4" t="s">
        <v>18</v>
      </c>
      <c r="F9" s="4" t="s">
        <v>9</v>
      </c>
      <c r="G9" s="4" t="s">
        <v>26</v>
      </c>
      <c r="H9" s="4" t="s">
        <v>34</v>
      </c>
      <c r="I9" s="4" t="s">
        <v>42</v>
      </c>
      <c r="J9" s="4" t="s">
        <v>50</v>
      </c>
      <c r="K9" s="8" t="s">
        <v>49</v>
      </c>
      <c r="L9" s="9">
        <f ca="1">TODAY()-233</f>
        <v>44913</v>
      </c>
    </row>
    <row r="10" spans="1:12" ht="15" x14ac:dyDescent="0.25">
      <c r="D10" s="5">
        <v>45121</v>
      </c>
      <c r="E10" s="4" t="s">
        <v>15</v>
      </c>
      <c r="F10" s="4" t="s">
        <v>10</v>
      </c>
      <c r="G10" s="4" t="s">
        <v>23</v>
      </c>
      <c r="H10" s="4" t="s">
        <v>30</v>
      </c>
      <c r="I10" s="4" t="s">
        <v>39</v>
      </c>
      <c r="J10" s="4" t="s">
        <v>47</v>
      </c>
      <c r="K10" s="8" t="s">
        <v>49</v>
      </c>
      <c r="L10" s="9">
        <f ca="1">TODAY()-552</f>
        <v>44594</v>
      </c>
    </row>
    <row r="12" spans="1:12" x14ac:dyDescent="0.2">
      <c r="C12" s="15"/>
      <c r="D12" s="15"/>
      <c r="E12" s="15"/>
      <c r="F12" s="15"/>
      <c r="G12" s="15"/>
      <c r="H12" s="15"/>
      <c r="I12" s="15"/>
      <c r="J12" s="15"/>
      <c r="K12" s="15"/>
    </row>
    <row r="13" spans="1:12" x14ac:dyDescent="0.2">
      <c r="C13" s="15"/>
      <c r="D13" s="15"/>
      <c r="E13" s="15"/>
      <c r="F13" s="15"/>
      <c r="G13" s="15"/>
      <c r="H13" s="15"/>
      <c r="I13" s="15"/>
      <c r="J13" s="15"/>
      <c r="K13" s="15"/>
    </row>
    <row r="15" spans="1:12" x14ac:dyDescent="0.2">
      <c r="A15" s="7" t="str">
        <f ca="1">OFFSET($D$1,,ROW()-15)</f>
        <v>Lieferantennr.</v>
      </c>
      <c r="B15" s="14">
        <v>45115</v>
      </c>
    </row>
    <row r="16" spans="1:12" x14ac:dyDescent="0.2">
      <c r="A16" s="7" t="str">
        <f ca="1">OFFSET($D$1,,ROW()-15)</f>
        <v>Fima</v>
      </c>
      <c r="B16" s="6" t="str">
        <f>VLOOKUP($B$15,D:L,2,FALSE)</f>
        <v>Siemens AG</v>
      </c>
    </row>
    <row r="17" spans="1:2" x14ac:dyDescent="0.2">
      <c r="A17" s="7" t="str">
        <f ca="1">OFFSET($D$1,,ROW()-15)</f>
        <v>Anrede</v>
      </c>
      <c r="B17" s="6" t="str">
        <f>VLOOKUP($B$15,D:L,3,FALSE)</f>
        <v>Herr</v>
      </c>
    </row>
    <row r="18" spans="1:2" x14ac:dyDescent="0.2">
      <c r="A18" s="7" t="str">
        <f ca="1">OFFSET($D$1,,ROW()-15)</f>
        <v>Name</v>
      </c>
      <c r="B18" s="6" t="str">
        <f>VLOOKUP($B$15,D:L,4,FALSE)</f>
        <v>Kensington</v>
      </c>
    </row>
    <row r="19" spans="1:2" x14ac:dyDescent="0.2">
      <c r="A19" s="7" t="str">
        <f ca="1">OFFSET($D$1,,ROW()-15)</f>
        <v>Vorname</v>
      </c>
      <c r="B19" s="6" t="str">
        <f>VLOOKUP($B$15,D:L,5,FALSE)</f>
        <v>Wolfgang</v>
      </c>
    </row>
    <row r="20" spans="1:2" x14ac:dyDescent="0.2">
      <c r="A20" s="7" t="str">
        <f ca="1">OFFSET($D$1,,ROW()-15)</f>
        <v>Adresse</v>
      </c>
      <c r="B20" s="6" t="str">
        <f>VLOOKUP($B$15,D:L,6,FALSE)</f>
        <v>Parkhöhe3</v>
      </c>
    </row>
    <row r="21" spans="1:2" x14ac:dyDescent="0.2">
      <c r="A21" s="7" t="str">
        <f ca="1">OFFSET($D$1,,ROW()-15)</f>
        <v>Tel geschäftlich</v>
      </c>
      <c r="B21" s="6" t="str">
        <f>VLOOKUP($B$15,D:L,7,FALSE)</f>
        <v>089 767 884</v>
      </c>
    </row>
    <row r="22" spans="1:2" x14ac:dyDescent="0.2">
      <c r="A22" s="7" t="str">
        <f ca="1">OFFSET($D$1,,ROW()-15)</f>
        <v>Tel privat</v>
      </c>
      <c r="B22" s="6" t="str">
        <f>VLOOKUP($B$15,D:L,8,FALSE)</f>
        <v>07763 345 87</v>
      </c>
    </row>
    <row r="23" spans="1:2" x14ac:dyDescent="0.2">
      <c r="A23" s="7" t="str">
        <f ca="1">OFFSET($D$1,,ROW()-15)</f>
        <v>Datum</v>
      </c>
      <c r="B23" s="6">
        <f ca="1">VLOOKUP($B$15,D:L,9,FALSE)</f>
        <v>44691</v>
      </c>
    </row>
  </sheetData>
  <phoneticPr fontId="0" type="noConversion"/>
  <dataValidations count="2">
    <dataValidation type="list" allowBlank="1" showInputMessage="1" showErrorMessage="1" sqref="F2:F10" xr:uid="{00000000-0002-0000-0000-000000000000}">
      <formula1>"Herr, Frau"</formula1>
    </dataValidation>
    <dataValidation type="list" allowBlank="1" showInputMessage="1" showErrorMessage="1" sqref="B15" xr:uid="{94045BD2-E878-473B-B9A0-E9003BE97FB7}">
      <formula1>D:D</formula1>
    </dataValidation>
  </dataValidations>
  <pageMargins left="0.78740157499999996" right="0.78740157499999996" top="0.984251969" bottom="0.984251969" header="0.4921259845" footer="0.4921259845"/>
  <pageSetup paperSize="9" orientation="portrait" horizontalDpi="4294967292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>
    <tabColor indexed="11"/>
  </sheetPr>
  <dimension ref="A1:N13"/>
  <sheetViews>
    <sheetView zoomScale="93" zoomScaleNormal="93" workbookViewId="0">
      <selection activeCell="B2" sqref="B2"/>
    </sheetView>
  </sheetViews>
  <sheetFormatPr baseColWidth="10" defaultRowHeight="14.25" x14ac:dyDescent="0.2"/>
  <cols>
    <col min="1" max="1" width="17.28515625" style="2" bestFit="1" customWidth="1"/>
    <col min="2" max="2" width="20.140625" style="3" bestFit="1" customWidth="1"/>
    <col min="3" max="3" width="3.140625" style="3" customWidth="1"/>
    <col min="4" max="7" width="11.42578125" style="3"/>
    <col min="8" max="13" width="11.42578125" style="1"/>
    <col min="14" max="14" width="23.85546875" style="1" customWidth="1"/>
    <col min="15" max="16384" width="11.42578125" style="3"/>
  </cols>
  <sheetData>
    <row r="1" spans="1:14" ht="15" x14ac:dyDescent="0.2">
      <c r="A1" s="13">
        <f ca="1">INDIRECT("Lieferanten!" &amp; ADDRESS(1,ROW()+2))</f>
        <v>0</v>
      </c>
      <c r="B1" s="2">
        <v>45114</v>
      </c>
      <c r="H1" s="3"/>
      <c r="I1" s="3"/>
      <c r="J1" s="3"/>
      <c r="K1" s="3"/>
      <c r="L1" s="3"/>
      <c r="M1" s="3"/>
      <c r="N1" s="3"/>
    </row>
    <row r="2" spans="1:14" ht="15" x14ac:dyDescent="0.2">
      <c r="A2" s="13" t="str">
        <f ca="1">INDIRECT("Lieferanten!" &amp; ADDRESS(1,ROW()+2))</f>
        <v>Lieferantennr.</v>
      </c>
      <c r="B2" s="3" t="e">
        <f ca="1">VLOOKUP($B$1,Bereich,ROW(),0)</f>
        <v>#REF!</v>
      </c>
      <c r="H2" s="3"/>
      <c r="I2" s="3"/>
      <c r="J2" s="3"/>
      <c r="K2" s="3"/>
      <c r="L2" s="3"/>
      <c r="M2" s="3"/>
      <c r="N2" s="3"/>
    </row>
    <row r="3" spans="1:14" ht="15" x14ac:dyDescent="0.2">
      <c r="A3" s="13" t="str">
        <f t="shared" ref="A3:A9" ca="1" si="0">INDIRECT("Lieferanten!" &amp; ADDRESS(1,ROW()+2))</f>
        <v>Fima</v>
      </c>
      <c r="B3" s="3" t="e">
        <f t="shared" ref="B2:B9" ca="1" si="1">VLOOKUP($B$1,Bereich,ROW(),0)</f>
        <v>#REF!</v>
      </c>
      <c r="H3" s="3"/>
      <c r="I3" s="3"/>
      <c r="J3" s="3"/>
      <c r="K3" s="3"/>
      <c r="L3" s="3"/>
      <c r="M3" s="3"/>
      <c r="N3" s="3"/>
    </row>
    <row r="4" spans="1:14" ht="15" x14ac:dyDescent="0.2">
      <c r="A4" s="13" t="str">
        <f t="shared" ca="1" si="0"/>
        <v>Anrede</v>
      </c>
      <c r="B4" s="3" t="e">
        <f t="shared" ca="1" si="1"/>
        <v>#REF!</v>
      </c>
      <c r="H4" s="3"/>
      <c r="I4" s="3"/>
      <c r="J4" s="3"/>
      <c r="K4" s="3"/>
      <c r="L4" s="3"/>
      <c r="M4" s="3"/>
      <c r="N4" s="3"/>
    </row>
    <row r="5" spans="1:14" ht="15" x14ac:dyDescent="0.2">
      <c r="A5" s="13" t="str">
        <f t="shared" ca="1" si="0"/>
        <v>Name</v>
      </c>
      <c r="B5" s="3" t="e">
        <f t="shared" ca="1" si="1"/>
        <v>#REF!</v>
      </c>
      <c r="H5" s="3"/>
      <c r="I5" s="3"/>
      <c r="J5" s="3"/>
      <c r="K5" s="3"/>
      <c r="L5" s="3"/>
      <c r="M5" s="3"/>
      <c r="N5" s="3"/>
    </row>
    <row r="6" spans="1:14" ht="15" x14ac:dyDescent="0.2">
      <c r="A6" s="13" t="str">
        <f t="shared" ca="1" si="0"/>
        <v>Vorname</v>
      </c>
      <c r="B6" s="3" t="e">
        <f t="shared" ca="1" si="1"/>
        <v>#REF!</v>
      </c>
      <c r="H6" s="3"/>
      <c r="I6" s="3"/>
      <c r="J6" s="3"/>
      <c r="K6" s="3"/>
      <c r="L6" s="3"/>
      <c r="M6" s="3"/>
      <c r="N6" s="3"/>
    </row>
    <row r="7" spans="1:14" ht="15" x14ac:dyDescent="0.2">
      <c r="A7" s="13" t="str">
        <f t="shared" ca="1" si="0"/>
        <v>Adresse</v>
      </c>
      <c r="B7" s="3" t="e">
        <f t="shared" ca="1" si="1"/>
        <v>#REF!</v>
      </c>
      <c r="H7" s="3"/>
      <c r="I7" s="3"/>
      <c r="J7" s="3"/>
      <c r="K7" s="3"/>
      <c r="L7" s="3"/>
      <c r="M7" s="3"/>
      <c r="N7" s="3"/>
    </row>
    <row r="8" spans="1:14" ht="15" x14ac:dyDescent="0.2">
      <c r="A8" s="13" t="str">
        <f t="shared" ca="1" si="0"/>
        <v>Tel geschäftlich</v>
      </c>
      <c r="B8" s="3" t="e">
        <f t="shared" ca="1" si="1"/>
        <v>#REF!</v>
      </c>
      <c r="H8" s="3"/>
      <c r="I8" s="3"/>
      <c r="J8" s="3"/>
      <c r="K8" s="3"/>
      <c r="L8" s="3"/>
      <c r="M8" s="3"/>
      <c r="N8" s="3"/>
    </row>
    <row r="9" spans="1:14" ht="15" x14ac:dyDescent="0.2">
      <c r="A9" s="13" t="str">
        <f t="shared" ca="1" si="0"/>
        <v>Tel privat</v>
      </c>
      <c r="B9" s="10" t="e">
        <f t="shared" ca="1" si="1"/>
        <v>#REF!</v>
      </c>
      <c r="H9" s="3"/>
      <c r="I9" s="3"/>
      <c r="J9" s="3"/>
      <c r="K9" s="3"/>
      <c r="L9" s="3"/>
      <c r="M9" s="3"/>
      <c r="N9" s="3"/>
    </row>
    <row r="10" spans="1:14" x14ac:dyDescent="0.2">
      <c r="B10" s="2"/>
      <c r="H10" s="3"/>
      <c r="I10" s="3"/>
      <c r="J10" s="3"/>
      <c r="K10" s="3"/>
      <c r="L10" s="3"/>
      <c r="M10" s="3"/>
      <c r="N10" s="3"/>
    </row>
    <row r="11" spans="1:14" x14ac:dyDescent="0.2">
      <c r="B11" s="2"/>
      <c r="H11" s="3"/>
      <c r="I11" s="3"/>
      <c r="J11" s="3"/>
      <c r="K11" s="3"/>
      <c r="L11" s="3"/>
      <c r="M11" s="3"/>
      <c r="N11" s="3"/>
    </row>
    <row r="12" spans="1:14" x14ac:dyDescent="0.2">
      <c r="B12" s="2"/>
      <c r="H12" s="3"/>
      <c r="I12" s="3"/>
      <c r="J12" s="3"/>
      <c r="K12" s="3"/>
      <c r="L12" s="3"/>
      <c r="M12" s="3"/>
      <c r="N12" s="3"/>
    </row>
    <row r="13" spans="1:14" x14ac:dyDescent="0.2">
      <c r="B13" s="2"/>
      <c r="H13" s="3"/>
      <c r="I13" s="3"/>
      <c r="J13" s="3"/>
      <c r="K13" s="3"/>
      <c r="L13" s="3"/>
      <c r="M13" s="3"/>
      <c r="N13" s="3"/>
    </row>
  </sheetData>
  <phoneticPr fontId="0" type="noConversion"/>
  <dataValidations count="1">
    <dataValidation type="list" allowBlank="1" showInputMessage="1" showErrorMessage="1" error="Die Lieferantennr. ist noch nicht eingetragen_x000a_" sqref="B1" xr:uid="{00000000-0002-0000-0100-000000000000}">
      <formula1>LNr.</formula1>
    </dataValidation>
  </dataValidations>
  <pageMargins left="0.78740157499999996" right="0.78740157499999996" top="0.984251969" bottom="0.984251969" header="0.4921259845" footer="0.492125984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Lieferanten</vt:lpstr>
      <vt:lpstr>Lösung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Sverweis mit Suchmatrix, die dynamisch angepaßt wird, Gültigkeitsliste, die automatisch angepaßt wird</dc:description>
  <dcterms:created xsi:type="dcterms:W3CDTF">2003-04-21T18:53:21Z</dcterms:created>
  <dcterms:modified xsi:type="dcterms:W3CDTF">2023-08-08T13:14:45Z</dcterms:modified>
</cp:coreProperties>
</file>