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12-Namen\"/>
    </mc:Choice>
  </mc:AlternateContent>
  <xr:revisionPtr revIDLastSave="0" documentId="13_ncr:1_{3EC9358A-F53A-45A1-B50F-C9DC3AB2926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Lagerübersicht" sheetId="1" r:id="rId1"/>
  </sheets>
  <definedNames>
    <definedName name="Bestellungen">Lagerübersicht!$D$2:$D$8</definedName>
    <definedName name="Lagerbestand">Lagerübersicht!$B$2:$B$8</definedName>
    <definedName name="Rest">Lagerübersicht!$E$2:$E$8</definedName>
    <definedName name="Stückpreise">Lagerübersicht!$C$2:$C$8</definedName>
    <definedName name="Umsätze">Lagerübersicht!$F$2:$F$8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6" i="1"/>
  <c r="D8" i="1"/>
  <c r="D4" i="1"/>
  <c r="D2" i="1"/>
  <c r="D3" i="1"/>
  <c r="F3" i="1" s="1"/>
  <c r="E3" i="1" l="1"/>
  <c r="E2" i="1"/>
  <c r="F4" i="1"/>
  <c r="E6" i="1"/>
  <c r="E8" i="1"/>
  <c r="E7" i="1"/>
  <c r="F5" i="1"/>
  <c r="L8" i="1"/>
  <c r="F8" i="1" l="1"/>
  <c r="F2" i="1"/>
  <c r="F7" i="1"/>
  <c r="E5" i="1"/>
  <c r="E4" i="1"/>
  <c r="F6" i="1"/>
  <c r="H15" i="1"/>
  <c r="F15" i="1" l="1"/>
  <c r="F10" i="1"/>
</calcChain>
</file>

<file path=xl/sharedStrings.xml><?xml version="1.0" encoding="utf-8"?>
<sst xmlns="http://schemas.openxmlformats.org/spreadsheetml/2006/main" count="23" uniqueCount="22">
  <si>
    <t>Artikel</t>
  </si>
  <si>
    <t>Lagerbestand</t>
  </si>
  <si>
    <t>Einzelpreis</t>
  </si>
  <si>
    <t>Bestellte Stückzahl</t>
  </si>
  <si>
    <t>Restl. Lagerbestand</t>
  </si>
  <si>
    <t>Umsatz</t>
  </si>
  <si>
    <t>Schreibtisch</t>
  </si>
  <si>
    <t>Bürostuhl</t>
  </si>
  <si>
    <t>Bücherregal</t>
  </si>
  <si>
    <t>Konferenzstuhl</t>
  </si>
  <si>
    <t>Aktenschrank</t>
  </si>
  <si>
    <t>Rollcontainer</t>
  </si>
  <si>
    <t>Computertisch</t>
  </si>
  <si>
    <t>Umsatz gesamt</t>
  </si>
  <si>
    <t>Liste der vorhandenen Namen</t>
  </si>
  <si>
    <t>Bestellungen</t>
  </si>
  <si>
    <t>=Lagerübersicht!$D$2:$D$8</t>
  </si>
  <si>
    <t>=Lagerübersicht!$B$2:$B$8</t>
  </si>
  <si>
    <t>Stückpreise</t>
  </si>
  <si>
    <t>=Lagerübersicht!$C$2:$C$8</t>
  </si>
  <si>
    <t>Umsätze</t>
  </si>
  <si>
    <t>=Lagerübersicht!$F$2:$F$8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</si>
</sst>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Font="1"/>
    <xf numFmtId="44" fontId="0" fillId="0" borderId="0" xfId="1" applyFont="1"/>
    <xf numFmtId="0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NumberFormat="1" applyFont="1"/>
    <xf numFmtId="0" fontId="2" fillId="0" borderId="0" xfId="0" applyFont="1"/>
    <xf numFmtId="1" fontId="0" fillId="0" borderId="0" xfId="0" applyNumberFormat="1" applyFont="1"/>
  </cellXfs>
  <cellStyles count="2">
    <cellStyle name="Euro" xfId="1" xr:uid="{00000000-0005-0000-0000-000000000000}"/>
    <cellStyle name="Standard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i val="0"/>
      </font>
      <fill>
        <patternFill>
          <bgColor theme="5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F219D-A871-4403-AF87-17F844991895}" name="Tabelle1" displayName="Tabelle1" ref="A1:F8" totalsRowShown="0" headerRowDxfId="6">
  <autoFilter ref="A1:F8" xr:uid="{9DB737C2-2768-4B69-B85C-A7231E28C0D9}"/>
  <sortState ref="A2:F8">
    <sortCondition ref="F1:F8"/>
  </sortState>
  <tableColumns count="6">
    <tableColumn id="1" xr3:uid="{FD6258E1-AE21-418C-A751-C3FBF830CF03}" name="Artikel" dataDxfId="5"/>
    <tableColumn id="2" xr3:uid="{D5D1EE6C-DDB0-4BE4-BEAB-CF75ED6AB287}" name="Lagerbestand" dataDxfId="4"/>
    <tableColumn id="3" xr3:uid="{08A8D319-F1B3-4D72-9829-5241592CF2FE}" name="Einzelpreis" dataDxfId="3" dataCellStyle="Euro"/>
    <tableColumn id="4" xr3:uid="{699ECECA-EFFD-4E4E-9D02-7FA4CBC08835}" name="Bestellte Stückzahl" dataDxfId="2">
      <calculatedColumnFormula>ROUND(RAND()*100+RAND()*10,0)</calculatedColumnFormula>
    </tableColumn>
    <tableColumn id="5" xr3:uid="{67495DF9-53A8-4C8C-8CDE-0D8370DCFA7A}" name="Restl. Lagerbestand" dataDxfId="1">
      <calculatedColumnFormula>B2-D2</calculatedColumnFormula>
    </tableColumn>
    <tableColumn id="6" xr3:uid="{16B431EB-E02C-4012-9A55-BB3310DCA84C}" name="Umsatz" dataDxfId="0" dataCellStyle="Euro">
      <calculatedColumnFormula>D2*C2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H5" sqref="H5"/>
    </sheetView>
  </sheetViews>
  <sheetFormatPr baseColWidth="10" defaultRowHeight="15" x14ac:dyDescent="0.25"/>
  <cols>
    <col min="1" max="1" width="16.85546875" style="3" customWidth="1"/>
    <col min="2" max="2" width="16.28515625" style="3" customWidth="1"/>
    <col min="3" max="3" width="13.42578125" style="3" customWidth="1"/>
    <col min="4" max="4" width="21.42578125" style="3" customWidth="1"/>
    <col min="5" max="5" width="22.140625" style="3" customWidth="1"/>
    <col min="6" max="6" width="13.42578125" style="3" customWidth="1"/>
    <col min="7" max="16384" width="11.42578125" style="3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3" t="s">
        <v>10</v>
      </c>
      <c r="B2" s="3">
        <v>201</v>
      </c>
      <c r="C2" s="4">
        <v>589</v>
      </c>
      <c r="D2" s="9">
        <f ca="1">ROUND(RAND()*100+RAND()*10,0)</f>
        <v>94</v>
      </c>
      <c r="E2" s="9">
        <f ca="1">B2-D2</f>
        <v>107</v>
      </c>
      <c r="F2" s="4">
        <f ca="1">D2*C2</f>
        <v>55366</v>
      </c>
    </row>
    <row r="3" spans="1:12" x14ac:dyDescent="0.25">
      <c r="A3" s="3" t="s">
        <v>6</v>
      </c>
      <c r="B3" s="3">
        <v>464</v>
      </c>
      <c r="C3" s="4">
        <v>799</v>
      </c>
      <c r="D3" s="9">
        <f ca="1">ROUND(RAND()*100+RAND()*10,0)</f>
        <v>48</v>
      </c>
      <c r="E3" s="9">
        <f ca="1">B3-D3</f>
        <v>416</v>
      </c>
      <c r="F3" s="4">
        <f ca="1">D3*C3</f>
        <v>38352</v>
      </c>
    </row>
    <row r="4" spans="1:12" x14ac:dyDescent="0.25">
      <c r="A4" s="3" t="s">
        <v>12</v>
      </c>
      <c r="B4" s="3">
        <v>322</v>
      </c>
      <c r="C4" s="4">
        <v>399</v>
      </c>
      <c r="D4" s="9">
        <f ca="1">ROUND(RAND()*100+RAND()*10,0)</f>
        <v>50</v>
      </c>
      <c r="E4" s="9">
        <f ca="1">B4-D4</f>
        <v>272</v>
      </c>
      <c r="F4" s="4">
        <f ca="1">D4*C4</f>
        <v>19950</v>
      </c>
    </row>
    <row r="5" spans="1:12" x14ac:dyDescent="0.25">
      <c r="A5" s="3" t="s">
        <v>9</v>
      </c>
      <c r="B5" s="3">
        <v>147</v>
      </c>
      <c r="C5" s="4">
        <v>129</v>
      </c>
      <c r="D5" s="9">
        <f ca="1">ROUND(RAND()*100+RAND()*10,0)</f>
        <v>96</v>
      </c>
      <c r="E5" s="9">
        <f ca="1">B5-D5</f>
        <v>51</v>
      </c>
      <c r="F5" s="4">
        <f ca="1">D5*C5</f>
        <v>12384</v>
      </c>
    </row>
    <row r="6" spans="1:12" x14ac:dyDescent="0.25">
      <c r="A6" s="3" t="s">
        <v>8</v>
      </c>
      <c r="B6" s="3">
        <v>245</v>
      </c>
      <c r="C6" s="4">
        <v>299</v>
      </c>
      <c r="D6" s="9">
        <f ca="1">ROUND(RAND()*100+RAND()*10,0)</f>
        <v>44</v>
      </c>
      <c r="E6" s="9">
        <f ca="1">B6-D6</f>
        <v>201</v>
      </c>
      <c r="F6" s="4">
        <f ca="1">D6*C6</f>
        <v>13156</v>
      </c>
    </row>
    <row r="7" spans="1:12" x14ac:dyDescent="0.25">
      <c r="A7" s="3" t="s">
        <v>11</v>
      </c>
      <c r="B7" s="3">
        <v>198</v>
      </c>
      <c r="C7" s="4">
        <v>139</v>
      </c>
      <c r="D7" s="9">
        <f ca="1">ROUND(RAND()*100+RAND()*10,0)</f>
        <v>62</v>
      </c>
      <c r="E7" s="9">
        <f ca="1">B7-D7</f>
        <v>136</v>
      </c>
      <c r="F7" s="4">
        <f ca="1">D7*C7</f>
        <v>8618</v>
      </c>
    </row>
    <row r="8" spans="1:12" x14ac:dyDescent="0.25">
      <c r="A8" s="3" t="s">
        <v>7</v>
      </c>
      <c r="B8" s="3">
        <v>237</v>
      </c>
      <c r="C8" s="4">
        <v>219</v>
      </c>
      <c r="D8" s="9">
        <f ca="1">ROUND(RAND()*100+RAND()*10,0)</f>
        <v>59</v>
      </c>
      <c r="E8" s="9">
        <f ca="1">B8-D8</f>
        <v>178</v>
      </c>
      <c r="F8" s="4">
        <f ca="1">D8*C8</f>
        <v>12921</v>
      </c>
      <c r="L8" s="9">
        <f ca="1">RAND()*100+RAND()*100</f>
        <v>123.42570243577759</v>
      </c>
    </row>
    <row r="9" spans="1:12" x14ac:dyDescent="0.25">
      <c r="E9" s="5"/>
      <c r="F9" s="4"/>
    </row>
    <row r="10" spans="1:12" x14ac:dyDescent="0.25">
      <c r="C10" s="6"/>
      <c r="D10" s="6"/>
      <c r="E10" s="7" t="s">
        <v>13</v>
      </c>
      <c r="F10" s="4">
        <f ca="1">SUM(Umsätze)</f>
        <v>160747</v>
      </c>
    </row>
    <row r="12" spans="1:12" x14ac:dyDescent="0.25">
      <c r="A12" s="8" t="s">
        <v>14</v>
      </c>
    </row>
    <row r="13" spans="1:12" x14ac:dyDescent="0.25">
      <c r="A13" s="3" t="s">
        <v>15</v>
      </c>
      <c r="B13" s="3" t="s">
        <v>16</v>
      </c>
    </row>
    <row r="14" spans="1:12" x14ac:dyDescent="0.25">
      <c r="A14" s="3" t="s">
        <v>1</v>
      </c>
      <c r="B14" s="3" t="s">
        <v>17</v>
      </c>
    </row>
    <row r="15" spans="1:12" x14ac:dyDescent="0.25">
      <c r="A15" s="3" t="s">
        <v>18</v>
      </c>
      <c r="B15" s="3" t="s">
        <v>19</v>
      </c>
      <c r="F15" s="3">
        <f ca="1">SUM(Bestellungen)+SUM(Rest)</f>
        <v>1814</v>
      </c>
      <c r="H15" s="3">
        <f>SUM(Lagerbestand)</f>
        <v>1814</v>
      </c>
    </row>
    <row r="16" spans="1:12" x14ac:dyDescent="0.25">
      <c r="A16" s="3" t="s">
        <v>20</v>
      </c>
      <c r="B16" s="3" t="s">
        <v>21</v>
      </c>
    </row>
  </sheetData>
  <conditionalFormatting sqref="F2:F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{12E38B56-A75E-41A5-9439-05AD3B1A25E5}</x14:id>
        </ext>
      </extLst>
    </cfRule>
  </conditionalFormatting>
  <conditionalFormatting sqref="C2:C8">
    <cfRule type="expression" dxfId="8" priority="2">
      <formula>C2&gt;200</formula>
    </cfRule>
    <cfRule type="expression" dxfId="7" priority="1">
      <formula>C2&gt;400</formula>
    </cfRule>
  </conditionalFormatting>
  <pageMargins left="0.78740157499999996" right="0.78740157499999996" top="0.984251969" bottom="0.984251969" header="0.4921259845" footer="0.4921259845"/>
  <pageSetup paperSize="9" scale="96" orientation="portrait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E38B56-A75E-41A5-9439-05AD3B1A25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Lagerübersicht</vt:lpstr>
      <vt:lpstr>Bestellungen</vt:lpstr>
      <vt:lpstr>Lagerbestand</vt:lpstr>
      <vt:lpstr>Rest</vt:lpstr>
      <vt:lpstr>Stückpreise</vt:lpstr>
      <vt:lpstr>Umsätze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2013-02-11T09:17:27Z</dcterms:created>
  <dcterms:modified xsi:type="dcterms:W3CDTF">2023-08-29T11:48:36Z</dcterms:modified>
</cp:coreProperties>
</file>