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crj\Desktop\"/>
    </mc:Choice>
  </mc:AlternateContent>
  <xr:revisionPtr revIDLastSave="0" documentId="13_ncr:1_{77CC44CA-A218-461D-9387-AD25B9DA7A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云部署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7" i="4" l="1"/>
  <c r="K26" i="4"/>
  <c r="K25" i="4"/>
  <c r="K24" i="4"/>
  <c r="K23" i="4"/>
  <c r="K22" i="4"/>
  <c r="K21" i="4"/>
  <c r="K20" i="4"/>
  <c r="K17" i="4"/>
  <c r="K16" i="4"/>
  <c r="K15" i="4"/>
  <c r="K13" i="4"/>
  <c r="K11" i="4"/>
  <c r="K8" i="4"/>
  <c r="K7" i="4"/>
  <c r="K6" i="4"/>
  <c r="K4" i="4"/>
  <c r="K18" i="4" l="1"/>
  <c r="K9" i="4"/>
  <c r="K28" i="4"/>
</calcChain>
</file>

<file path=xl/sharedStrings.xml><?xml version="1.0" encoding="utf-8"?>
<sst xmlns="http://schemas.openxmlformats.org/spreadsheetml/2006/main" count="73" uniqueCount="52">
  <si>
    <t>序号</t>
  </si>
  <si>
    <t>设备名称</t>
  </si>
  <si>
    <t>型号/规格</t>
  </si>
  <si>
    <t>单位</t>
  </si>
  <si>
    <t>数量</t>
  </si>
  <si>
    <t>单价</t>
  </si>
  <si>
    <t>总价</t>
  </si>
  <si>
    <t>备注</t>
  </si>
  <si>
    <t>云服务(按年付费）</t>
  </si>
  <si>
    <t>第一年</t>
  </si>
  <si>
    <t>一体化管理平台软件</t>
  </si>
  <si>
    <t>含二道门管理、危险源管理、人员定位、生产全流程、安全分区、预警分析。</t>
  </si>
  <si>
    <t>套</t>
  </si>
  <si>
    <t>云部署，含应急管理局发文模块，含手机APP功能，定制功能另行收费。</t>
  </si>
  <si>
    <t>人员定位引擎软件</t>
  </si>
  <si>
    <t>位置解算、定位设备参数配置、状态查询与显示等。支持人员实时定位，分布显示，标签管理，地图管理，视频联动，轨迹回放，电子围栏等功能。</t>
  </si>
  <si>
    <t>数据库</t>
  </si>
  <si>
    <t>Microsoft SQL Server 2019 R2 标准版5用户 授权license</t>
  </si>
  <si>
    <t xml:space="preserve">用MY SQL </t>
  </si>
  <si>
    <t>操作系统</t>
  </si>
  <si>
    <t>Windows Server 2019 R2  授权5license</t>
  </si>
  <si>
    <t>用非正版</t>
  </si>
  <si>
    <t>系统调试</t>
  </si>
  <si>
    <t>小计</t>
  </si>
  <si>
    <t>第二年</t>
  </si>
  <si>
    <t>安全生产信息化管理平台服务</t>
  </si>
  <si>
    <t>人行通道人脸识别系统（三辊闸改造）、车辆车牌抓拍系统（伸缩门改造）</t>
  </si>
  <si>
    <t>人行通道人脸识别一体机</t>
  </si>
  <si>
    <t>一进一出</t>
  </si>
  <si>
    <t>台</t>
  </si>
  <si>
    <t>人行通道雨棚</t>
  </si>
  <si>
    <t>车牌识别</t>
  </si>
  <si>
    <t>系统对接</t>
  </si>
  <si>
    <t>定制</t>
  </si>
  <si>
    <t>项</t>
  </si>
  <si>
    <t>辅材</t>
  </si>
  <si>
    <t>人员定位系统（新增）</t>
  </si>
  <si>
    <t>蓝牙位置信标(防爆）</t>
  </si>
  <si>
    <t>定位器（防爆）</t>
  </si>
  <si>
    <t>定位基站（防爆）</t>
  </si>
  <si>
    <t xml:space="preserve">普通3500防爆8000 </t>
  </si>
  <si>
    <t>网关</t>
  </si>
  <si>
    <t>3D地图绘制</t>
  </si>
  <si>
    <t>必须要3D</t>
  </si>
  <si>
    <t>安装调试费</t>
  </si>
  <si>
    <t>合计</t>
  </si>
  <si>
    <t>套</t>
    <phoneticPr fontId="12" type="noConversion"/>
  </si>
  <si>
    <t xml:space="preserve"> 报警仪采集设备（包含物联网卡）</t>
    <phoneticPr fontId="12" type="noConversion"/>
  </si>
  <si>
    <t xml:space="preserve"> 软件买断费（归属所有权）</t>
    <phoneticPr fontId="12" type="noConversion"/>
  </si>
  <si>
    <t>小计</t>
    <phoneticPr fontId="12" type="noConversion"/>
  </si>
  <si>
    <t xml:space="preserve">具体产品、服务功能、应用说明及报价 </t>
    <phoneticPr fontId="12" type="noConversion"/>
  </si>
  <si>
    <t>需要企业提供四色图（拍照）、工厂CAD平面图（或图纸）、小仓库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</si>
</sst>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Calibri"/>
      <family val="2"/>
    </font>
    <font>
      <sz val="8"/>
      <color theme="1"/>
      <name val="等线"/>
      <family val="3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8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/>
    <xf numFmtId="0" fontId="0" fillId="0" borderId="6" xfId="0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5" xfId="0" applyBorder="1"/>
    <xf numFmtId="0" fontId="10" fillId="0" borderId="1" xfId="0" applyFont="1" applyFill="1" applyBorder="1"/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0" fillId="3" borderId="1" xfId="0" applyFont="1" applyFill="1" applyBorder="1"/>
    <xf numFmtId="0" fontId="16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7" fillId="3" borderId="4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2">
    <cellStyle name="常规" xfId="0" builtinId="0"/>
    <cellStyle name="常规 4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80" zoomScaleNormal="80" workbookViewId="0">
      <selection activeCell="L14" sqref="L14"/>
    </sheetView>
  </sheetViews>
  <sheetFormatPr defaultColWidth="9" defaultRowHeight="13.8" x14ac:dyDescent="0.25"/>
  <cols>
    <col min="3" max="3" width="16.44140625" customWidth="1"/>
    <col min="5" max="5" width="18.21875" customWidth="1"/>
    <col min="12" max="12" width="35.77734375" customWidth="1"/>
  </cols>
  <sheetData>
    <row r="1" spans="1:12" ht="15.6" x14ac:dyDescent="0.25">
      <c r="A1" s="45" t="s">
        <v>50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25">
      <c r="A2" s="1" t="s">
        <v>0</v>
      </c>
      <c r="B2" s="46" t="s">
        <v>1</v>
      </c>
      <c r="C2" s="46"/>
      <c r="D2" s="46" t="s">
        <v>2</v>
      </c>
      <c r="E2" s="46"/>
      <c r="F2" s="46" t="s">
        <v>3</v>
      </c>
      <c r="G2" s="46"/>
      <c r="H2" s="46"/>
      <c r="I2" s="1" t="s">
        <v>4</v>
      </c>
      <c r="J2" s="1" t="s">
        <v>5</v>
      </c>
      <c r="K2" s="1" t="s">
        <v>6</v>
      </c>
      <c r="L2" s="21" t="s">
        <v>7</v>
      </c>
    </row>
    <row r="3" spans="1:12" x14ac:dyDescent="0.25">
      <c r="A3" s="47" t="s">
        <v>8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2" ht="21.6" x14ac:dyDescent="0.25">
      <c r="A4" s="74" t="s">
        <v>9</v>
      </c>
      <c r="B4" s="48" t="s">
        <v>10</v>
      </c>
      <c r="C4" s="48"/>
      <c r="D4" s="49" t="s">
        <v>11</v>
      </c>
      <c r="E4" s="49"/>
      <c r="F4" s="50" t="s">
        <v>12</v>
      </c>
      <c r="G4" s="50"/>
      <c r="H4" s="50"/>
      <c r="I4" s="4">
        <v>1</v>
      </c>
      <c r="J4" s="22">
        <v>30000</v>
      </c>
      <c r="K4" s="22">
        <f t="shared" ref="K4:K8" si="0">J4*I4</f>
        <v>30000</v>
      </c>
      <c r="L4" s="23" t="s">
        <v>13</v>
      </c>
    </row>
    <row r="5" spans="1:12" ht="57.9" customHeight="1" x14ac:dyDescent="0.25">
      <c r="A5" s="75"/>
      <c r="B5" s="51" t="s">
        <v>14</v>
      </c>
      <c r="C5" s="52"/>
      <c r="D5" s="53" t="s">
        <v>15</v>
      </c>
      <c r="E5" s="54"/>
      <c r="F5" s="53" t="s">
        <v>12</v>
      </c>
      <c r="G5" s="55"/>
      <c r="H5" s="54"/>
      <c r="I5" s="24">
        <v>1</v>
      </c>
      <c r="J5" s="24">
        <v>25000</v>
      </c>
      <c r="K5" s="22">
        <v>25000</v>
      </c>
      <c r="L5" s="3"/>
    </row>
    <row r="6" spans="1:12" ht="33.9" customHeight="1" x14ac:dyDescent="0.25">
      <c r="A6" s="75"/>
      <c r="B6" s="51" t="s">
        <v>16</v>
      </c>
      <c r="C6" s="52"/>
      <c r="D6" s="53" t="s">
        <v>17</v>
      </c>
      <c r="E6" s="54"/>
      <c r="F6" s="53" t="s">
        <v>12</v>
      </c>
      <c r="G6" s="55"/>
      <c r="H6" s="54"/>
      <c r="I6" s="24">
        <v>1</v>
      </c>
      <c r="J6" s="24"/>
      <c r="K6" s="22">
        <f t="shared" si="0"/>
        <v>0</v>
      </c>
      <c r="L6" s="3" t="s">
        <v>18</v>
      </c>
    </row>
    <row r="7" spans="1:12" ht="33.9" customHeight="1" x14ac:dyDescent="0.25">
      <c r="A7" s="75"/>
      <c r="B7" s="51" t="s">
        <v>19</v>
      </c>
      <c r="C7" s="52"/>
      <c r="D7" s="53" t="s">
        <v>20</v>
      </c>
      <c r="E7" s="54"/>
      <c r="F7" s="53" t="s">
        <v>12</v>
      </c>
      <c r="G7" s="55"/>
      <c r="H7" s="54"/>
      <c r="I7" s="24">
        <v>1</v>
      </c>
      <c r="J7" s="24"/>
      <c r="K7" s="22">
        <f t="shared" si="0"/>
        <v>0</v>
      </c>
      <c r="L7" s="3" t="s">
        <v>21</v>
      </c>
    </row>
    <row r="8" spans="1:12" x14ac:dyDescent="0.25">
      <c r="A8" s="76"/>
      <c r="B8" s="51" t="s">
        <v>22</v>
      </c>
      <c r="C8" s="52"/>
      <c r="D8" s="5"/>
      <c r="E8" s="6"/>
      <c r="F8" s="5"/>
      <c r="G8" s="7"/>
      <c r="H8" s="6"/>
      <c r="I8" s="24">
        <v>1</v>
      </c>
      <c r="J8" s="24">
        <v>1000</v>
      </c>
      <c r="K8" s="22">
        <f t="shared" si="0"/>
        <v>1000</v>
      </c>
      <c r="L8" s="3"/>
    </row>
    <row r="9" spans="1:12" x14ac:dyDescent="0.25">
      <c r="A9" s="9"/>
      <c r="B9" s="38" t="s">
        <v>23</v>
      </c>
      <c r="C9" s="38"/>
      <c r="D9" s="10"/>
      <c r="E9" s="11"/>
      <c r="F9" s="10"/>
      <c r="G9" s="12"/>
      <c r="H9" s="11"/>
      <c r="I9" s="9"/>
      <c r="J9" s="9"/>
      <c r="K9" s="25">
        <f>SUM(K4:K8)</f>
        <v>56000</v>
      </c>
      <c r="L9" s="26"/>
    </row>
    <row r="10" spans="1:12" x14ac:dyDescent="0.25">
      <c r="A10" s="2" t="s">
        <v>24</v>
      </c>
      <c r="B10" s="51" t="s">
        <v>25</v>
      </c>
      <c r="C10" s="52"/>
      <c r="D10" s="5"/>
      <c r="E10" s="6"/>
      <c r="F10" s="5"/>
      <c r="G10" s="7"/>
      <c r="H10" s="6"/>
      <c r="I10" s="24">
        <v>1</v>
      </c>
      <c r="J10" s="24">
        <v>5500</v>
      </c>
      <c r="K10" s="22">
        <v>5500</v>
      </c>
      <c r="L10" s="3"/>
    </row>
    <row r="11" spans="1:12" x14ac:dyDescent="0.25">
      <c r="A11" s="9"/>
      <c r="B11" s="38" t="s">
        <v>23</v>
      </c>
      <c r="C11" s="38"/>
      <c r="D11" s="10"/>
      <c r="E11" s="11"/>
      <c r="F11" s="10"/>
      <c r="G11" s="12"/>
      <c r="H11" s="11"/>
      <c r="I11" s="9"/>
      <c r="J11" s="9"/>
      <c r="K11" s="25">
        <f>SUM(K10:K10)</f>
        <v>5500</v>
      </c>
      <c r="L11" s="26"/>
    </row>
    <row r="12" spans="1:12" x14ac:dyDescent="0.25">
      <c r="A12" s="13" t="s">
        <v>26</v>
      </c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27"/>
    </row>
    <row r="13" spans="1:12" x14ac:dyDescent="0.25">
      <c r="A13" s="16">
        <v>1</v>
      </c>
      <c r="B13" s="56" t="s">
        <v>27</v>
      </c>
      <c r="C13" s="57"/>
      <c r="D13" s="58" t="s">
        <v>28</v>
      </c>
      <c r="E13" s="59"/>
      <c r="F13" s="58" t="s">
        <v>29</v>
      </c>
      <c r="G13" s="60"/>
      <c r="H13" s="59"/>
      <c r="I13" s="17">
        <v>2</v>
      </c>
      <c r="J13" s="17">
        <v>3600</v>
      </c>
      <c r="K13" s="17">
        <f t="shared" ref="K13:K17" si="1">J13*I13</f>
        <v>7200</v>
      </c>
      <c r="L13" s="28"/>
    </row>
    <row r="14" spans="1:12" x14ac:dyDescent="0.25">
      <c r="A14" s="16">
        <v>2</v>
      </c>
      <c r="B14" s="63" t="s">
        <v>30</v>
      </c>
      <c r="C14" s="63"/>
      <c r="D14" s="62"/>
      <c r="E14" s="62"/>
      <c r="F14" s="58" t="s">
        <v>12</v>
      </c>
      <c r="G14" s="60"/>
      <c r="H14" s="59"/>
      <c r="I14" s="17">
        <v>1</v>
      </c>
      <c r="J14" s="17">
        <v>1000</v>
      </c>
      <c r="K14" s="17">
        <v>1000</v>
      </c>
      <c r="L14" s="28"/>
    </row>
    <row r="15" spans="1:12" x14ac:dyDescent="0.25">
      <c r="A15" s="17">
        <v>3</v>
      </c>
      <c r="B15" s="61" t="s">
        <v>31</v>
      </c>
      <c r="C15" s="61"/>
      <c r="D15" s="62" t="s">
        <v>28</v>
      </c>
      <c r="E15" s="62"/>
      <c r="F15" s="58" t="s">
        <v>29</v>
      </c>
      <c r="G15" s="60"/>
      <c r="H15" s="59"/>
      <c r="I15" s="17">
        <v>2</v>
      </c>
      <c r="J15" s="17">
        <v>4000</v>
      </c>
      <c r="K15" s="17">
        <f t="shared" si="1"/>
        <v>8000</v>
      </c>
      <c r="L15" s="28"/>
    </row>
    <row r="16" spans="1:12" x14ac:dyDescent="0.25">
      <c r="A16" s="17">
        <v>5</v>
      </c>
      <c r="B16" s="61" t="s">
        <v>32</v>
      </c>
      <c r="C16" s="61"/>
      <c r="D16" s="62" t="s">
        <v>33</v>
      </c>
      <c r="E16" s="62"/>
      <c r="F16" s="58" t="s">
        <v>34</v>
      </c>
      <c r="G16" s="60"/>
      <c r="H16" s="59"/>
      <c r="I16" s="17">
        <v>1</v>
      </c>
      <c r="J16" s="17">
        <v>1000</v>
      </c>
      <c r="K16" s="17">
        <f t="shared" si="1"/>
        <v>1000</v>
      </c>
      <c r="L16" s="28"/>
    </row>
    <row r="17" spans="1:12" x14ac:dyDescent="0.25">
      <c r="A17" s="17">
        <v>6</v>
      </c>
      <c r="B17" s="62" t="s">
        <v>35</v>
      </c>
      <c r="C17" s="62"/>
      <c r="D17" s="62"/>
      <c r="E17" s="62"/>
      <c r="F17" s="58"/>
      <c r="G17" s="60"/>
      <c r="H17" s="59"/>
      <c r="I17" s="17">
        <v>1</v>
      </c>
      <c r="J17" s="17">
        <v>1000</v>
      </c>
      <c r="K17" s="17">
        <f t="shared" si="1"/>
        <v>1000</v>
      </c>
      <c r="L17" s="28"/>
    </row>
    <row r="18" spans="1:12" x14ac:dyDescent="0.25">
      <c r="A18" s="9"/>
      <c r="B18" s="38" t="s">
        <v>23</v>
      </c>
      <c r="C18" s="38"/>
      <c r="D18" s="10"/>
      <c r="E18" s="11"/>
      <c r="F18" s="10"/>
      <c r="G18" s="12"/>
      <c r="H18" s="11"/>
      <c r="I18" s="9"/>
      <c r="J18" s="9"/>
      <c r="K18" s="25">
        <f>SUM(K13:K17)</f>
        <v>18200</v>
      </c>
      <c r="L18" s="26"/>
    </row>
    <row r="19" spans="1:12" x14ac:dyDescent="0.25">
      <c r="A19" s="82" t="s">
        <v>36</v>
      </c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</row>
    <row r="20" spans="1:12" x14ac:dyDescent="0.25">
      <c r="A20" s="8">
        <v>1</v>
      </c>
      <c r="B20" s="64" t="s">
        <v>37</v>
      </c>
      <c r="C20" s="64"/>
      <c r="D20" s="65"/>
      <c r="E20" s="65"/>
      <c r="F20" s="65" t="s">
        <v>12</v>
      </c>
      <c r="G20" s="65"/>
      <c r="H20" s="65"/>
      <c r="I20" s="19">
        <v>15</v>
      </c>
      <c r="J20" s="19">
        <v>150</v>
      </c>
      <c r="K20" s="19">
        <f>J20*I20</f>
        <v>2250</v>
      </c>
      <c r="L20" s="29"/>
    </row>
    <row r="21" spans="1:12" x14ac:dyDescent="0.25">
      <c r="A21" s="18">
        <v>2</v>
      </c>
      <c r="B21" s="64" t="s">
        <v>38</v>
      </c>
      <c r="C21" s="64"/>
      <c r="D21" s="65"/>
      <c r="E21" s="65"/>
      <c r="F21" s="65" t="s">
        <v>12</v>
      </c>
      <c r="G21" s="65"/>
      <c r="H21" s="65"/>
      <c r="I21" s="19">
        <v>15</v>
      </c>
      <c r="J21" s="19">
        <v>150</v>
      </c>
      <c r="K21" s="19">
        <f t="shared" ref="K21:K27" si="2">J21*I21</f>
        <v>2250</v>
      </c>
      <c r="L21" s="29"/>
    </row>
    <row r="22" spans="1:12" x14ac:dyDescent="0.25">
      <c r="A22" s="18">
        <v>3</v>
      </c>
      <c r="B22" s="66" t="s">
        <v>39</v>
      </c>
      <c r="C22" s="66"/>
      <c r="D22" s="65"/>
      <c r="E22" s="65"/>
      <c r="F22" s="65" t="s">
        <v>12</v>
      </c>
      <c r="G22" s="65"/>
      <c r="H22" s="65"/>
      <c r="I22" s="19">
        <v>1</v>
      </c>
      <c r="J22" s="17">
        <v>8000</v>
      </c>
      <c r="K22" s="19">
        <f t="shared" si="2"/>
        <v>8000</v>
      </c>
      <c r="L22" s="35" t="s">
        <v>40</v>
      </c>
    </row>
    <row r="23" spans="1:12" x14ac:dyDescent="0.25">
      <c r="A23" s="18"/>
      <c r="B23" s="39" t="s">
        <v>41</v>
      </c>
      <c r="C23" s="40"/>
      <c r="D23" s="41"/>
      <c r="E23" s="42"/>
      <c r="F23" s="41" t="s">
        <v>12</v>
      </c>
      <c r="G23" s="44"/>
      <c r="H23" s="42"/>
      <c r="I23" s="19">
        <v>1</v>
      </c>
      <c r="J23" s="19">
        <v>3000</v>
      </c>
      <c r="K23" s="19">
        <f t="shared" si="2"/>
        <v>3000</v>
      </c>
      <c r="L23" s="29"/>
    </row>
    <row r="24" spans="1:12" ht="61.2" customHeight="1" x14ac:dyDescent="0.25">
      <c r="A24" s="18">
        <v>4</v>
      </c>
      <c r="B24" s="67" t="s">
        <v>14</v>
      </c>
      <c r="C24" s="67"/>
      <c r="D24" s="68" t="s">
        <v>15</v>
      </c>
      <c r="E24" s="68"/>
      <c r="F24" s="65" t="s">
        <v>12</v>
      </c>
      <c r="G24" s="65"/>
      <c r="H24" s="65"/>
      <c r="I24" s="19">
        <v>1</v>
      </c>
      <c r="J24" s="19">
        <v>19000</v>
      </c>
      <c r="K24" s="19">
        <f t="shared" si="2"/>
        <v>19000</v>
      </c>
      <c r="L24" s="29"/>
    </row>
    <row r="25" spans="1:12" x14ac:dyDescent="0.25">
      <c r="A25" s="18">
        <v>5</v>
      </c>
      <c r="B25" s="69" t="s">
        <v>42</v>
      </c>
      <c r="C25" s="70"/>
      <c r="D25" s="71"/>
      <c r="E25" s="72"/>
      <c r="F25" s="71" t="s">
        <v>12</v>
      </c>
      <c r="G25" s="73"/>
      <c r="H25" s="72"/>
      <c r="I25" s="34">
        <v>1</v>
      </c>
      <c r="J25" s="34">
        <v>5000</v>
      </c>
      <c r="K25" s="34">
        <f t="shared" si="2"/>
        <v>5000</v>
      </c>
      <c r="L25" s="35" t="s">
        <v>43</v>
      </c>
    </row>
    <row r="26" spans="1:12" x14ac:dyDescent="0.25">
      <c r="A26" s="18">
        <v>6</v>
      </c>
      <c r="B26" s="79" t="s">
        <v>35</v>
      </c>
      <c r="C26" s="80"/>
      <c r="D26" s="41"/>
      <c r="E26" s="42"/>
      <c r="F26" s="41" t="s">
        <v>12</v>
      </c>
      <c r="G26" s="44"/>
      <c r="H26" s="42"/>
      <c r="I26" s="19">
        <v>1</v>
      </c>
      <c r="J26" s="19">
        <v>2000</v>
      </c>
      <c r="K26" s="19">
        <f t="shared" si="2"/>
        <v>2000</v>
      </c>
      <c r="L26" s="29"/>
    </row>
    <row r="27" spans="1:12" x14ac:dyDescent="0.25">
      <c r="A27" s="19">
        <v>7</v>
      </c>
      <c r="B27" s="65" t="s">
        <v>44</v>
      </c>
      <c r="C27" s="65"/>
      <c r="D27" s="65"/>
      <c r="E27" s="65"/>
      <c r="F27" s="65" t="s">
        <v>12</v>
      </c>
      <c r="G27" s="65"/>
      <c r="H27" s="65"/>
      <c r="I27" s="19">
        <v>1</v>
      </c>
      <c r="J27" s="19">
        <v>2000</v>
      </c>
      <c r="K27" s="19">
        <f t="shared" si="2"/>
        <v>2000</v>
      </c>
      <c r="L27" s="29"/>
    </row>
    <row r="28" spans="1:12" x14ac:dyDescent="0.25">
      <c r="A28" s="9"/>
      <c r="B28" s="38" t="s">
        <v>23</v>
      </c>
      <c r="C28" s="38"/>
      <c r="D28" s="10"/>
      <c r="E28" s="11"/>
      <c r="F28" s="10"/>
      <c r="G28" s="12"/>
      <c r="H28" s="11"/>
      <c r="I28" s="9"/>
      <c r="J28" s="9"/>
      <c r="K28" s="25">
        <f>SUM(K20:K27)</f>
        <v>43500</v>
      </c>
      <c r="L28" s="26"/>
    </row>
    <row r="29" spans="1:12" x14ac:dyDescent="0.25">
      <c r="A29" s="81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</row>
    <row r="30" spans="1:12" x14ac:dyDescent="0.25">
      <c r="A30" s="32">
        <v>3</v>
      </c>
      <c r="B30" s="39" t="s">
        <v>47</v>
      </c>
      <c r="C30" s="40"/>
      <c r="D30" s="41"/>
      <c r="E30" s="42"/>
      <c r="F30" s="43" t="s">
        <v>46</v>
      </c>
      <c r="G30" s="44"/>
      <c r="H30" s="42"/>
      <c r="I30" s="33">
        <v>1</v>
      </c>
      <c r="J30" s="33">
        <v>15000</v>
      </c>
      <c r="K30" s="33">
        <v>15000</v>
      </c>
      <c r="L30" s="29"/>
    </row>
    <row r="31" spans="1:12" x14ac:dyDescent="0.25">
      <c r="A31" s="32">
        <v>4</v>
      </c>
      <c r="B31" s="39" t="s">
        <v>48</v>
      </c>
      <c r="C31" s="40"/>
      <c r="D31" s="41"/>
      <c r="E31" s="42"/>
      <c r="F31" s="43" t="s">
        <v>46</v>
      </c>
      <c r="G31" s="44"/>
      <c r="H31" s="42"/>
      <c r="I31" s="33">
        <v>1</v>
      </c>
      <c r="J31" s="33">
        <v>25000</v>
      </c>
      <c r="K31" s="33">
        <v>25000</v>
      </c>
      <c r="L31" s="29"/>
    </row>
    <row r="32" spans="1:12" x14ac:dyDescent="0.25">
      <c r="A32" s="9"/>
      <c r="B32" s="37" t="s">
        <v>49</v>
      </c>
      <c r="C32" s="38"/>
      <c r="D32" s="10"/>
      <c r="E32" s="11"/>
      <c r="F32" s="10"/>
      <c r="G32" s="12"/>
      <c r="H32" s="11"/>
      <c r="I32" s="9"/>
      <c r="J32" s="9"/>
      <c r="K32" s="25">
        <v>46000</v>
      </c>
      <c r="L32" s="26"/>
    </row>
    <row r="33" spans="1:12" x14ac:dyDescent="0.25">
      <c r="A33" s="20"/>
      <c r="B33" s="77" t="s">
        <v>45</v>
      </c>
      <c r="C33" s="78"/>
      <c r="D33" s="41"/>
      <c r="E33" s="42"/>
      <c r="F33" s="41"/>
      <c r="G33" s="44"/>
      <c r="H33" s="42"/>
      <c r="I33" s="20"/>
      <c r="J33" s="20"/>
      <c r="K33" s="30"/>
      <c r="L33" s="31"/>
    </row>
    <row r="35" spans="1:12" x14ac:dyDescent="0.25">
      <c r="A35" s="36" t="s">
        <v>51</v>
      </c>
    </row>
  </sheetData>
  <mergeCells count="75">
    <mergeCell ref="A4:A8"/>
    <mergeCell ref="B28:C28"/>
    <mergeCell ref="B33:C33"/>
    <mergeCell ref="D33:E33"/>
    <mergeCell ref="F33:H33"/>
    <mergeCell ref="B26:C26"/>
    <mergeCell ref="D26:E26"/>
    <mergeCell ref="F26:H26"/>
    <mergeCell ref="B27:C27"/>
    <mergeCell ref="D27:E27"/>
    <mergeCell ref="F27:H27"/>
    <mergeCell ref="B24:C24"/>
    <mergeCell ref="D24:E24"/>
    <mergeCell ref="F24:H24"/>
    <mergeCell ref="B25:C25"/>
    <mergeCell ref="D25:E25"/>
    <mergeCell ref="F25:H25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7:C17"/>
    <mergeCell ref="D17:E17"/>
    <mergeCell ref="F17:H17"/>
    <mergeCell ref="B18:C18"/>
    <mergeCell ref="A19:L19"/>
    <mergeCell ref="D13:E13"/>
    <mergeCell ref="F13:H13"/>
    <mergeCell ref="B16:C16"/>
    <mergeCell ref="D16:E16"/>
    <mergeCell ref="F16:H16"/>
    <mergeCell ref="B14:C14"/>
    <mergeCell ref="D14:E14"/>
    <mergeCell ref="F14:H14"/>
    <mergeCell ref="B15:C15"/>
    <mergeCell ref="D15:E15"/>
    <mergeCell ref="F15:H15"/>
    <mergeCell ref="B8:C8"/>
    <mergeCell ref="B9:C9"/>
    <mergeCell ref="B10:C10"/>
    <mergeCell ref="B11:C11"/>
    <mergeCell ref="B13:C13"/>
    <mergeCell ref="B6:C6"/>
    <mergeCell ref="D6:E6"/>
    <mergeCell ref="F6:H6"/>
    <mergeCell ref="B7:C7"/>
    <mergeCell ref="D7:E7"/>
    <mergeCell ref="F7:H7"/>
    <mergeCell ref="B4:C4"/>
    <mergeCell ref="D4:E4"/>
    <mergeCell ref="F4:H4"/>
    <mergeCell ref="B5:C5"/>
    <mergeCell ref="D5:E5"/>
    <mergeCell ref="F5:H5"/>
    <mergeCell ref="A1:L1"/>
    <mergeCell ref="B2:C2"/>
    <mergeCell ref="D2:E2"/>
    <mergeCell ref="F2:H2"/>
    <mergeCell ref="A3:L3"/>
    <mergeCell ref="B32:C32"/>
    <mergeCell ref="A29:L29"/>
    <mergeCell ref="B30:C30"/>
    <mergeCell ref="D30:E30"/>
    <mergeCell ref="F30:H30"/>
    <mergeCell ref="B31:C31"/>
    <mergeCell ref="D31:E31"/>
    <mergeCell ref="F31:H31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云部署1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武方方</dc:creator>
  <cp:lastModifiedBy>陈茹君</cp:lastModifiedBy>
  <dcterms:created xsi:type="dcterms:W3CDTF">2015-06-05T18:17:00Z</dcterms:created>
  <dcterms:modified xsi:type="dcterms:W3CDTF">2020-06-29T01:36:23Z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