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3"/>
  </bookViews>
  <sheets>
    <sheet name="Architecture" sheetId="3" r:id="rId1"/>
    <sheet name="Model" sheetId="1" r:id="rId2"/>
    <sheet name="SQL" sheetId="6" r:id="rId3"/>
    <sheet name="Web App" sheetId="7" r:id="rId4"/>
    <sheet name="Mobile App" sheetId="9" r:id="rId5"/>
    <sheet name="backup" sheetId="8" state="hidden" r:id="rId6"/>
    <sheet name="Services" sheetId="10" r:id="rId7"/>
  </sheets>
  <calcPr calcId="124519"/>
</workbook>
</file>

<file path=xl/calcChain.xml><?xml version="1.0" encoding="utf-8"?>
<calcChain xmlns="http://schemas.openxmlformats.org/spreadsheetml/2006/main">
  <c r="I50" i="7"/>
  <c r="G50"/>
  <c r="F50"/>
  <c r="E50"/>
  <c r="I42"/>
  <c r="J42" s="1"/>
  <c r="I41"/>
  <c r="J41" s="1"/>
  <c r="I40"/>
  <c r="J40" s="1"/>
  <c r="I39"/>
  <c r="I44" l="1"/>
  <c r="I47" s="1"/>
  <c r="J39"/>
</calcChain>
</file>

<file path=xl/sharedStrings.xml><?xml version="1.0" encoding="utf-8"?>
<sst xmlns="http://schemas.openxmlformats.org/spreadsheetml/2006/main" count="460" uniqueCount="244">
  <si>
    <t>sales_person</t>
  </si>
  <si>
    <t>product</t>
  </si>
  <si>
    <t>Reports</t>
  </si>
  <si>
    <t>id</t>
  </si>
  <si>
    <t>name</t>
  </si>
  <si>
    <t>category</t>
  </si>
  <si>
    <t>int</t>
  </si>
  <si>
    <t>Text</t>
  </si>
  <si>
    <t>Y</t>
  </si>
  <si>
    <t>date</t>
  </si>
  <si>
    <t>time</t>
  </si>
  <si>
    <t>qty</t>
  </si>
  <si>
    <t>amount</t>
  </si>
  <si>
    <t>Decimal</t>
  </si>
  <si>
    <t>total_amount</t>
  </si>
  <si>
    <t>items</t>
  </si>
  <si>
    <t>Web UI Form</t>
  </si>
  <si>
    <t>Mobile UI Form</t>
  </si>
  <si>
    <t>invoice</t>
  </si>
  <si>
    <t>Print</t>
  </si>
  <si>
    <t>Login Page</t>
  </si>
  <si>
    <t>Database</t>
  </si>
  <si>
    <t>Python Flask</t>
  </si>
  <si>
    <t>Mobile Client</t>
  </si>
  <si>
    <t>Ionic Mobile App</t>
  </si>
  <si>
    <t>price</t>
  </si>
  <si>
    <t>Model</t>
  </si>
  <si>
    <t>Type</t>
  </si>
  <si>
    <t>Field</t>
  </si>
  <si>
    <t>invoice_id</t>
  </si>
  <si>
    <t>password</t>
  </si>
  <si>
    <t>admin</t>
  </si>
  <si>
    <t>GET</t>
  </si>
  <si>
    <t>POST</t>
  </si>
  <si>
    <t>sales_person/login</t>
  </si>
  <si>
    <t>product/all</t>
  </si>
  <si>
    <t>sales_person/all</t>
  </si>
  <si>
    <t>product/name=?</t>
  </si>
  <si>
    <t>cash/creditcard</t>
  </si>
  <si>
    <t>cutomer_phone</t>
  </si>
  <si>
    <t>total_tax</t>
  </si>
  <si>
    <t>Int (cash = 1, Credit_card=2</t>
  </si>
  <si>
    <t>invoice/id=?</t>
  </si>
  <si>
    <t>DELETE</t>
  </si>
  <si>
    <t>admin/login</t>
  </si>
  <si>
    <t>item/add</t>
  </si>
  <si>
    <t>item/delete</t>
  </si>
  <si>
    <t>Invoice/add</t>
  </si>
  <si>
    <t>Invoice/delete</t>
  </si>
  <si>
    <t>sales_person/add</t>
  </si>
  <si>
    <t>sales_person/delete</t>
  </si>
  <si>
    <t>product/add</t>
  </si>
  <si>
    <t>product/delete</t>
  </si>
  <si>
    <t>REST API (Services Module)</t>
  </si>
  <si>
    <t xml:space="preserve">Web Client </t>
  </si>
  <si>
    <t>Lakshmy</t>
  </si>
  <si>
    <t>5 pages</t>
  </si>
  <si>
    <t>3 pages</t>
  </si>
  <si>
    <t>Santhosh, Tony Chandra</t>
  </si>
  <si>
    <t>20 Services</t>
  </si>
  <si>
    <t>5 Tables</t>
  </si>
  <si>
    <t>Deployment</t>
  </si>
  <si>
    <t>Testing</t>
  </si>
  <si>
    <t>Lakshmy, Chandra</t>
  </si>
  <si>
    <t>tax (5%)</t>
  </si>
  <si>
    <t>HTML5, Angular JS 5</t>
  </si>
  <si>
    <t>invoce_id</t>
  </si>
  <si>
    <t>asdf</t>
  </si>
  <si>
    <t>asdf1</t>
  </si>
  <si>
    <t>asdf3</t>
  </si>
  <si>
    <t>asdf2</t>
  </si>
  <si>
    <t>aa</t>
  </si>
  <si>
    <t>dd</t>
  </si>
  <si>
    <t>ff</t>
  </si>
  <si>
    <t>gg</t>
  </si>
  <si>
    <t>Price</t>
  </si>
  <si>
    <t>Cash</t>
  </si>
  <si>
    <t>Category</t>
  </si>
  <si>
    <t>Perfume</t>
  </si>
  <si>
    <t>Qty</t>
  </si>
  <si>
    <t>DROP TABLE IF EXISTS items;</t>
  </si>
  <si>
    <t>DROP TABLE IF EXISTS sales_person;</t>
  </si>
  <si>
    <t>DROP TABLE IF EXISTS product;</t>
  </si>
  <si>
    <t>DROP TABLE IF EXISTS invoice;</t>
  </si>
  <si>
    <t>DROP TABLE IF EXISTS admin;</t>
  </si>
  <si>
    <t>CREATE TABLE sales_person (</t>
  </si>
  <si>
    <t xml:space="preserve">    id       INTEGER  NOT NULL PRIMARY KEY AUTOINCREMENT,</t>
  </si>
  <si>
    <t xml:space="preserve">    name     TEXT NOT NULL UNIQUE,</t>
  </si>
  <si>
    <t xml:space="preserve">    password TEXT NOT NULL</t>
  </si>
  <si>
    <t>);</t>
  </si>
  <si>
    <t>CREATE TABLE admin (</t>
  </si>
  <si>
    <t>CREATE TABLE product (</t>
  </si>
  <si>
    <t xml:space="preserve">    id       INTEGER  NOT NULL PRIMARY KEY,</t>
  </si>
  <si>
    <t xml:space="preserve">    name     TEXT NOT NULL,</t>
  </si>
  <si>
    <t xml:space="preserve">    category TEXT NOT NULL,</t>
  </si>
  <si>
    <t xml:space="preserve">    price    REAL,</t>
  </si>
  <si>
    <t xml:space="preserve">    UNIQUE ( name, category)</t>
  </si>
  <si>
    <t>CREATE TABLE invoice (</t>
  </si>
  <si>
    <t xml:space="preserve">date DATE NOT NULL, </t>
  </si>
  <si>
    <t>time TIME NOT NULL,</t>
  </si>
  <si>
    <t>sales_person  TEXT NOT NULL,</t>
  </si>
  <si>
    <t>cutomer_phone INT,</t>
  </si>
  <si>
    <t>total_amount REAL NOT NULL,</t>
  </si>
  <si>
    <t>total_tax REAL NOT NULL,</t>
  </si>
  <si>
    <t>payment_type TEXT NOT NULL</t>
  </si>
  <si>
    <t>CREATE TABLE items (</t>
  </si>
  <si>
    <t xml:space="preserve">    invoice_id       INTEGER  NOT NULL</t>
  </si>
  <si>
    <t xml:space="preserve">                          REFERENCES invoice (id),</t>
  </si>
  <si>
    <t xml:space="preserve">    product_category TEXT NOT NULL,</t>
  </si>
  <si>
    <t xml:space="preserve">    product_name     TEXT NOT NULL,</t>
  </si>
  <si>
    <t xml:space="preserve">    product_price    REAL NOT NULL,</t>
  </si>
  <si>
    <t xml:space="preserve">    quantity         REAL NOT NULL,</t>
  </si>
  <si>
    <t xml:space="preserve">    amount           REAL NOT NULL,</t>
  </si>
  <si>
    <t xml:space="preserve">    tax              REAL NOT NULL</t>
  </si>
  <si>
    <t>INSERT INTO admin ( name, password) VALUES ( 'Admin', 'admin');</t>
  </si>
  <si>
    <t xml:space="preserve">INSERT INTO admin ( name, password) VALUES ( 'Owner', 'owner'); </t>
  </si>
  <si>
    <t>INSERT INTO sales_person ( name, password) VALUES ( 'Abdul', 'abdul');</t>
  </si>
  <si>
    <t xml:space="preserve">INSERT INTO sales_person ( name, password) VALUES ( 'Yasin', 'yasin'); </t>
  </si>
  <si>
    <t xml:space="preserve">INSERT INTO sales_person ( name, password) VALUES ( 'Hamsa', 'hamsa'); </t>
  </si>
  <si>
    <t>INSERT INTO sales_person ( name, password) VALUES ( 'Omar', 'omar');</t>
  </si>
  <si>
    <t xml:space="preserve">INSERT INTO sales_person ( name, password) VALUES ( 'Ahmed', 'ahmed'); </t>
  </si>
  <si>
    <t xml:space="preserve">INSERT INTO sales_person ( name, password) VALUES ( 'Ali', 'ali'); </t>
  </si>
  <si>
    <t>INSERT INTO product (category, name,  price) VALUES ( 'Floral', 'Daisy by Marc Jacobs', 2.54);</t>
  </si>
  <si>
    <t>INSERT INTO product (category, name,  price) VALUES ( 'Floral', 'Romance by Ralph Lauren',16.76);</t>
  </si>
  <si>
    <t>INSERT INTO product (category, name,  price) VALUES ( 'Oriental', 'Addict by Dior',24.5);</t>
  </si>
  <si>
    <t>INSERT INTO product (category, name,  price) VALUES ( 'Oriental', 'Flower by Kanzo',196);</t>
  </si>
  <si>
    <t xml:space="preserve">INSERT INTO product (category, name,  price) VALUES ( 'Chypre', 'Rush 2 Perfume by Gucci',12.36); </t>
  </si>
  <si>
    <t xml:space="preserve">INSERT INTO product (category, name,  price) VALUES ( 'Green', 'Be Delicious by DKNY',122); </t>
  </si>
  <si>
    <t>INSERT INTO product (category, name,  price) VALUES ( 'Fougere', 'Havana Pour Elle by Aramis',76.23);</t>
  </si>
  <si>
    <t xml:space="preserve">INSERT INTO product (category, name,  price) VALUES ( 'Oceanic', 'Sunflowers by Elizabeth Arden',45.5); </t>
  </si>
  <si>
    <t xml:space="preserve">INSERT INTO product (category, name,  price) VALUES ( 'Oceanic', 'Cool Water Woman by Davidoff',23.03); </t>
  </si>
  <si>
    <t xml:space="preserve">INSERT INTO product (category, name,  price) VALUES ( 'Wood', 'Black by Bvlgari',123.01); </t>
  </si>
  <si>
    <t xml:space="preserve">INSERT INTO invoice (date, time,  sales_person,cutomer_phone,total_amount,total_tax,payment_type) VALUES ( '2016-03-09','02:54:12', 'Abdul',9448373533,36.54,1.02,'Cash'); </t>
  </si>
  <si>
    <t xml:space="preserve">INSERT INTO invoice (date, time,  sales_person,cutomer_phone,total_amount,total_tax,payment_type) VALUES ( '2016-02-19','02:14:12', 'Yasin',1234567890,116.54,5.02,'Card'); </t>
  </si>
  <si>
    <t xml:space="preserve">INSERT INTO invoice (date, time,  sales_person,cutomer_phone,total_amount,total_tax,payment_type) VALUES ( '2016-02-19','02:24:12', 'Hamsa',9449835331,16.54,2.02,'Card'); </t>
  </si>
  <si>
    <t xml:space="preserve">INSERT INTO invoice (date, time,  sales_person,cutomer_phone,total_amount,total_tax,payment_type) VALUES ( '2016-03-09','05:54:26', 'Omar',11223344556,16.54,2.02,'Cash'); </t>
  </si>
  <si>
    <t xml:space="preserve">INSERT INTO invoice (date, time,  sales_person,cutomer_phone,total_amount,total_tax,payment_type) VALUES ( '2016-03-08','05:54:26', 'Ahmed',11223344556,16.54,2.02,'Cash'); </t>
  </si>
  <si>
    <t xml:space="preserve">INSERT INTO invoice (date, time,  sales_person,cutomer_phone,total_amount,total_tax,payment_type) VALUES ( '2016-03-19','05:54:26', 'Ali',11223344556,16.54,2.02,'Cash'); </t>
  </si>
  <si>
    <t>Payment Mode</t>
  </si>
  <si>
    <t>Search</t>
  </si>
  <si>
    <t>View / Print Invoice</t>
  </si>
  <si>
    <t>Product Master</t>
  </si>
  <si>
    <t>Update Price</t>
  </si>
  <si>
    <t>Add product</t>
  </si>
  <si>
    <t>Delete Product</t>
  </si>
  <si>
    <t>Salesman Master</t>
  </si>
  <si>
    <t>From Date</t>
  </si>
  <si>
    <t>To Date</t>
  </si>
  <si>
    <t>Download PDF</t>
  </si>
  <si>
    <t>Product Masters</t>
  </si>
  <si>
    <t>Login</t>
  </si>
  <si>
    <t>Password</t>
  </si>
  <si>
    <t>Super</t>
  </si>
  <si>
    <t>Stores</t>
  </si>
  <si>
    <t>Orders</t>
  </si>
  <si>
    <t>Amount</t>
  </si>
  <si>
    <t>Create Order</t>
  </si>
  <si>
    <t>Sales person</t>
  </si>
  <si>
    <t>xyz</t>
  </si>
  <si>
    <t>Customer Phone</t>
  </si>
  <si>
    <t>Cart</t>
  </si>
  <si>
    <t>Product/Category/Price/Qty</t>
  </si>
  <si>
    <t>Place Order</t>
  </si>
  <si>
    <t>Total Amount</t>
  </si>
  <si>
    <t>Total Tax</t>
  </si>
  <si>
    <t>Take Order</t>
  </si>
  <si>
    <t>Summary</t>
  </si>
  <si>
    <t>Onload</t>
  </si>
  <si>
    <t>On add,  add a line to Summary</t>
  </si>
  <si>
    <t>invoice/all</t>
  </si>
  <si>
    <t>Landing Page</t>
  </si>
  <si>
    <t>Logoff</t>
  </si>
  <si>
    <t>Dashboard</t>
  </si>
  <si>
    <t>Admin Login</t>
  </si>
  <si>
    <t xml:space="preserve">Orders : </t>
  </si>
  <si>
    <t xml:space="preserve">Amount : </t>
  </si>
  <si>
    <t xml:space="preserve">Sales Person : </t>
  </si>
  <si>
    <t>SQLite</t>
  </si>
  <si>
    <t>Github</t>
  </si>
  <si>
    <t>https://github.com/3ttechs/Sales</t>
  </si>
  <si>
    <t>smartclinic123</t>
  </si>
  <si>
    <t>3ttechs@gmail.com</t>
  </si>
  <si>
    <t xml:space="preserve">INSERT INTO items (invoice_id,product_category,product_name,product_price,quantity,amount,tax) VALUES (6,'Floral', 'Daisy by Marc Jacobs2',2.542,12,0.02); </t>
  </si>
  <si>
    <t xml:space="preserve">INSERT INTO items (invoice_id,product_category,product_name,product_price,quantity,amount,tax) VALUES (1,'Floral', 'Daisy by Marc Jacobs',2.54,12,24,0.02); </t>
  </si>
  <si>
    <t xml:space="preserve">INSERT INTO items (invoice_id,product_category,product_name,product_price,quantity,amount,tax) VALUES (1,'Floral', 'Daisy by Marc Jacobs1',2.541,12,24,0.02); </t>
  </si>
  <si>
    <t xml:space="preserve">INSERT INTO items (invoice_id,product_category,product_name,product_price,quantity,amount,tax) VALUES (1,'Floral', 'Daisy by Marc Jacobs2',2.542,12,24,0.02); </t>
  </si>
  <si>
    <t xml:space="preserve">INSERT INTO items (invoice_id,product_category,product_name,product_price,quantity,amount,tax) VALUES (2,'Floral', 'Daisy by Marc Jacobs',2.54,12,24,0.02); </t>
  </si>
  <si>
    <t xml:space="preserve">INSERT INTO items (invoice_id,product_category,product_name,product_price,quantity,amount,tax) VALUES (2,'Floral', 'Daisy by Marc Jacobs1',2.541,12,24,0.02); </t>
  </si>
  <si>
    <t xml:space="preserve">INSERT INTO items (invoice_id,product_category,product_name,product_price,quantity,amount,tax) VALUES (2,'Floral', 'Daisy by Marc Jacobs2',2.542,12,24,0.02); </t>
  </si>
  <si>
    <t xml:space="preserve">INSERT INTO items (invoice_id,product_category,product_name,product_price,quantity,amount,tax) VALUES (3,'Floral', 'Daisy by Marc Jacobs',2.54,12,24,0.02); </t>
  </si>
  <si>
    <t xml:space="preserve">INSERT INTO items (invoice_id,product_category,product_name,product_price,quantity,amount,tax) VALUES (3,'Floral', 'Daisy by Marc Jacobs1',2.541,12,24,0.02); </t>
  </si>
  <si>
    <t xml:space="preserve">INSERT INTO items (invoice_id,product_category,product_name,product_price,quantity,amount,tax) VALUES (3,'Floral', 'Daisy by Marc Jacobs2',2.542,12,24,0.02); </t>
  </si>
  <si>
    <t xml:space="preserve">INSERT INTO items (invoice_id,product_category,product_name,product_price,quantity,amount,tax) VALUES (4,'Floral', 'Daisy by Marc Jacobs',2.54,12,24,0.02); </t>
  </si>
  <si>
    <t xml:space="preserve">INSERT INTO items (invoice_id,product_category,product_name,product_price,quantity,amount,tax) VALUES (4,'Floral', 'Daisy by Marc Jacobs1',2.541,12,24,0.02); </t>
  </si>
  <si>
    <t xml:space="preserve">INSERT INTO items (invoice_id,product_category,product_name,product_price,quantity,amount,tax) VALUES (4,'Floral', 'Daisy by Marc Jacobs2',2.542,12,24,0.02); </t>
  </si>
  <si>
    <t xml:space="preserve">INSERT INTO items (invoice_id,product_category,product_name,product_price,quantity,amount,tax) VALUES (5,'Floral', 'Daisy by Marc Jacobs',2.54,12,24,0.02); </t>
  </si>
  <si>
    <t xml:space="preserve">INSERT INTO items (invoice_id,product_category,product_name,product_price,quantity,amount,tax) VALUES (5,'Floral', 'Daisy by Marc Jacobs1',2.541,12,24,0.02); </t>
  </si>
  <si>
    <t xml:space="preserve">INSERT INTO items (invoice_id,product_category,product_name,product_price,quantity,amount,tax) VALUES (5,'Floral', 'Daisy by Marc Jacobs2',2.542,12,24,0.02); </t>
  </si>
  <si>
    <t xml:space="preserve">INSERT INTO items (invoice_id,product_category,product_name,product_price,quantity,amount,tax) VALUES (6,'Floral', 'Daisy by Marc Jacobs',2.54,12,24,0.02); </t>
  </si>
  <si>
    <t xml:space="preserve">INSERT INTO items (invoice_id,product_category,product_name,product_price,quantity,amount,tax) VALUES (6,'Floral', 'Daisy by Marc Jacobs1',2.541,12,24,0.02); </t>
  </si>
  <si>
    <t>cutomer_name</t>
  </si>
  <si>
    <t>ABC Corporation</t>
  </si>
  <si>
    <t>cutomer_vat_no</t>
  </si>
  <si>
    <t>A123</t>
  </si>
  <si>
    <t>Sub Total ($)</t>
  </si>
  <si>
    <t>Discount</t>
  </si>
  <si>
    <t>Vat</t>
  </si>
  <si>
    <t>Total</t>
  </si>
  <si>
    <t>product_name</t>
  </si>
  <si>
    <t>product_code</t>
  </si>
  <si>
    <t>discount</t>
  </si>
  <si>
    <t>code</t>
  </si>
  <si>
    <t>name_arabic</t>
  </si>
  <si>
    <t>brand</t>
  </si>
  <si>
    <t>product_type</t>
  </si>
  <si>
    <t>coo</t>
  </si>
  <si>
    <t>image</t>
  </si>
  <si>
    <t>status</t>
  </si>
  <si>
    <t>India</t>
  </si>
  <si>
    <t>a.jpg</t>
  </si>
  <si>
    <t>Active</t>
  </si>
  <si>
    <t>Inactive</t>
  </si>
  <si>
    <t>stock_master</t>
  </si>
  <si>
    <t>stock_entry_date</t>
  </si>
  <si>
    <t>product_category</t>
  </si>
  <si>
    <t>product_brand</t>
  </si>
  <si>
    <t>product_coo</t>
  </si>
  <si>
    <t>quantity</t>
  </si>
  <si>
    <t>bb</t>
  </si>
  <si>
    <t>cc</t>
  </si>
  <si>
    <t>asd</t>
  </si>
  <si>
    <t>View / Add / Update / Delete</t>
  </si>
  <si>
    <t>View / Print pdf</t>
  </si>
  <si>
    <t>View / Download PDF</t>
  </si>
  <si>
    <t>Item  add</t>
  </si>
  <si>
    <t>Item add</t>
  </si>
  <si>
    <t>Product_name</t>
  </si>
  <si>
    <t>Browse Image</t>
  </si>
  <si>
    <t>Delete</t>
  </si>
  <si>
    <t>Update</t>
  </si>
  <si>
    <t>Add</t>
  </si>
  <si>
    <t>PDF Print</t>
  </si>
  <si>
    <t>View / Add / Delete</t>
  </si>
  <si>
    <t xml:space="preserve">Date/Sales Person / Payment Mode / Category 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</si>
</sst>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17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0" xfId="0" applyFont="1" applyFill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6" fillId="5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0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0" xfId="0" applyFill="1" applyBorder="1"/>
    <xf numFmtId="0" fontId="0" fillId="7" borderId="1" xfId="0" applyFill="1" applyBorder="1" applyAlignment="1">
      <alignment horizontal="center"/>
    </xf>
    <xf numFmtId="0" fontId="0" fillId="7" borderId="6" xfId="0" applyFill="1" applyBorder="1"/>
    <xf numFmtId="0" fontId="2" fillId="7" borderId="5" xfId="0" applyFont="1" applyFill="1" applyBorder="1"/>
    <xf numFmtId="0" fontId="2" fillId="7" borderId="0" xfId="0" applyFont="1" applyFill="1" applyBorder="1"/>
    <xf numFmtId="0" fontId="2" fillId="7" borderId="6" xfId="0" applyFont="1" applyFill="1" applyBorder="1"/>
    <xf numFmtId="0" fontId="2" fillId="7" borderId="7" xfId="0" applyFont="1" applyFill="1" applyBorder="1"/>
    <xf numFmtId="0" fontId="2" fillId="7" borderId="8" xfId="0" applyFont="1" applyFill="1" applyBorder="1"/>
    <xf numFmtId="0" fontId="2" fillId="7" borderId="9" xfId="0" applyFont="1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2" fillId="3" borderId="0" xfId="0" applyFont="1" applyFill="1" applyBorder="1" applyAlignment="1">
      <alignment horizontal="right"/>
    </xf>
    <xf numFmtId="15" fontId="2" fillId="3" borderId="0" xfId="0" applyNumberFormat="1" applyFont="1" applyFill="1" applyBorder="1" applyAlignment="1">
      <alignment horizontal="right"/>
    </xf>
    <xf numFmtId="18" fontId="2" fillId="3" borderId="0" xfId="0" applyNumberFormat="1" applyFont="1" applyFill="1" applyBorder="1" applyAlignment="1">
      <alignment horizontal="right"/>
    </xf>
    <xf numFmtId="15" fontId="2" fillId="3" borderId="6" xfId="0" applyNumberFormat="1" applyFont="1" applyFill="1" applyBorder="1" applyAlignment="1">
      <alignment horizontal="right"/>
    </xf>
    <xf numFmtId="0" fontId="2" fillId="3" borderId="5" xfId="0" applyFont="1" applyFill="1" applyBorder="1"/>
    <xf numFmtId="0" fontId="2" fillId="3" borderId="0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2" fillId="7" borderId="2" xfId="0" applyFont="1" applyFill="1" applyBorder="1"/>
    <xf numFmtId="0" fontId="2" fillId="7" borderId="3" xfId="0" applyFont="1" applyFill="1" applyBorder="1"/>
    <xf numFmtId="0" fontId="2" fillId="7" borderId="4" xfId="0" applyFont="1" applyFill="1" applyBorder="1"/>
    <xf numFmtId="0" fontId="2" fillId="8" borderId="2" xfId="0" applyFont="1" applyFill="1" applyBorder="1"/>
    <xf numFmtId="0" fontId="2" fillId="8" borderId="3" xfId="0" applyFont="1" applyFill="1" applyBorder="1"/>
    <xf numFmtId="0" fontId="2" fillId="8" borderId="4" xfId="0" applyFont="1" applyFill="1" applyBorder="1"/>
    <xf numFmtId="0" fontId="2" fillId="8" borderId="5" xfId="0" applyFont="1" applyFill="1" applyBorder="1"/>
    <xf numFmtId="0" fontId="2" fillId="8" borderId="0" xfId="0" applyFont="1" applyFill="1" applyBorder="1"/>
    <xf numFmtId="0" fontId="2" fillId="8" borderId="6" xfId="0" applyFont="1" applyFill="1" applyBorder="1"/>
    <xf numFmtId="0" fontId="2" fillId="8" borderId="7" xfId="0" applyFont="1" applyFill="1" applyBorder="1"/>
    <xf numFmtId="0" fontId="2" fillId="8" borderId="8" xfId="0" applyFont="1" applyFill="1" applyBorder="1"/>
    <xf numFmtId="0" fontId="2" fillId="8" borderId="9" xfId="0" applyFont="1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0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0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0" borderId="0" xfId="0" applyFill="1"/>
    <xf numFmtId="0" fontId="0" fillId="11" borderId="1" xfId="0" applyFill="1" applyBorder="1"/>
    <xf numFmtId="0" fontId="5" fillId="7" borderId="0" xfId="0" applyFont="1" applyFill="1" applyBorder="1"/>
    <xf numFmtId="0" fontId="6" fillId="7" borderId="0" xfId="0" applyFont="1" applyFill="1" applyBorder="1"/>
    <xf numFmtId="0" fontId="5" fillId="10" borderId="0" xfId="0" applyFont="1" applyFill="1" applyBorder="1"/>
    <xf numFmtId="0" fontId="5" fillId="10" borderId="0" xfId="0" applyFont="1" applyFill="1" applyBorder="1" applyAlignment="1">
      <alignment horizontal="right"/>
    </xf>
    <xf numFmtId="0" fontId="5" fillId="7" borderId="0" xfId="0" applyFont="1" applyFill="1" applyBorder="1" applyAlignment="1">
      <alignment horizontal="right"/>
    </xf>
    <xf numFmtId="0" fontId="6" fillId="11" borderId="1" xfId="0" applyFont="1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0" xfId="0" applyFill="1" applyBorder="1"/>
    <xf numFmtId="0" fontId="0" fillId="9" borderId="6" xfId="0" applyFill="1" applyBorder="1"/>
    <xf numFmtId="0" fontId="0" fillId="9" borderId="1" xfId="0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9" xfId="0" applyFill="1" applyBorder="1"/>
    <xf numFmtId="0" fontId="6" fillId="9" borderId="0" xfId="0" applyFont="1" applyFill="1" applyBorder="1"/>
    <xf numFmtId="0" fontId="0" fillId="9" borderId="11" xfId="0" applyFill="1" applyBorder="1"/>
    <xf numFmtId="0" fontId="6" fillId="9" borderId="12" xfId="0" applyFont="1" applyFill="1" applyBorder="1"/>
    <xf numFmtId="0" fontId="0" fillId="9" borderId="10" xfId="0" applyFill="1" applyBorder="1"/>
    <xf numFmtId="0" fontId="5" fillId="0" borderId="1" xfId="0" applyFont="1" applyFill="1" applyBorder="1"/>
    <xf numFmtId="0" fontId="6" fillId="0" borderId="1" xfId="0" applyFont="1" applyFill="1" applyBorder="1"/>
    <xf numFmtId="0" fontId="7" fillId="0" borderId="0" xfId="0" applyFont="1"/>
    <xf numFmtId="0" fontId="8" fillId="0" borderId="0" xfId="0" applyFont="1"/>
    <xf numFmtId="49" fontId="9" fillId="0" borderId="0" xfId="0" applyNumberFormat="1" applyFont="1"/>
    <xf numFmtId="0" fontId="0" fillId="12" borderId="0" xfId="0" applyFill="1" applyBorder="1" applyAlignment="1">
      <alignment horizontal="center"/>
    </xf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10" fillId="8" borderId="14" xfId="0" applyFont="1" applyFill="1" applyBorder="1"/>
    <xf numFmtId="0" fontId="4" fillId="8" borderId="14" xfId="0" applyFont="1" applyFill="1" applyBorder="1"/>
    <xf numFmtId="0" fontId="0" fillId="6" borderId="5" xfId="0" applyFill="1" applyBorder="1" applyAlignment="1">
      <alignment horizontal="right"/>
    </xf>
    <xf numFmtId="0" fontId="11" fillId="6" borderId="0" xfId="0" applyFont="1" applyFill="1" applyBorder="1" applyAlignment="1">
      <alignment horizontal="left"/>
    </xf>
    <xf numFmtId="0" fontId="11" fillId="6" borderId="6" xfId="0" applyFont="1" applyFill="1" applyBorder="1" applyAlignment="1">
      <alignment horizontal="left"/>
    </xf>
    <xf numFmtId="0" fontId="12" fillId="0" borderId="0" xfId="1" applyAlignment="1" applyProtection="1"/>
    <xf numFmtId="0" fontId="3" fillId="7" borderId="0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right"/>
    </xf>
    <xf numFmtId="14" fontId="5" fillId="5" borderId="6" xfId="0" applyNumberFormat="1" applyFont="1" applyFill="1" applyBorder="1" applyAlignment="1">
      <alignment horizontal="right"/>
    </xf>
    <xf numFmtId="0" fontId="6" fillId="5" borderId="6" xfId="0" applyFont="1" applyFill="1" applyBorder="1" applyAlignment="1">
      <alignment horizontal="center" vertical="center"/>
    </xf>
    <xf numFmtId="15" fontId="2" fillId="8" borderId="3" xfId="0" applyNumberFormat="1" applyFont="1" applyFill="1" applyBorder="1"/>
    <xf numFmtId="0" fontId="2" fillId="11" borderId="1" xfId="0" applyFont="1" applyFill="1" applyBorder="1"/>
    <xf numFmtId="0" fontId="13" fillId="12" borderId="1" xfId="0" applyFont="1" applyFill="1" applyBorder="1" applyAlignment="1">
      <alignment horizontal="center"/>
    </xf>
    <xf numFmtId="0" fontId="0" fillId="7" borderId="10" xfId="0" applyFill="1" applyBorder="1"/>
    <xf numFmtId="0" fontId="13" fillId="7" borderId="0" xfId="0" applyFont="1" applyFill="1" applyBorder="1" applyAlignment="1">
      <alignment horizontal="center"/>
    </xf>
    <xf numFmtId="0" fontId="13" fillId="12" borderId="10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15" fontId="2" fillId="8" borderId="0" xfId="0" applyNumberFormat="1" applyFont="1" applyFill="1" applyBorder="1"/>
    <xf numFmtId="15" fontId="2" fillId="8" borderId="8" xfId="0" applyNumberFormat="1" applyFont="1" applyFill="1" applyBorder="1"/>
    <xf numFmtId="15" fontId="2" fillId="11" borderId="1" xfId="0" applyNumberFormat="1" applyFont="1" applyFill="1" applyBorder="1"/>
    <xf numFmtId="0" fontId="4" fillId="8" borderId="13" xfId="0" applyFont="1" applyFill="1" applyBorder="1" applyAlignment="1">
      <alignment horizontal="center"/>
    </xf>
    <xf numFmtId="0" fontId="4" fillId="7" borderId="13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right"/>
    </xf>
    <xf numFmtId="14" fontId="5" fillId="11" borderId="1" xfId="0" applyNumberFormat="1" applyFont="1" applyFill="1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0" fillId="12" borderId="11" xfId="0" applyFill="1" applyBorder="1" applyAlignment="1">
      <alignment horizontal="center"/>
    </xf>
    <xf numFmtId="0" fontId="0" fillId="12" borderId="10" xfId="0" applyFont="1" applyFill="1" applyBorder="1" applyAlignment="1">
      <alignment horizontal="center"/>
    </xf>
    <xf numFmtId="0" fontId="3" fillId="12" borderId="11" xfId="0" applyFont="1" applyFill="1" applyBorder="1" applyAlignment="1">
      <alignment horizontal="center"/>
    </xf>
    <xf numFmtId="0" fontId="3" fillId="12" borderId="10" xfId="0" applyFont="1" applyFill="1" applyBorder="1" applyAlignment="1">
      <alignment horizontal="center"/>
    </xf>
    <xf numFmtId="0" fontId="0" fillId="12" borderId="10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30</xdr:row>
      <xdr:rowOff>0</xdr:rowOff>
    </xdr:from>
    <xdr:to>
      <xdr:col>5</xdr:col>
      <xdr:colOff>457200</xdr:colOff>
      <xdr:row>32</xdr:row>
      <xdr:rowOff>9525</xdr:rowOff>
    </xdr:to>
    <xdr:pic>
      <xdr:nvPicPr>
        <xdr:cNvPr id="3073" name="Picture 1" descr="Image result for android app add butto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43275" y="5886449"/>
          <a:ext cx="390525" cy="3905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3ttechs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B21" sqref="B21"/>
    </sheetView>
  </sheetViews>
  <sheetFormatPr defaultRowHeight="15"/>
  <cols>
    <col min="1" max="1" width="25.5703125" bestFit="1" customWidth="1"/>
    <col min="2" max="2" width="18.5703125" bestFit="1" customWidth="1"/>
    <col min="3" max="4" width="16.140625" customWidth="1"/>
    <col min="5" max="5" width="22.5703125" bestFit="1" customWidth="1"/>
  </cols>
  <sheetData>
    <row r="1" spans="1:5">
      <c r="A1" t="s">
        <v>21</v>
      </c>
      <c r="B1" t="s">
        <v>177</v>
      </c>
      <c r="D1" t="s">
        <v>60</v>
      </c>
      <c r="E1" t="s">
        <v>55</v>
      </c>
    </row>
    <row r="2" spans="1:5">
      <c r="A2" t="s">
        <v>53</v>
      </c>
      <c r="B2" t="s">
        <v>22</v>
      </c>
      <c r="D2" t="s">
        <v>59</v>
      </c>
      <c r="E2" t="s">
        <v>55</v>
      </c>
    </row>
    <row r="3" spans="1:5">
      <c r="A3" t="s">
        <v>54</v>
      </c>
      <c r="B3" t="s">
        <v>65</v>
      </c>
      <c r="D3" t="s">
        <v>56</v>
      </c>
      <c r="E3" t="s">
        <v>58</v>
      </c>
    </row>
    <row r="4" spans="1:5">
      <c r="A4" t="s">
        <v>23</v>
      </c>
      <c r="B4" t="s">
        <v>24</v>
      </c>
      <c r="D4" t="s">
        <v>57</v>
      </c>
      <c r="E4" t="s">
        <v>58</v>
      </c>
    </row>
    <row r="5" spans="1:5">
      <c r="A5" t="s">
        <v>61</v>
      </c>
      <c r="E5" t="s">
        <v>63</v>
      </c>
    </row>
    <row r="6" spans="1:5">
      <c r="A6" t="s">
        <v>62</v>
      </c>
      <c r="E6" t="s">
        <v>58</v>
      </c>
    </row>
    <row r="9" spans="1:5">
      <c r="A9" t="s">
        <v>178</v>
      </c>
      <c r="B9" t="s">
        <v>179</v>
      </c>
    </row>
    <row r="10" spans="1:5">
      <c r="A10" t="s">
        <v>150</v>
      </c>
      <c r="B10" s="146" t="s">
        <v>181</v>
      </c>
    </row>
    <row r="11" spans="1:5">
      <c r="A11" t="s">
        <v>151</v>
      </c>
      <c r="B11" t="s">
        <v>180</v>
      </c>
    </row>
  </sheetData>
  <hyperlinks>
    <hyperlink ref="B10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L32"/>
  <sheetViews>
    <sheetView topLeftCell="D1" workbookViewId="0">
      <selection activeCell="J8" sqref="J8"/>
    </sheetView>
  </sheetViews>
  <sheetFormatPr defaultRowHeight="15"/>
  <cols>
    <col min="1" max="1" width="13.140625" customWidth="1"/>
    <col min="2" max="2" width="21.140625" bestFit="1" customWidth="1"/>
    <col min="3" max="3" width="30.140625" bestFit="1" customWidth="1"/>
    <col min="4" max="4" width="11.28515625" bestFit="1" customWidth="1"/>
    <col min="6" max="6" width="16.140625" bestFit="1" customWidth="1"/>
    <col min="7" max="7" width="18.7109375" bestFit="1" customWidth="1"/>
    <col min="9" max="9" width="14.140625" customWidth="1"/>
    <col min="10" max="10" width="18.140625" bestFit="1" customWidth="1"/>
    <col min="11" max="11" width="7.140625" bestFit="1" customWidth="1"/>
    <col min="12" max="12" width="53" bestFit="1" customWidth="1"/>
  </cols>
  <sheetData>
    <row r="1" spans="2:12" ht="15.75">
      <c r="B1" s="9" t="s">
        <v>26</v>
      </c>
      <c r="C1" s="9" t="s">
        <v>28</v>
      </c>
      <c r="D1" s="9" t="s">
        <v>27</v>
      </c>
      <c r="E1" s="9"/>
      <c r="F1" s="9" t="s">
        <v>16</v>
      </c>
      <c r="G1" s="9" t="s">
        <v>17</v>
      </c>
      <c r="H1" s="9" t="s">
        <v>19</v>
      </c>
    </row>
    <row r="2" spans="2:12">
      <c r="B2" s="1" t="s">
        <v>0</v>
      </c>
      <c r="C2" s="2" t="s">
        <v>3</v>
      </c>
      <c r="D2" s="2" t="s">
        <v>6</v>
      </c>
      <c r="E2" s="10"/>
      <c r="F2" s="10">
        <v>1</v>
      </c>
      <c r="G2" s="10"/>
      <c r="H2" s="11"/>
      <c r="I2" s="136" t="s">
        <v>32</v>
      </c>
      <c r="J2" s="136" t="s">
        <v>36</v>
      </c>
      <c r="K2" s="136" t="s">
        <v>33</v>
      </c>
      <c r="L2" s="136" t="s">
        <v>49</v>
      </c>
    </row>
    <row r="3" spans="2:12">
      <c r="B3" s="3"/>
      <c r="C3" s="4" t="s">
        <v>4</v>
      </c>
      <c r="D3" s="4" t="s">
        <v>7</v>
      </c>
      <c r="E3" s="12"/>
      <c r="F3" s="12"/>
      <c r="G3" s="12"/>
      <c r="H3" s="13"/>
      <c r="I3" s="135" t="s">
        <v>33</v>
      </c>
      <c r="J3" s="135" t="s">
        <v>34</v>
      </c>
      <c r="K3" s="136" t="s">
        <v>43</v>
      </c>
      <c r="L3" s="136" t="s">
        <v>50</v>
      </c>
    </row>
    <row r="4" spans="2:12">
      <c r="B4" s="6"/>
      <c r="C4" s="7" t="s">
        <v>30</v>
      </c>
      <c r="D4" s="4" t="s">
        <v>7</v>
      </c>
      <c r="E4" s="14"/>
      <c r="F4" s="14"/>
      <c r="G4" s="14"/>
      <c r="H4" s="15"/>
    </row>
    <row r="5" spans="2:12">
      <c r="B5" s="1" t="s">
        <v>1</v>
      </c>
      <c r="C5" s="2" t="s">
        <v>3</v>
      </c>
      <c r="D5" s="2" t="s">
        <v>6</v>
      </c>
      <c r="E5" s="10"/>
      <c r="F5" s="10">
        <v>2</v>
      </c>
      <c r="G5" s="10"/>
      <c r="H5" s="11"/>
      <c r="I5" s="135" t="s">
        <v>32</v>
      </c>
      <c r="J5" s="135" t="s">
        <v>35</v>
      </c>
      <c r="K5" s="136" t="s">
        <v>33</v>
      </c>
      <c r="L5" s="136" t="s">
        <v>51</v>
      </c>
    </row>
    <row r="6" spans="2:12">
      <c r="B6" s="3"/>
      <c r="C6" s="4" t="s">
        <v>5</v>
      </c>
      <c r="D6" s="4" t="s">
        <v>7</v>
      </c>
      <c r="E6" s="12"/>
      <c r="F6" s="12"/>
      <c r="G6" s="12"/>
      <c r="H6" s="13"/>
      <c r="I6" s="135" t="s">
        <v>32</v>
      </c>
      <c r="J6" s="135" t="s">
        <v>37</v>
      </c>
      <c r="K6" s="136" t="s">
        <v>43</v>
      </c>
      <c r="L6" s="136" t="s">
        <v>52</v>
      </c>
    </row>
    <row r="7" spans="2:12">
      <c r="B7" s="3"/>
      <c r="C7" s="4" t="s">
        <v>4</v>
      </c>
      <c r="D7" s="4" t="s">
        <v>7</v>
      </c>
      <c r="E7" s="12"/>
      <c r="F7" s="12"/>
      <c r="G7" s="12"/>
      <c r="H7" s="13"/>
    </row>
    <row r="8" spans="2:12">
      <c r="B8" s="3"/>
      <c r="C8" s="4" t="s">
        <v>25</v>
      </c>
      <c r="D8" s="4" t="s">
        <v>13</v>
      </c>
      <c r="E8" s="12"/>
      <c r="F8" s="12"/>
      <c r="G8" s="12"/>
      <c r="H8" s="13"/>
    </row>
    <row r="9" spans="2:12">
      <c r="B9" s="6"/>
      <c r="C9" s="7"/>
      <c r="D9" s="7"/>
      <c r="E9" s="14"/>
      <c r="F9" s="14"/>
      <c r="G9" s="14"/>
      <c r="H9" s="15"/>
    </row>
    <row r="10" spans="2:12">
      <c r="B10" s="1" t="s">
        <v>18</v>
      </c>
      <c r="C10" s="2" t="s">
        <v>3</v>
      </c>
      <c r="D10" s="2" t="s">
        <v>6</v>
      </c>
      <c r="E10" s="10"/>
      <c r="F10" s="10">
        <v>3</v>
      </c>
      <c r="G10" s="10">
        <v>1</v>
      </c>
      <c r="H10" s="11" t="s">
        <v>8</v>
      </c>
      <c r="I10" s="134" t="s">
        <v>32</v>
      </c>
      <c r="J10" s="134" t="s">
        <v>42</v>
      </c>
      <c r="K10" t="s">
        <v>32</v>
      </c>
      <c r="L10" t="s">
        <v>169</v>
      </c>
    </row>
    <row r="11" spans="2:12">
      <c r="B11" s="3"/>
      <c r="C11" s="4" t="s">
        <v>9</v>
      </c>
      <c r="D11" s="4" t="s">
        <v>9</v>
      </c>
      <c r="E11" s="12"/>
      <c r="F11" s="12"/>
      <c r="G11" s="12"/>
      <c r="H11" s="13"/>
      <c r="I11" s="135" t="s">
        <v>33</v>
      </c>
      <c r="J11" s="135" t="s">
        <v>47</v>
      </c>
    </row>
    <row r="12" spans="2:12">
      <c r="B12" s="3"/>
      <c r="C12" s="4" t="s">
        <v>10</v>
      </c>
      <c r="D12" s="4" t="s">
        <v>10</v>
      </c>
      <c r="E12" s="12"/>
      <c r="F12" s="12"/>
      <c r="G12" s="12"/>
      <c r="H12" s="13"/>
      <c r="I12" s="136" t="s">
        <v>43</v>
      </c>
      <c r="J12" s="136" t="s">
        <v>48</v>
      </c>
    </row>
    <row r="13" spans="2:12">
      <c r="B13" s="3"/>
      <c r="C13" s="4" t="s">
        <v>0</v>
      </c>
      <c r="D13" s="4" t="s">
        <v>7</v>
      </c>
      <c r="E13" s="12"/>
      <c r="F13" s="12"/>
      <c r="G13" s="12"/>
      <c r="H13" s="13"/>
    </row>
    <row r="14" spans="2:12">
      <c r="B14" s="3"/>
      <c r="C14" s="16" t="s">
        <v>39</v>
      </c>
      <c r="D14" s="4" t="s">
        <v>6</v>
      </c>
      <c r="E14" s="12"/>
      <c r="F14" s="12"/>
      <c r="G14" s="12"/>
      <c r="H14" s="13"/>
    </row>
    <row r="15" spans="2:12">
      <c r="B15" s="3"/>
      <c r="C15" s="4" t="s">
        <v>14</v>
      </c>
      <c r="D15" s="4" t="s">
        <v>13</v>
      </c>
      <c r="E15" s="12"/>
      <c r="F15" s="12"/>
      <c r="G15" s="12"/>
      <c r="H15" s="13"/>
    </row>
    <row r="16" spans="2:12">
      <c r="B16" s="3"/>
      <c r="C16" s="16" t="s">
        <v>40</v>
      </c>
      <c r="D16" s="4" t="s">
        <v>13</v>
      </c>
      <c r="E16" s="12"/>
      <c r="F16" s="12"/>
      <c r="G16" s="12"/>
      <c r="H16" s="13"/>
    </row>
    <row r="17" spans="2:10">
      <c r="B17" s="3"/>
      <c r="C17" s="16"/>
      <c r="D17" s="4"/>
      <c r="E17" s="12"/>
      <c r="F17" s="12"/>
      <c r="G17" s="12"/>
      <c r="H17" s="13"/>
    </row>
    <row r="18" spans="2:10">
      <c r="B18" s="3"/>
      <c r="C18" s="4" t="s">
        <v>38</v>
      </c>
      <c r="D18" s="4" t="s">
        <v>41</v>
      </c>
      <c r="E18" s="12"/>
      <c r="F18" s="12"/>
      <c r="G18" s="12"/>
      <c r="H18" s="13"/>
    </row>
    <row r="19" spans="2:10">
      <c r="B19" s="3"/>
      <c r="C19" s="16"/>
      <c r="D19" s="4"/>
      <c r="E19" s="12"/>
      <c r="F19" s="12"/>
      <c r="G19" s="12"/>
      <c r="H19" s="13"/>
    </row>
    <row r="20" spans="2:10">
      <c r="B20" s="1" t="s">
        <v>15</v>
      </c>
      <c r="C20" s="2" t="s">
        <v>3</v>
      </c>
      <c r="D20" s="2" t="s">
        <v>6</v>
      </c>
      <c r="E20" s="17"/>
      <c r="F20" s="17">
        <v>4</v>
      </c>
      <c r="G20" s="17">
        <v>2</v>
      </c>
      <c r="H20" s="18"/>
      <c r="I20" s="136" t="s">
        <v>33</v>
      </c>
      <c r="J20" s="136" t="s">
        <v>45</v>
      </c>
    </row>
    <row r="21" spans="2:10">
      <c r="B21" s="3"/>
      <c r="C21" s="16" t="s">
        <v>29</v>
      </c>
      <c r="D21" s="4" t="s">
        <v>6</v>
      </c>
      <c r="E21" s="12"/>
      <c r="F21" s="12"/>
      <c r="G21" s="12"/>
      <c r="H21" s="13"/>
      <c r="I21" s="136" t="s">
        <v>43</v>
      </c>
      <c r="J21" s="136" t="s">
        <v>46</v>
      </c>
    </row>
    <row r="22" spans="2:10">
      <c r="B22" s="3"/>
      <c r="C22" s="4" t="s">
        <v>5</v>
      </c>
      <c r="D22" s="4" t="s">
        <v>7</v>
      </c>
      <c r="E22" s="12"/>
      <c r="F22" s="12"/>
      <c r="G22" s="12"/>
      <c r="H22" s="13"/>
    </row>
    <row r="23" spans="2:10">
      <c r="B23" s="3"/>
      <c r="C23" s="4" t="s">
        <v>1</v>
      </c>
      <c r="D23" s="4" t="s">
        <v>7</v>
      </c>
      <c r="E23" s="12"/>
      <c r="F23" s="12"/>
      <c r="G23" s="12"/>
      <c r="H23" s="13"/>
    </row>
    <row r="24" spans="2:10">
      <c r="B24" s="3"/>
      <c r="C24" s="4" t="s">
        <v>11</v>
      </c>
      <c r="D24" s="4" t="s">
        <v>13</v>
      </c>
      <c r="E24" s="12"/>
      <c r="F24" s="12"/>
      <c r="G24" s="12"/>
      <c r="H24" s="13"/>
    </row>
    <row r="25" spans="2:10">
      <c r="B25" s="3"/>
      <c r="C25" s="4" t="s">
        <v>12</v>
      </c>
      <c r="D25" s="4" t="s">
        <v>13</v>
      </c>
      <c r="E25" s="12"/>
      <c r="F25" s="12"/>
      <c r="G25" s="12"/>
      <c r="H25" s="13"/>
    </row>
    <row r="26" spans="2:10">
      <c r="B26" s="3"/>
      <c r="C26" s="4" t="s">
        <v>64</v>
      </c>
      <c r="D26" s="4" t="s">
        <v>13</v>
      </c>
      <c r="E26" s="12"/>
      <c r="F26" s="12"/>
      <c r="G26" s="12"/>
      <c r="H26" s="13"/>
    </row>
    <row r="27" spans="2:10">
      <c r="B27" s="6"/>
      <c r="C27" s="7"/>
      <c r="D27" s="7"/>
      <c r="E27" s="14"/>
      <c r="F27" s="14"/>
      <c r="G27" s="14"/>
      <c r="H27" s="15"/>
    </row>
    <row r="28" spans="2:10">
      <c r="B28" s="3" t="s">
        <v>20</v>
      </c>
      <c r="C28" s="4"/>
      <c r="D28" s="4"/>
      <c r="E28" s="12"/>
      <c r="F28" s="12">
        <v>5</v>
      </c>
      <c r="G28" s="12">
        <v>3</v>
      </c>
      <c r="H28" s="13"/>
    </row>
    <row r="29" spans="2:10">
      <c r="B29" s="6"/>
      <c r="C29" s="7"/>
      <c r="D29" s="7"/>
      <c r="E29" s="14"/>
      <c r="F29" s="14"/>
      <c r="G29" s="14"/>
      <c r="H29" s="15"/>
    </row>
    <row r="30" spans="2:10">
      <c r="B30" s="1" t="s">
        <v>31</v>
      </c>
      <c r="C30" s="2" t="s">
        <v>3</v>
      </c>
      <c r="D30" s="2" t="s">
        <v>6</v>
      </c>
      <c r="E30" s="165"/>
      <c r="F30" s="165"/>
      <c r="G30" s="165"/>
      <c r="H30" s="166"/>
    </row>
    <row r="31" spans="2:10">
      <c r="B31" s="3"/>
      <c r="C31" s="4" t="s">
        <v>4</v>
      </c>
      <c r="D31" s="4" t="s">
        <v>7</v>
      </c>
      <c r="E31" s="4"/>
      <c r="F31" s="4"/>
      <c r="G31" s="4"/>
      <c r="H31" s="5"/>
      <c r="I31" s="135" t="s">
        <v>33</v>
      </c>
      <c r="J31" s="135" t="s">
        <v>44</v>
      </c>
    </row>
    <row r="32" spans="2:10">
      <c r="B32" s="6"/>
      <c r="C32" s="7" t="s">
        <v>30</v>
      </c>
      <c r="D32" s="7" t="s">
        <v>7</v>
      </c>
      <c r="E32" s="7"/>
      <c r="F32" s="7"/>
      <c r="G32" s="7"/>
      <c r="H32" s="8"/>
    </row>
  </sheetData>
  <mergeCells count="1">
    <mergeCell ref="E30:H3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00"/>
  <sheetViews>
    <sheetView topLeftCell="A85" workbookViewId="0">
      <selection activeCell="A103" sqref="A103"/>
    </sheetView>
  </sheetViews>
  <sheetFormatPr defaultRowHeight="15"/>
  <cols>
    <col min="1" max="1" width="151.7109375" customWidth="1"/>
  </cols>
  <sheetData>
    <row r="1" spans="1:1">
      <c r="A1" t="s">
        <v>80</v>
      </c>
    </row>
    <row r="2" spans="1:1">
      <c r="A2" t="s">
        <v>81</v>
      </c>
    </row>
    <row r="3" spans="1:1">
      <c r="A3" t="s">
        <v>82</v>
      </c>
    </row>
    <row r="4" spans="1:1">
      <c r="A4" t="s">
        <v>83</v>
      </c>
    </row>
    <row r="5" spans="1:1">
      <c r="A5" t="s">
        <v>84</v>
      </c>
    </row>
    <row r="8" spans="1:1">
      <c r="A8" t="s">
        <v>85</v>
      </c>
    </row>
    <row r="9" spans="1:1">
      <c r="A9" t="s">
        <v>86</v>
      </c>
    </row>
    <row r="10" spans="1:1">
      <c r="A10" t="s">
        <v>87</v>
      </c>
    </row>
    <row r="11" spans="1:1">
      <c r="A11" t="s">
        <v>88</v>
      </c>
    </row>
    <row r="12" spans="1:1">
      <c r="A12" t="s">
        <v>89</v>
      </c>
    </row>
    <row r="14" spans="1:1">
      <c r="A14" t="s">
        <v>90</v>
      </c>
    </row>
    <row r="15" spans="1:1">
      <c r="A15" t="s">
        <v>86</v>
      </c>
    </row>
    <row r="16" spans="1:1">
      <c r="A16" t="s">
        <v>87</v>
      </c>
    </row>
    <row r="17" spans="1:1">
      <c r="A17" t="s">
        <v>88</v>
      </c>
    </row>
    <row r="18" spans="1:1">
      <c r="A18" t="s">
        <v>89</v>
      </c>
    </row>
    <row r="20" spans="1:1">
      <c r="A20" t="s">
        <v>91</v>
      </c>
    </row>
    <row r="21" spans="1:1">
      <c r="A21" t="s">
        <v>92</v>
      </c>
    </row>
    <row r="22" spans="1:1">
      <c r="A22" t="s">
        <v>93</v>
      </c>
    </row>
    <row r="23" spans="1:1">
      <c r="A23" t="s">
        <v>94</v>
      </c>
    </row>
    <row r="24" spans="1:1">
      <c r="A24" t="s">
        <v>95</v>
      </c>
    </row>
    <row r="25" spans="1:1">
      <c r="A25" t="s">
        <v>96</v>
      </c>
    </row>
    <row r="26" spans="1:1">
      <c r="A26" t="s">
        <v>89</v>
      </c>
    </row>
    <row r="29" spans="1:1">
      <c r="A29" t="s">
        <v>97</v>
      </c>
    </row>
    <row r="30" spans="1:1">
      <c r="A30" t="s">
        <v>92</v>
      </c>
    </row>
    <row r="31" spans="1:1">
      <c r="A31" t="s">
        <v>98</v>
      </c>
    </row>
    <row r="32" spans="1:1">
      <c r="A32" t="s">
        <v>99</v>
      </c>
    </row>
    <row r="33" spans="1:1">
      <c r="A33" t="s">
        <v>100</v>
      </c>
    </row>
    <row r="34" spans="1:1">
      <c r="A34" t="s">
        <v>101</v>
      </c>
    </row>
    <row r="35" spans="1:1">
      <c r="A35" t="s">
        <v>102</v>
      </c>
    </row>
    <row r="36" spans="1:1">
      <c r="A36" t="s">
        <v>103</v>
      </c>
    </row>
    <row r="37" spans="1:1">
      <c r="A37" t="s">
        <v>104</v>
      </c>
    </row>
    <row r="38" spans="1:1">
      <c r="A38" t="s">
        <v>89</v>
      </c>
    </row>
    <row r="40" spans="1:1">
      <c r="A40" t="s">
        <v>105</v>
      </c>
    </row>
    <row r="41" spans="1:1">
      <c r="A41" t="s">
        <v>106</v>
      </c>
    </row>
    <row r="42" spans="1:1">
      <c r="A42" t="s">
        <v>107</v>
      </c>
    </row>
    <row r="43" spans="1:1">
      <c r="A43" t="s">
        <v>108</v>
      </c>
    </row>
    <row r="44" spans="1:1">
      <c r="A44" t="s">
        <v>109</v>
      </c>
    </row>
    <row r="45" spans="1:1">
      <c r="A45" t="s">
        <v>110</v>
      </c>
    </row>
    <row r="46" spans="1:1">
      <c r="A46" t="s">
        <v>111</v>
      </c>
    </row>
    <row r="47" spans="1:1">
      <c r="A47" t="s">
        <v>112</v>
      </c>
    </row>
    <row r="48" spans="1:1">
      <c r="A48" t="s">
        <v>113</v>
      </c>
    </row>
    <row r="49" spans="1:1">
      <c r="A49" t="s">
        <v>89</v>
      </c>
    </row>
    <row r="50" spans="1:1">
      <c r="A50" t="s">
        <v>114</v>
      </c>
    </row>
    <row r="51" spans="1:1">
      <c r="A51" t="s">
        <v>115</v>
      </c>
    </row>
    <row r="53" spans="1:1">
      <c r="A53" t="s">
        <v>116</v>
      </c>
    </row>
    <row r="54" spans="1:1">
      <c r="A54" t="s">
        <v>117</v>
      </c>
    </row>
    <row r="55" spans="1:1">
      <c r="A55" t="s">
        <v>118</v>
      </c>
    </row>
    <row r="56" spans="1:1">
      <c r="A56" t="s">
        <v>119</v>
      </c>
    </row>
    <row r="57" spans="1:1">
      <c r="A57" t="s">
        <v>120</v>
      </c>
    </row>
    <row r="58" spans="1:1">
      <c r="A58" t="s">
        <v>121</v>
      </c>
    </row>
    <row r="60" spans="1:1">
      <c r="A60" t="s">
        <v>122</v>
      </c>
    </row>
    <row r="61" spans="1:1">
      <c r="A61" t="s">
        <v>123</v>
      </c>
    </row>
    <row r="62" spans="1:1">
      <c r="A62" t="s">
        <v>124</v>
      </c>
    </row>
    <row r="63" spans="1:1">
      <c r="A63" t="s">
        <v>125</v>
      </c>
    </row>
    <row r="64" spans="1:1">
      <c r="A64" t="s">
        <v>126</v>
      </c>
    </row>
    <row r="65" spans="1:1">
      <c r="A65" t="s">
        <v>127</v>
      </c>
    </row>
    <row r="66" spans="1:1">
      <c r="A66" t="s">
        <v>128</v>
      </c>
    </row>
    <row r="67" spans="1:1">
      <c r="A67" t="s">
        <v>129</v>
      </c>
    </row>
    <row r="68" spans="1:1">
      <c r="A68" t="s">
        <v>130</v>
      </c>
    </row>
    <row r="69" spans="1:1">
      <c r="A69" t="s">
        <v>131</v>
      </c>
    </row>
    <row r="71" spans="1:1">
      <c r="A71" t="s">
        <v>132</v>
      </c>
    </row>
    <row r="72" spans="1:1">
      <c r="A72" t="s">
        <v>133</v>
      </c>
    </row>
    <row r="73" spans="1:1">
      <c r="A73" t="s">
        <v>134</v>
      </c>
    </row>
    <row r="74" spans="1:1">
      <c r="A74" t="s">
        <v>135</v>
      </c>
    </row>
    <row r="75" spans="1:1">
      <c r="A75" t="s">
        <v>136</v>
      </c>
    </row>
    <row r="76" spans="1:1">
      <c r="A76" t="s">
        <v>137</v>
      </c>
    </row>
    <row r="78" spans="1:1">
      <c r="A78" t="s">
        <v>183</v>
      </c>
    </row>
    <row r="79" spans="1:1">
      <c r="A79" t="s">
        <v>184</v>
      </c>
    </row>
    <row r="80" spans="1:1">
      <c r="A80" t="s">
        <v>185</v>
      </c>
    </row>
    <row r="82" spans="1:1">
      <c r="A82" t="s">
        <v>186</v>
      </c>
    </row>
    <row r="83" spans="1:1">
      <c r="A83" t="s">
        <v>187</v>
      </c>
    </row>
    <row r="84" spans="1:1">
      <c r="A84" t="s">
        <v>188</v>
      </c>
    </row>
    <row r="86" spans="1:1">
      <c r="A86" t="s">
        <v>189</v>
      </c>
    </row>
    <row r="87" spans="1:1">
      <c r="A87" t="s">
        <v>190</v>
      </c>
    </row>
    <row r="88" spans="1:1">
      <c r="A88" t="s">
        <v>191</v>
      </c>
    </row>
    <row r="90" spans="1:1">
      <c r="A90" t="s">
        <v>192</v>
      </c>
    </row>
    <row r="91" spans="1:1">
      <c r="A91" t="s">
        <v>193</v>
      </c>
    </row>
    <row r="92" spans="1:1">
      <c r="A92" t="s">
        <v>194</v>
      </c>
    </row>
    <row r="94" spans="1:1">
      <c r="A94" t="s">
        <v>195</v>
      </c>
    </row>
    <row r="95" spans="1:1">
      <c r="A95" t="s">
        <v>196</v>
      </c>
    </row>
    <row r="96" spans="1:1">
      <c r="A96" t="s">
        <v>197</v>
      </c>
    </row>
    <row r="98" spans="1:1">
      <c r="A98" t="s">
        <v>198</v>
      </c>
    </row>
    <row r="99" spans="1:1">
      <c r="A99" t="s">
        <v>199</v>
      </c>
    </row>
    <row r="100" spans="1:1">
      <c r="A100" t="s">
        <v>182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83"/>
  <sheetViews>
    <sheetView tabSelected="1" topLeftCell="A13" workbookViewId="0">
      <selection activeCell="D26" sqref="D26"/>
    </sheetView>
  </sheetViews>
  <sheetFormatPr defaultRowHeight="15"/>
  <cols>
    <col min="2" max="3" width="18.7109375" bestFit="1" customWidth="1"/>
    <col min="4" max="4" width="38" bestFit="1" customWidth="1"/>
    <col min="5" max="5" width="23.85546875" customWidth="1"/>
    <col min="6" max="6" width="18.5703125" bestFit="1" customWidth="1"/>
    <col min="7" max="7" width="16.5703125" bestFit="1" customWidth="1"/>
    <col min="8" max="8" width="14.140625" customWidth="1"/>
    <col min="9" max="9" width="12.85546875" bestFit="1" customWidth="1"/>
    <col min="10" max="10" width="12" bestFit="1" customWidth="1"/>
    <col min="11" max="11" width="8.42578125" bestFit="1" customWidth="1"/>
    <col min="14" max="14" width="11.140625" bestFit="1" customWidth="1"/>
    <col min="15" max="15" width="13.5703125" bestFit="1" customWidth="1"/>
  </cols>
  <sheetData>
    <row r="1" spans="1:9">
      <c r="A1">
        <v>1</v>
      </c>
      <c r="B1" t="s">
        <v>150</v>
      </c>
    </row>
    <row r="2" spans="1:9">
      <c r="B2" s="45"/>
      <c r="C2" s="46"/>
      <c r="D2" s="46"/>
      <c r="E2" s="46"/>
      <c r="F2" s="47"/>
    </row>
    <row r="3" spans="1:9">
      <c r="B3" s="48"/>
      <c r="C3" s="167" t="s">
        <v>152</v>
      </c>
      <c r="D3" s="167"/>
      <c r="E3" s="147"/>
      <c r="F3" s="51"/>
    </row>
    <row r="4" spans="1:9">
      <c r="B4" s="48"/>
      <c r="C4" s="167" t="s">
        <v>78</v>
      </c>
      <c r="D4" s="167"/>
      <c r="E4" s="147"/>
      <c r="F4" s="51"/>
    </row>
    <row r="5" spans="1:9">
      <c r="B5" s="48"/>
      <c r="C5" s="167" t="s">
        <v>153</v>
      </c>
      <c r="D5" s="167"/>
      <c r="E5" s="147"/>
      <c r="F5" s="51"/>
    </row>
    <row r="6" spans="1:9">
      <c r="B6" s="48"/>
      <c r="C6" s="49"/>
      <c r="D6" s="49"/>
      <c r="E6" s="49"/>
      <c r="F6" s="51"/>
    </row>
    <row r="7" spans="1:9">
      <c r="B7" s="48"/>
      <c r="C7" s="49"/>
      <c r="D7" s="49"/>
      <c r="E7" s="49"/>
      <c r="F7" s="51"/>
    </row>
    <row r="8" spans="1:9">
      <c r="B8" s="48"/>
      <c r="C8" s="49" t="s">
        <v>173</v>
      </c>
      <c r="D8" s="111"/>
      <c r="E8" s="49"/>
      <c r="F8" s="51"/>
    </row>
    <row r="9" spans="1:9">
      <c r="B9" s="48"/>
      <c r="C9" s="49" t="s">
        <v>151</v>
      </c>
      <c r="D9" s="111"/>
      <c r="E9" s="49"/>
      <c r="F9" s="51"/>
    </row>
    <row r="10" spans="1:9">
      <c r="B10" s="48"/>
      <c r="C10" s="49"/>
      <c r="D10" s="49"/>
      <c r="E10" s="49"/>
      <c r="F10" s="51"/>
    </row>
    <row r="11" spans="1:9">
      <c r="B11" s="48"/>
      <c r="C11" s="49"/>
      <c r="D11" s="137" t="s">
        <v>150</v>
      </c>
      <c r="E11" s="49"/>
      <c r="F11" s="51"/>
      <c r="H11" s="135" t="s">
        <v>33</v>
      </c>
      <c r="I11" s="135" t="s">
        <v>44</v>
      </c>
    </row>
    <row r="12" spans="1:9">
      <c r="B12" s="48"/>
      <c r="C12" s="49"/>
      <c r="D12" s="49"/>
      <c r="E12" s="49"/>
      <c r="F12" s="51"/>
    </row>
    <row r="13" spans="1:9">
      <c r="B13" s="58"/>
      <c r="C13" s="59"/>
      <c r="D13" s="59"/>
      <c r="E13" s="59"/>
      <c r="F13" s="60"/>
    </row>
    <row r="16" spans="1:9">
      <c r="A16">
        <v>2</v>
      </c>
      <c r="B16" t="s">
        <v>170</v>
      </c>
    </row>
    <row r="17" spans="1:11">
      <c r="B17" s="138"/>
      <c r="C17" s="36"/>
      <c r="D17" s="37"/>
      <c r="E17" s="37"/>
      <c r="F17" s="38"/>
    </row>
    <row r="18" spans="1:11" ht="21">
      <c r="B18" s="141" t="s">
        <v>172</v>
      </c>
      <c r="C18" s="143" t="s">
        <v>174</v>
      </c>
      <c r="D18" s="144">
        <v>24</v>
      </c>
      <c r="E18" s="144"/>
      <c r="F18" s="145"/>
      <c r="H18" s="135" t="s">
        <v>32</v>
      </c>
      <c r="I18" s="135" t="s">
        <v>172</v>
      </c>
    </row>
    <row r="19" spans="1:11" ht="21">
      <c r="B19" s="142" t="s">
        <v>140</v>
      </c>
      <c r="C19" s="143"/>
      <c r="D19" s="144"/>
      <c r="E19" s="144"/>
      <c r="F19" s="145"/>
    </row>
    <row r="20" spans="1:11" ht="21">
      <c r="B20" s="142" t="s">
        <v>141</v>
      </c>
      <c r="C20" s="143" t="s">
        <v>175</v>
      </c>
      <c r="D20" s="144">
        <v>123.5</v>
      </c>
      <c r="E20" s="144"/>
      <c r="F20" s="145"/>
    </row>
    <row r="21" spans="1:11" ht="21">
      <c r="B21" s="142" t="s">
        <v>145</v>
      </c>
      <c r="C21" s="143"/>
      <c r="D21" s="144"/>
      <c r="E21" s="144"/>
      <c r="F21" s="145"/>
    </row>
    <row r="22" spans="1:11" ht="21">
      <c r="B22" s="142" t="s">
        <v>2</v>
      </c>
      <c r="C22" s="143" t="s">
        <v>176</v>
      </c>
      <c r="D22" s="144">
        <v>5</v>
      </c>
      <c r="E22" s="144"/>
      <c r="F22" s="145"/>
    </row>
    <row r="23" spans="1:11">
      <c r="B23" s="142" t="s">
        <v>171</v>
      </c>
      <c r="C23" s="39"/>
      <c r="D23" s="40"/>
      <c r="E23" s="40"/>
      <c r="F23" s="41"/>
    </row>
    <row r="24" spans="1:11">
      <c r="B24" s="139"/>
      <c r="C24" s="39"/>
      <c r="D24" s="40"/>
      <c r="E24" s="40"/>
      <c r="F24" s="41"/>
    </row>
    <row r="25" spans="1:11">
      <c r="B25" s="139"/>
      <c r="C25" s="39"/>
      <c r="D25" s="40"/>
      <c r="E25" s="40"/>
      <c r="F25" s="41"/>
    </row>
    <row r="26" spans="1:11">
      <c r="B26" s="140"/>
      <c r="C26" s="42"/>
      <c r="D26" s="43"/>
      <c r="E26" s="43"/>
      <c r="F26" s="44"/>
    </row>
    <row r="27" spans="1:11">
      <c r="G27" s="134" t="s">
        <v>32</v>
      </c>
      <c r="H27" s="134" t="s">
        <v>42</v>
      </c>
    </row>
    <row r="28" spans="1:11">
      <c r="A28">
        <v>3</v>
      </c>
      <c r="B28" t="s">
        <v>140</v>
      </c>
      <c r="C28" t="s">
        <v>232</v>
      </c>
    </row>
    <row r="29" spans="1:11">
      <c r="B29" s="61"/>
      <c r="C29" s="62"/>
      <c r="D29" s="62"/>
      <c r="E29" s="62"/>
      <c r="F29" s="62"/>
      <c r="G29" s="62"/>
      <c r="H29" s="62"/>
      <c r="I29" s="62"/>
      <c r="J29" s="62"/>
      <c r="K29" s="63"/>
    </row>
    <row r="30" spans="1:11">
      <c r="B30" s="64"/>
      <c r="C30" s="65" t="s">
        <v>66</v>
      </c>
      <c r="D30" s="111"/>
      <c r="E30" s="65"/>
      <c r="F30" s="65"/>
      <c r="G30" s="29" t="s">
        <v>139</v>
      </c>
      <c r="H30" s="65"/>
      <c r="I30" s="65"/>
      <c r="J30" s="29" t="s">
        <v>241</v>
      </c>
      <c r="K30" s="66"/>
    </row>
    <row r="31" spans="1:11">
      <c r="B31" s="64"/>
      <c r="C31" s="65"/>
      <c r="D31" s="65"/>
      <c r="E31" s="65"/>
      <c r="F31" s="65"/>
      <c r="G31" s="65"/>
      <c r="H31" s="65"/>
      <c r="I31" s="65"/>
      <c r="J31" s="65"/>
      <c r="K31" s="66"/>
    </row>
    <row r="32" spans="1:11">
      <c r="B32" s="64"/>
      <c r="C32" s="65" t="s">
        <v>66</v>
      </c>
      <c r="D32" s="67">
        <v>1234</v>
      </c>
      <c r="E32" s="67"/>
      <c r="F32" s="65"/>
      <c r="G32" s="65"/>
      <c r="H32" s="65" t="s">
        <v>9</v>
      </c>
      <c r="I32" s="68">
        <v>43534</v>
      </c>
      <c r="J32" s="69">
        <v>0.33333333333333331</v>
      </c>
      <c r="K32" s="70"/>
    </row>
    <row r="33" spans="2:11">
      <c r="B33" s="64"/>
      <c r="C33" s="65" t="s">
        <v>200</v>
      </c>
      <c r="D33" s="67" t="s">
        <v>201</v>
      </c>
      <c r="E33" s="67"/>
      <c r="F33" s="65"/>
      <c r="G33" s="65"/>
      <c r="H33" s="65" t="s">
        <v>0</v>
      </c>
      <c r="I33" s="67" t="s">
        <v>55</v>
      </c>
      <c r="J33" s="65"/>
      <c r="K33" s="66"/>
    </row>
    <row r="34" spans="2:11">
      <c r="B34" s="64"/>
      <c r="C34" s="65" t="s">
        <v>39</v>
      </c>
      <c r="D34" s="67">
        <v>9448373533</v>
      </c>
      <c r="E34" s="67"/>
      <c r="F34" s="65"/>
      <c r="G34" s="65"/>
      <c r="H34" s="65"/>
      <c r="I34" s="67"/>
      <c r="J34" s="65"/>
      <c r="K34" s="66"/>
    </row>
    <row r="35" spans="2:11">
      <c r="B35" s="64"/>
      <c r="C35" s="65" t="s">
        <v>202</v>
      </c>
      <c r="D35" s="67" t="s">
        <v>203</v>
      </c>
      <c r="E35" s="67"/>
      <c r="F35" s="65"/>
      <c r="G35" s="65"/>
      <c r="H35" s="65"/>
      <c r="I35" s="67"/>
      <c r="J35" s="65"/>
      <c r="K35" s="66"/>
    </row>
    <row r="36" spans="2:11">
      <c r="B36" s="64"/>
      <c r="C36" s="65"/>
      <c r="D36" s="67"/>
      <c r="E36" s="67"/>
      <c r="F36" s="65"/>
      <c r="G36" s="65"/>
      <c r="H36" s="65"/>
      <c r="I36" s="67"/>
      <c r="J36" s="65"/>
      <c r="K36" s="66"/>
    </row>
    <row r="37" spans="2:11">
      <c r="B37" s="64"/>
      <c r="C37" s="65"/>
      <c r="D37" s="65"/>
      <c r="E37" s="65"/>
      <c r="F37" s="65"/>
      <c r="G37" s="65"/>
      <c r="H37" s="65"/>
      <c r="I37" s="65"/>
      <c r="J37" s="65"/>
      <c r="K37" s="66"/>
    </row>
    <row r="38" spans="2:11">
      <c r="B38" s="64"/>
      <c r="C38" s="29" t="s">
        <v>3</v>
      </c>
      <c r="D38" s="29" t="s">
        <v>5</v>
      </c>
      <c r="E38" s="29" t="s">
        <v>208</v>
      </c>
      <c r="F38" s="29" t="s">
        <v>209</v>
      </c>
      <c r="G38" s="29" t="s">
        <v>75</v>
      </c>
      <c r="H38" s="29" t="s">
        <v>11</v>
      </c>
      <c r="I38" s="29" t="s">
        <v>12</v>
      </c>
      <c r="J38" s="29" t="s">
        <v>210</v>
      </c>
      <c r="K38" s="66"/>
    </row>
    <row r="39" spans="2:11">
      <c r="B39" s="64"/>
      <c r="C39" s="71">
        <v>1</v>
      </c>
      <c r="D39" s="72" t="s">
        <v>67</v>
      </c>
      <c r="E39" s="72" t="s">
        <v>71</v>
      </c>
      <c r="F39" s="72" t="s">
        <v>71</v>
      </c>
      <c r="G39" s="72">
        <v>10</v>
      </c>
      <c r="H39" s="72">
        <v>1</v>
      </c>
      <c r="I39" s="72">
        <f>G39*H39</f>
        <v>10</v>
      </c>
      <c r="J39" s="73">
        <f>0.05*I39</f>
        <v>0.5</v>
      </c>
      <c r="K39" s="66"/>
    </row>
    <row r="40" spans="2:11">
      <c r="B40" s="64"/>
      <c r="C40" s="71">
        <v>2</v>
      </c>
      <c r="D40" s="72" t="s">
        <v>68</v>
      </c>
      <c r="E40" s="72" t="s">
        <v>72</v>
      </c>
      <c r="F40" s="72" t="s">
        <v>72</v>
      </c>
      <c r="G40" s="72">
        <v>20</v>
      </c>
      <c r="H40" s="72">
        <v>2.2999999999999998</v>
      </c>
      <c r="I40" s="72">
        <f>G40*H40</f>
        <v>46</v>
      </c>
      <c r="J40" s="73">
        <f>0.05*I40</f>
        <v>2.3000000000000003</v>
      </c>
      <c r="K40" s="66"/>
    </row>
    <row r="41" spans="2:11">
      <c r="B41" s="64"/>
      <c r="C41" s="71">
        <v>3</v>
      </c>
      <c r="D41" s="72" t="s">
        <v>69</v>
      </c>
      <c r="E41" s="72" t="s">
        <v>73</v>
      </c>
      <c r="F41" s="72" t="s">
        <v>73</v>
      </c>
      <c r="G41" s="72">
        <v>30</v>
      </c>
      <c r="H41" s="72">
        <v>4</v>
      </c>
      <c r="I41" s="72">
        <f>G41*H41</f>
        <v>120</v>
      </c>
      <c r="J41" s="73">
        <f>0.05*I41</f>
        <v>6</v>
      </c>
      <c r="K41" s="66"/>
    </row>
    <row r="42" spans="2:11">
      <c r="B42" s="64"/>
      <c r="C42" s="74">
        <v>4</v>
      </c>
      <c r="D42" s="75" t="s">
        <v>70</v>
      </c>
      <c r="E42" s="75" t="s">
        <v>74</v>
      </c>
      <c r="F42" s="75" t="s">
        <v>74</v>
      </c>
      <c r="G42" s="75">
        <v>40</v>
      </c>
      <c r="H42" s="75">
        <v>5</v>
      </c>
      <c r="I42" s="75">
        <f>G42*H42</f>
        <v>200</v>
      </c>
      <c r="J42" s="76">
        <f>0.05*I42</f>
        <v>10</v>
      </c>
      <c r="K42" s="66"/>
    </row>
    <row r="43" spans="2:11">
      <c r="B43" s="64"/>
      <c r="C43" s="65"/>
      <c r="D43" s="65"/>
      <c r="E43" s="65"/>
      <c r="F43" s="65"/>
      <c r="G43" s="65"/>
      <c r="H43" s="65"/>
      <c r="I43" s="65"/>
      <c r="J43" s="65"/>
      <c r="K43" s="66"/>
    </row>
    <row r="44" spans="2:11">
      <c r="B44" s="64"/>
      <c r="C44" s="65"/>
      <c r="D44" s="65"/>
      <c r="E44" s="65"/>
      <c r="F44" s="65"/>
      <c r="G44" s="65"/>
      <c r="H44" s="65" t="s">
        <v>204</v>
      </c>
      <c r="I44" s="72">
        <f>SUM(I39:I42)-SUM(J39:J42)</f>
        <v>357.2</v>
      </c>
      <c r="J44" s="72"/>
      <c r="K44" s="66"/>
    </row>
    <row r="45" spans="2:11">
      <c r="B45" s="64"/>
      <c r="C45" s="65" t="s">
        <v>138</v>
      </c>
      <c r="D45" s="67" t="s">
        <v>76</v>
      </c>
      <c r="E45" s="67"/>
      <c r="F45" s="65"/>
      <c r="G45" s="65"/>
      <c r="H45" s="65" t="s">
        <v>205</v>
      </c>
      <c r="I45" s="72">
        <v>1.5</v>
      </c>
      <c r="J45" s="72"/>
      <c r="K45" s="66"/>
    </row>
    <row r="46" spans="2:11">
      <c r="B46" s="64"/>
      <c r="C46" s="65"/>
      <c r="D46" s="65"/>
      <c r="E46" s="65"/>
      <c r="F46" s="65"/>
      <c r="G46" s="65"/>
      <c r="H46" s="65" t="s">
        <v>206</v>
      </c>
      <c r="I46" s="72">
        <v>18.8</v>
      </c>
      <c r="J46" s="72"/>
      <c r="K46" s="66"/>
    </row>
    <row r="47" spans="2:11">
      <c r="B47" s="64"/>
      <c r="C47" s="65"/>
      <c r="D47" s="65"/>
      <c r="E47" s="65"/>
      <c r="F47" s="65"/>
      <c r="G47" s="65"/>
      <c r="H47" s="65" t="s">
        <v>207</v>
      </c>
      <c r="I47" s="72">
        <f>I44+I46-I45</f>
        <v>374.5</v>
      </c>
      <c r="J47" s="72"/>
      <c r="K47" s="66"/>
    </row>
    <row r="48" spans="2:11">
      <c r="B48" s="77"/>
      <c r="C48" s="78"/>
      <c r="D48" s="78"/>
      <c r="E48" s="78"/>
      <c r="F48" s="78"/>
      <c r="G48" s="78"/>
      <c r="H48" s="78"/>
      <c r="I48" s="78"/>
      <c r="J48" s="75"/>
      <c r="K48" s="79"/>
    </row>
    <row r="50" spans="1:18">
      <c r="A50">
        <v>4</v>
      </c>
      <c r="B50" t="s">
        <v>149</v>
      </c>
      <c r="C50" t="s">
        <v>231</v>
      </c>
      <c r="E50">
        <f>123*5</f>
        <v>615</v>
      </c>
      <c r="F50">
        <f>12.3*3</f>
        <v>36.900000000000006</v>
      </c>
      <c r="G50">
        <f>E50+F50</f>
        <v>651.9</v>
      </c>
      <c r="H50">
        <v>32.6</v>
      </c>
      <c r="I50">
        <f>G50-H50</f>
        <v>619.29999999999995</v>
      </c>
    </row>
    <row r="51" spans="1:18">
      <c r="B51" s="45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7"/>
      <c r="Q51" s="135" t="s">
        <v>32</v>
      </c>
      <c r="R51" s="135" t="s">
        <v>35</v>
      </c>
    </row>
    <row r="52" spans="1:18">
      <c r="B52" s="48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51"/>
      <c r="Q52" s="135"/>
      <c r="R52" s="135"/>
    </row>
    <row r="53" spans="1:18">
      <c r="B53" s="48"/>
      <c r="C53" s="155"/>
      <c r="D53" s="152" t="s">
        <v>67</v>
      </c>
      <c r="E53" s="152" t="s">
        <v>71</v>
      </c>
      <c r="F53" s="152" t="s">
        <v>71</v>
      </c>
      <c r="G53" s="152" t="s">
        <v>71</v>
      </c>
      <c r="H53" s="152" t="s">
        <v>71</v>
      </c>
      <c r="I53" s="152" t="s">
        <v>71</v>
      </c>
      <c r="J53" s="152" t="s">
        <v>218</v>
      </c>
      <c r="K53" s="152" t="s">
        <v>219</v>
      </c>
      <c r="L53" s="152">
        <v>10</v>
      </c>
      <c r="M53" s="152" t="s">
        <v>220</v>
      </c>
      <c r="N53" s="153" t="s">
        <v>237</v>
      </c>
      <c r="O53" s="153" t="s">
        <v>240</v>
      </c>
      <c r="Q53" s="135"/>
      <c r="R53" s="135"/>
    </row>
    <row r="54" spans="1:18">
      <c r="B54" s="48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51"/>
    </row>
    <row r="55" spans="1:18">
      <c r="B55" s="48"/>
      <c r="C55" s="162" t="s">
        <v>3</v>
      </c>
      <c r="D55" s="162" t="s">
        <v>5</v>
      </c>
      <c r="E55" s="162" t="s">
        <v>211</v>
      </c>
      <c r="F55" s="162" t="s">
        <v>4</v>
      </c>
      <c r="G55" s="162" t="s">
        <v>212</v>
      </c>
      <c r="H55" s="162" t="s">
        <v>213</v>
      </c>
      <c r="I55" s="162" t="s">
        <v>214</v>
      </c>
      <c r="J55" s="162" t="s">
        <v>215</v>
      </c>
      <c r="K55" s="162" t="s">
        <v>216</v>
      </c>
      <c r="L55" s="162" t="s">
        <v>25</v>
      </c>
      <c r="M55" s="162" t="s">
        <v>217</v>
      </c>
      <c r="N55" s="50"/>
      <c r="O55" s="154"/>
    </row>
    <row r="56" spans="1:18">
      <c r="B56" s="48"/>
      <c r="C56" s="80">
        <v>1</v>
      </c>
      <c r="D56" s="81" t="s">
        <v>67</v>
      </c>
      <c r="E56" s="81" t="s">
        <v>71</v>
      </c>
      <c r="F56" s="81" t="s">
        <v>71</v>
      </c>
      <c r="G56" s="81" t="s">
        <v>71</v>
      </c>
      <c r="H56" s="81" t="s">
        <v>71</v>
      </c>
      <c r="I56" s="81" t="s">
        <v>71</v>
      </c>
      <c r="J56" s="81" t="s">
        <v>218</v>
      </c>
      <c r="K56" s="81" t="s">
        <v>219</v>
      </c>
      <c r="L56" s="81">
        <v>10</v>
      </c>
      <c r="M56" s="82" t="s">
        <v>220</v>
      </c>
      <c r="N56" s="153" t="s">
        <v>239</v>
      </c>
      <c r="O56" s="153" t="s">
        <v>238</v>
      </c>
    </row>
    <row r="57" spans="1:18">
      <c r="B57" s="48"/>
      <c r="C57" s="52">
        <v>2</v>
      </c>
      <c r="D57" s="53" t="s">
        <v>68</v>
      </c>
      <c r="E57" s="53" t="s">
        <v>72</v>
      </c>
      <c r="F57" s="53" t="s">
        <v>72</v>
      </c>
      <c r="G57" s="53" t="s">
        <v>72</v>
      </c>
      <c r="H57" s="53" t="s">
        <v>72</v>
      </c>
      <c r="I57" s="53" t="s">
        <v>72</v>
      </c>
      <c r="J57" s="53" t="s">
        <v>218</v>
      </c>
      <c r="K57" s="53" t="s">
        <v>219</v>
      </c>
      <c r="L57" s="53">
        <v>20</v>
      </c>
      <c r="M57" s="54" t="s">
        <v>220</v>
      </c>
      <c r="N57" s="153" t="s">
        <v>239</v>
      </c>
      <c r="O57" s="153" t="s">
        <v>238</v>
      </c>
    </row>
    <row r="58" spans="1:18">
      <c r="B58" s="48"/>
      <c r="C58" s="52">
        <v>3</v>
      </c>
      <c r="D58" s="53" t="s">
        <v>69</v>
      </c>
      <c r="E58" s="53" t="s">
        <v>73</v>
      </c>
      <c r="F58" s="53" t="s">
        <v>73</v>
      </c>
      <c r="G58" s="53" t="s">
        <v>73</v>
      </c>
      <c r="H58" s="53" t="s">
        <v>73</v>
      </c>
      <c r="I58" s="53" t="s">
        <v>73</v>
      </c>
      <c r="J58" s="53" t="s">
        <v>218</v>
      </c>
      <c r="K58" s="53" t="s">
        <v>219</v>
      </c>
      <c r="L58" s="53">
        <v>30</v>
      </c>
      <c r="M58" s="54" t="s">
        <v>220</v>
      </c>
      <c r="N58" s="153" t="s">
        <v>239</v>
      </c>
      <c r="O58" s="153" t="s">
        <v>238</v>
      </c>
    </row>
    <row r="59" spans="1:18">
      <c r="B59" s="48"/>
      <c r="C59" s="55">
        <v>4</v>
      </c>
      <c r="D59" s="56" t="s">
        <v>70</v>
      </c>
      <c r="E59" s="56" t="s">
        <v>74</v>
      </c>
      <c r="F59" s="56" t="s">
        <v>74</v>
      </c>
      <c r="G59" s="56" t="s">
        <v>74</v>
      </c>
      <c r="H59" s="56" t="s">
        <v>74</v>
      </c>
      <c r="I59" s="56" t="s">
        <v>74</v>
      </c>
      <c r="J59" s="56" t="s">
        <v>218</v>
      </c>
      <c r="K59" s="56" t="s">
        <v>219</v>
      </c>
      <c r="L59" s="56">
        <v>40</v>
      </c>
      <c r="M59" s="57" t="s">
        <v>221</v>
      </c>
      <c r="N59" s="153" t="s">
        <v>239</v>
      </c>
      <c r="O59" s="153" t="s">
        <v>238</v>
      </c>
    </row>
    <row r="60" spans="1:18">
      <c r="B60" s="58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60"/>
    </row>
    <row r="61" spans="1:18" s="110" customFormat="1">
      <c r="B61" s="16"/>
      <c r="C61" s="16"/>
      <c r="D61" s="16"/>
      <c r="E61" s="16"/>
      <c r="F61" s="16"/>
      <c r="G61" s="16"/>
      <c r="H61" s="16"/>
    </row>
    <row r="62" spans="1:18">
      <c r="A62">
        <v>5</v>
      </c>
      <c r="B62" t="s">
        <v>222</v>
      </c>
      <c r="C62" t="s">
        <v>242</v>
      </c>
    </row>
    <row r="63" spans="1:18">
      <c r="B63" s="92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4"/>
      <c r="N63" s="138"/>
      <c r="Q63" s="135" t="s">
        <v>32</v>
      </c>
      <c r="R63" s="135" t="s">
        <v>36</v>
      </c>
    </row>
    <row r="64" spans="1:18">
      <c r="B64" s="95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6"/>
      <c r="N64" s="139"/>
      <c r="Q64" s="135"/>
      <c r="R64" s="135"/>
    </row>
    <row r="65" spans="1:18">
      <c r="B65" s="95"/>
      <c r="C65" s="97"/>
      <c r="D65" s="160">
        <v>43101</v>
      </c>
      <c r="E65" s="152" t="s">
        <v>71</v>
      </c>
      <c r="F65" s="152" t="s">
        <v>228</v>
      </c>
      <c r="G65" s="152" t="s">
        <v>229</v>
      </c>
      <c r="H65" s="152" t="s">
        <v>67</v>
      </c>
      <c r="I65" s="152" t="s">
        <v>230</v>
      </c>
      <c r="J65" s="152" t="s">
        <v>218</v>
      </c>
      <c r="K65" s="152">
        <v>5</v>
      </c>
      <c r="L65" s="152"/>
      <c r="M65" s="156" t="s">
        <v>240</v>
      </c>
      <c r="N65" s="139"/>
      <c r="Q65" s="135"/>
      <c r="R65" s="135"/>
    </row>
    <row r="66" spans="1:18">
      <c r="B66" s="95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6"/>
      <c r="N66" s="139"/>
    </row>
    <row r="67" spans="1:18">
      <c r="B67" s="95"/>
      <c r="C67" s="161" t="s">
        <v>3</v>
      </c>
      <c r="D67" s="161" t="s">
        <v>223</v>
      </c>
      <c r="E67" s="161" t="s">
        <v>209</v>
      </c>
      <c r="F67" s="161" t="s">
        <v>208</v>
      </c>
      <c r="G67" s="161" t="s">
        <v>224</v>
      </c>
      <c r="H67" s="161" t="s">
        <v>225</v>
      </c>
      <c r="I67" s="161" t="s">
        <v>214</v>
      </c>
      <c r="J67" s="161" t="s">
        <v>226</v>
      </c>
      <c r="K67" s="161" t="s">
        <v>227</v>
      </c>
      <c r="L67" s="157"/>
      <c r="M67" s="96"/>
      <c r="N67" s="139"/>
    </row>
    <row r="68" spans="1:18">
      <c r="B68" s="95"/>
      <c r="C68" s="83">
        <v>1</v>
      </c>
      <c r="D68" s="151">
        <v>43101</v>
      </c>
      <c r="E68" s="84" t="s">
        <v>71</v>
      </c>
      <c r="F68" s="84" t="s">
        <v>228</v>
      </c>
      <c r="G68" s="84" t="s">
        <v>229</v>
      </c>
      <c r="H68" s="84" t="s">
        <v>67</v>
      </c>
      <c r="I68" s="84" t="s">
        <v>230</v>
      </c>
      <c r="J68" s="84" t="s">
        <v>218</v>
      </c>
      <c r="K68" s="84">
        <v>5</v>
      </c>
      <c r="L68" s="85"/>
      <c r="M68" s="153" t="s">
        <v>238</v>
      </c>
      <c r="N68" s="139"/>
    </row>
    <row r="69" spans="1:18">
      <c r="B69" s="95"/>
      <c r="C69" s="86">
        <v>2</v>
      </c>
      <c r="D69" s="158">
        <v>43101</v>
      </c>
      <c r="E69" s="87" t="s">
        <v>71</v>
      </c>
      <c r="F69" s="87" t="s">
        <v>228</v>
      </c>
      <c r="G69" s="87" t="s">
        <v>229</v>
      </c>
      <c r="H69" s="87" t="s">
        <v>67</v>
      </c>
      <c r="I69" s="87" t="s">
        <v>230</v>
      </c>
      <c r="J69" s="87" t="s">
        <v>218</v>
      </c>
      <c r="K69" s="87">
        <v>5</v>
      </c>
      <c r="L69" s="88"/>
      <c r="M69" s="153" t="s">
        <v>238</v>
      </c>
      <c r="N69" s="139"/>
    </row>
    <row r="70" spans="1:18">
      <c r="B70" s="95"/>
      <c r="C70" s="86">
        <v>3</v>
      </c>
      <c r="D70" s="158">
        <v>43101</v>
      </c>
      <c r="E70" s="87" t="s">
        <v>71</v>
      </c>
      <c r="F70" s="87" t="s">
        <v>228</v>
      </c>
      <c r="G70" s="87" t="s">
        <v>229</v>
      </c>
      <c r="H70" s="87" t="s">
        <v>67</v>
      </c>
      <c r="I70" s="87" t="s">
        <v>230</v>
      </c>
      <c r="J70" s="87" t="s">
        <v>218</v>
      </c>
      <c r="K70" s="87">
        <v>5</v>
      </c>
      <c r="L70" s="88"/>
      <c r="M70" s="96"/>
      <c r="N70" s="139"/>
    </row>
    <row r="71" spans="1:18">
      <c r="B71" s="95"/>
      <c r="C71" s="89">
        <v>4</v>
      </c>
      <c r="D71" s="159">
        <v>43101</v>
      </c>
      <c r="E71" s="90" t="s">
        <v>71</v>
      </c>
      <c r="F71" s="90" t="s">
        <v>228</v>
      </c>
      <c r="G71" s="90" t="s">
        <v>229</v>
      </c>
      <c r="H71" s="90" t="s">
        <v>67</v>
      </c>
      <c r="I71" s="90" t="s">
        <v>230</v>
      </c>
      <c r="J71" s="90" t="s">
        <v>218</v>
      </c>
      <c r="K71" s="90">
        <v>5</v>
      </c>
      <c r="L71" s="91"/>
      <c r="M71" s="96"/>
      <c r="N71" s="139"/>
    </row>
    <row r="72" spans="1:18">
      <c r="B72" s="98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100"/>
      <c r="N72" s="140"/>
    </row>
    <row r="73" spans="1:18" s="110" customFormat="1">
      <c r="B73" s="16"/>
      <c r="C73" s="16"/>
      <c r="D73" s="16"/>
      <c r="E73" s="16"/>
      <c r="F73" s="16"/>
      <c r="G73" s="16"/>
    </row>
    <row r="75" spans="1:18">
      <c r="A75">
        <v>6</v>
      </c>
      <c r="B75" t="s">
        <v>2</v>
      </c>
      <c r="C75" t="s">
        <v>233</v>
      </c>
    </row>
    <row r="76" spans="1:18">
      <c r="B76" s="101"/>
      <c r="C76" s="102"/>
      <c r="D76" s="102"/>
      <c r="E76" s="102"/>
      <c r="F76" s="103"/>
    </row>
    <row r="77" spans="1:18">
      <c r="B77" s="104"/>
      <c r="C77" s="105" t="s">
        <v>27</v>
      </c>
      <c r="D77" s="163" t="s">
        <v>243</v>
      </c>
      <c r="E77" s="148"/>
      <c r="F77" s="106"/>
      <c r="H77" s="135" t="s">
        <v>32</v>
      </c>
      <c r="I77" s="135" t="s">
        <v>169</v>
      </c>
    </row>
    <row r="78" spans="1:18">
      <c r="B78" s="104"/>
      <c r="C78" s="105" t="s">
        <v>146</v>
      </c>
      <c r="D78" s="164">
        <v>43040</v>
      </c>
      <c r="E78" s="149"/>
      <c r="F78" s="106"/>
    </row>
    <row r="79" spans="1:18">
      <c r="B79" s="104"/>
      <c r="C79" s="105" t="s">
        <v>147</v>
      </c>
      <c r="D79" s="164">
        <v>43405</v>
      </c>
      <c r="E79" s="149"/>
      <c r="F79" s="106"/>
    </row>
    <row r="80" spans="1:18">
      <c r="B80" s="104"/>
      <c r="C80" s="105"/>
      <c r="D80" s="105"/>
      <c r="E80" s="105"/>
      <c r="F80" s="106"/>
    </row>
    <row r="81" spans="2:6">
      <c r="B81" s="104"/>
      <c r="C81" s="105"/>
      <c r="D81" s="33" t="s">
        <v>148</v>
      </c>
      <c r="E81" s="150"/>
      <c r="F81" s="106"/>
    </row>
    <row r="82" spans="2:6">
      <c r="B82" s="104"/>
      <c r="C82" s="105"/>
      <c r="D82" s="105"/>
      <c r="E82" s="105"/>
      <c r="F82" s="106"/>
    </row>
    <row r="83" spans="2:6">
      <c r="B83" s="107"/>
      <c r="C83" s="108"/>
      <c r="D83" s="108"/>
      <c r="E83" s="108"/>
      <c r="F83" s="109"/>
    </row>
  </sheetData>
  <mergeCells count="3">
    <mergeCell ref="C3:D3"/>
    <mergeCell ref="C4:D4"/>
    <mergeCell ref="C5:D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5:I55"/>
  <sheetViews>
    <sheetView topLeftCell="A13" workbookViewId="0">
      <selection activeCell="M32" sqref="M32"/>
    </sheetView>
  </sheetViews>
  <sheetFormatPr defaultRowHeight="15"/>
  <cols>
    <col min="4" max="4" width="12.140625" bestFit="1" customWidth="1"/>
    <col min="5" max="5" width="9.5703125" bestFit="1" customWidth="1"/>
    <col min="9" max="9" width="18.140625" bestFit="1" customWidth="1"/>
  </cols>
  <sheetData>
    <row r="5" spans="3:9">
      <c r="C5" s="45"/>
      <c r="D5" s="46"/>
      <c r="E5" s="46"/>
      <c r="F5" s="47"/>
    </row>
    <row r="6" spans="3:9">
      <c r="C6" s="48"/>
      <c r="D6" s="167" t="s">
        <v>152</v>
      </c>
      <c r="E6" s="167"/>
      <c r="F6" s="51"/>
    </row>
    <row r="7" spans="3:9">
      <c r="C7" s="48"/>
      <c r="D7" s="167" t="s">
        <v>78</v>
      </c>
      <c r="E7" s="167"/>
      <c r="F7" s="51"/>
    </row>
    <row r="8" spans="3:9">
      <c r="C8" s="48"/>
      <c r="D8" s="167" t="s">
        <v>153</v>
      </c>
      <c r="E8" s="167"/>
      <c r="F8" s="51"/>
    </row>
    <row r="9" spans="3:9">
      <c r="C9" s="48"/>
      <c r="D9" s="49"/>
      <c r="E9" s="49"/>
      <c r="F9" s="51"/>
    </row>
    <row r="10" spans="3:9">
      <c r="C10" s="48"/>
      <c r="D10" s="49"/>
      <c r="E10" s="49"/>
      <c r="F10" s="51"/>
    </row>
    <row r="11" spans="3:9">
      <c r="C11" s="48"/>
      <c r="D11" s="49" t="s">
        <v>150</v>
      </c>
      <c r="E11" s="111"/>
      <c r="F11" s="51"/>
    </row>
    <row r="12" spans="3:9">
      <c r="C12" s="48"/>
      <c r="D12" s="49" t="s">
        <v>151</v>
      </c>
      <c r="E12" s="111"/>
      <c r="F12" s="51"/>
    </row>
    <row r="13" spans="3:9">
      <c r="C13" s="48"/>
      <c r="D13" s="49"/>
      <c r="E13" s="49"/>
      <c r="F13" s="51"/>
    </row>
    <row r="14" spans="3:9">
      <c r="C14" s="48"/>
      <c r="D14" s="49"/>
      <c r="E14" s="49"/>
      <c r="F14" s="51"/>
    </row>
    <row r="15" spans="3:9">
      <c r="C15" s="48"/>
      <c r="D15" s="168" t="s">
        <v>165</v>
      </c>
      <c r="E15" s="169"/>
      <c r="F15" s="51"/>
      <c r="H15" t="s">
        <v>33</v>
      </c>
      <c r="I15" t="s">
        <v>34</v>
      </c>
    </row>
    <row r="16" spans="3:9">
      <c r="C16" s="48"/>
      <c r="D16" s="49"/>
      <c r="E16" s="49"/>
      <c r="F16" s="51"/>
    </row>
    <row r="17" spans="3:9">
      <c r="C17" s="58"/>
      <c r="D17" s="59"/>
      <c r="E17" s="59"/>
      <c r="F17" s="60"/>
    </row>
    <row r="18" spans="3:9">
      <c r="H18" t="s">
        <v>167</v>
      </c>
    </row>
    <row r="19" spans="3:9">
      <c r="C19" s="172" t="s">
        <v>235</v>
      </c>
      <c r="D19" s="173"/>
      <c r="E19" s="170" t="s">
        <v>166</v>
      </c>
      <c r="F19" s="174"/>
      <c r="H19" t="s">
        <v>32</v>
      </c>
      <c r="I19" t="s">
        <v>35</v>
      </c>
    </row>
    <row r="20" spans="3:9">
      <c r="C20" s="118"/>
      <c r="D20" s="119"/>
      <c r="E20" s="119"/>
      <c r="F20" s="120"/>
    </row>
    <row r="21" spans="3:9">
      <c r="C21" s="121"/>
      <c r="D21" s="122"/>
      <c r="E21" s="122"/>
      <c r="F21" s="123"/>
    </row>
    <row r="22" spans="3:9">
      <c r="C22" s="121"/>
      <c r="D22" s="122" t="s">
        <v>236</v>
      </c>
      <c r="E22" s="111"/>
      <c r="F22" s="123"/>
      <c r="H22" t="s">
        <v>32</v>
      </c>
      <c r="I22" t="s">
        <v>37</v>
      </c>
    </row>
    <row r="23" spans="3:9">
      <c r="C23" s="121"/>
      <c r="D23" s="122"/>
      <c r="E23" s="122"/>
      <c r="F23" s="123"/>
    </row>
    <row r="24" spans="3:9">
      <c r="C24" s="121"/>
      <c r="D24" s="122" t="s">
        <v>77</v>
      </c>
      <c r="E24" s="124"/>
      <c r="F24" s="123"/>
    </row>
    <row r="25" spans="3:9">
      <c r="C25" s="121"/>
      <c r="D25" s="122"/>
      <c r="E25" s="122"/>
      <c r="F25" s="123"/>
    </row>
    <row r="26" spans="3:9">
      <c r="C26" s="121"/>
      <c r="D26" s="122" t="s">
        <v>75</v>
      </c>
      <c r="E26" s="124"/>
      <c r="F26" s="123"/>
    </row>
    <row r="27" spans="3:9">
      <c r="C27" s="121"/>
      <c r="D27" s="122"/>
      <c r="E27" s="122"/>
      <c r="F27" s="123"/>
    </row>
    <row r="28" spans="3:9">
      <c r="C28" s="121"/>
      <c r="D28" s="122" t="s">
        <v>79</v>
      </c>
      <c r="E28" s="111"/>
      <c r="F28" s="123"/>
    </row>
    <row r="29" spans="3:9">
      <c r="C29" s="121"/>
      <c r="D29" s="122"/>
      <c r="E29" s="122"/>
      <c r="F29" s="123"/>
    </row>
    <row r="30" spans="3:9">
      <c r="C30" s="121"/>
      <c r="D30" s="122" t="s">
        <v>205</v>
      </c>
      <c r="E30" s="111"/>
      <c r="F30" s="123"/>
    </row>
    <row r="31" spans="3:9">
      <c r="C31" s="121"/>
      <c r="D31" s="122"/>
      <c r="E31" s="122"/>
      <c r="F31" s="123"/>
    </row>
    <row r="32" spans="3:9">
      <c r="C32" s="121"/>
      <c r="D32" s="122"/>
      <c r="E32" s="122"/>
      <c r="F32" s="123"/>
      <c r="H32" t="s">
        <v>168</v>
      </c>
    </row>
    <row r="33" spans="3:6">
      <c r="C33" s="125"/>
      <c r="D33" s="126"/>
      <c r="E33" s="126"/>
      <c r="F33" s="127"/>
    </row>
    <row r="35" spans="3:6">
      <c r="C35" t="s">
        <v>160</v>
      </c>
    </row>
    <row r="36" spans="3:6">
      <c r="C36" s="170" t="s">
        <v>234</v>
      </c>
      <c r="D36" s="171"/>
      <c r="E36" s="172" t="s">
        <v>166</v>
      </c>
      <c r="F36" s="173"/>
    </row>
    <row r="37" spans="3:6">
      <c r="C37" s="121"/>
      <c r="D37" s="122"/>
      <c r="E37" s="122"/>
      <c r="F37" s="123"/>
    </row>
    <row r="38" spans="3:6">
      <c r="C38" s="129"/>
      <c r="D38" s="130" t="s">
        <v>161</v>
      </c>
      <c r="E38" s="130"/>
      <c r="F38" s="131"/>
    </row>
    <row r="39" spans="3:6">
      <c r="C39" s="129"/>
      <c r="D39" s="130" t="s">
        <v>161</v>
      </c>
      <c r="E39" s="130"/>
      <c r="F39" s="131"/>
    </row>
    <row r="40" spans="3:6">
      <c r="C40" s="129"/>
      <c r="D40" s="130" t="s">
        <v>161</v>
      </c>
      <c r="E40" s="130"/>
      <c r="F40" s="131"/>
    </row>
    <row r="41" spans="3:6">
      <c r="C41" s="129"/>
      <c r="D41" s="130" t="s">
        <v>161</v>
      </c>
      <c r="E41" s="130"/>
      <c r="F41" s="131"/>
    </row>
    <row r="42" spans="3:6">
      <c r="C42" s="129"/>
      <c r="D42" s="130" t="s">
        <v>161</v>
      </c>
      <c r="E42" s="130"/>
      <c r="F42" s="131"/>
    </row>
    <row r="43" spans="3:6">
      <c r="C43" s="129"/>
      <c r="D43" s="130" t="s">
        <v>161</v>
      </c>
      <c r="E43" s="130"/>
      <c r="F43" s="131"/>
    </row>
    <row r="44" spans="3:6">
      <c r="C44" s="129"/>
      <c r="D44" s="130" t="s">
        <v>161</v>
      </c>
      <c r="E44" s="130"/>
      <c r="F44" s="131"/>
    </row>
    <row r="45" spans="3:6">
      <c r="C45" s="129"/>
      <c r="D45" s="130" t="s">
        <v>161</v>
      </c>
      <c r="E45" s="130"/>
      <c r="F45" s="131"/>
    </row>
    <row r="46" spans="3:6">
      <c r="C46" s="121"/>
      <c r="D46" s="122"/>
      <c r="E46" s="122"/>
      <c r="F46" s="123"/>
    </row>
    <row r="47" spans="3:6">
      <c r="C47" s="121"/>
      <c r="D47" s="122"/>
      <c r="E47" s="122"/>
      <c r="F47" s="123"/>
    </row>
    <row r="48" spans="3:6">
      <c r="C48" s="121"/>
      <c r="D48" s="128" t="s">
        <v>163</v>
      </c>
      <c r="E48" s="124"/>
      <c r="F48" s="123"/>
    </row>
    <row r="49" spans="3:9">
      <c r="C49" s="121"/>
      <c r="D49" s="128" t="s">
        <v>164</v>
      </c>
      <c r="E49" s="124"/>
      <c r="F49" s="123"/>
    </row>
    <row r="50" spans="3:9">
      <c r="C50" s="121"/>
      <c r="D50" s="128" t="s">
        <v>138</v>
      </c>
      <c r="E50" s="132" t="s">
        <v>76</v>
      </c>
      <c r="F50" s="123"/>
    </row>
    <row r="51" spans="3:9">
      <c r="C51" s="121"/>
      <c r="D51" s="128" t="s">
        <v>159</v>
      </c>
      <c r="E51" s="133">
        <v>9448373533</v>
      </c>
      <c r="F51" s="123"/>
    </row>
    <row r="52" spans="3:9">
      <c r="C52" s="121"/>
      <c r="D52" s="122"/>
      <c r="E52" s="122"/>
      <c r="F52" s="123"/>
    </row>
    <row r="53" spans="3:9">
      <c r="C53" s="121"/>
      <c r="D53" s="168" t="s">
        <v>162</v>
      </c>
      <c r="E53" s="169"/>
      <c r="F53" s="123"/>
      <c r="H53" t="s">
        <v>33</v>
      </c>
      <c r="I53" t="s">
        <v>47</v>
      </c>
    </row>
    <row r="54" spans="3:9">
      <c r="C54" s="121"/>
      <c r="D54" s="122"/>
      <c r="E54" s="122"/>
      <c r="F54" s="123"/>
    </row>
    <row r="55" spans="3:9">
      <c r="C55" s="125"/>
      <c r="D55" s="126"/>
      <c r="E55" s="126"/>
      <c r="F55" s="127"/>
    </row>
  </sheetData>
  <mergeCells count="9">
    <mergeCell ref="D53:E53"/>
    <mergeCell ref="D15:E15"/>
    <mergeCell ref="C36:D36"/>
    <mergeCell ref="E36:F36"/>
    <mergeCell ref="D6:E6"/>
    <mergeCell ref="D7:E7"/>
    <mergeCell ref="D8:E8"/>
    <mergeCell ref="C19:D19"/>
    <mergeCell ref="E19:F1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H29"/>
  <sheetViews>
    <sheetView topLeftCell="A7" workbookViewId="0">
      <selection activeCell="I18" sqref="I18"/>
    </sheetView>
  </sheetViews>
  <sheetFormatPr defaultRowHeight="15"/>
  <sheetData>
    <row r="2" spans="2:8">
      <c r="B2" s="23"/>
      <c r="C2" s="32" t="s">
        <v>70</v>
      </c>
      <c r="D2" s="32" t="s">
        <v>74</v>
      </c>
      <c r="E2" s="32">
        <v>40</v>
      </c>
      <c r="F2" s="31" t="s">
        <v>143</v>
      </c>
      <c r="G2" s="35"/>
      <c r="H2" s="35"/>
    </row>
    <row r="4" spans="2:8">
      <c r="B4" s="30" t="s">
        <v>3</v>
      </c>
      <c r="C4" s="30" t="s">
        <v>5</v>
      </c>
      <c r="D4" s="30" t="s">
        <v>4</v>
      </c>
      <c r="E4" s="30" t="s">
        <v>25</v>
      </c>
      <c r="F4" s="34"/>
    </row>
    <row r="5" spans="2:8">
      <c r="B5" s="19">
        <v>1</v>
      </c>
      <c r="C5" s="20" t="s">
        <v>67</v>
      </c>
      <c r="D5" s="20" t="s">
        <v>71</v>
      </c>
      <c r="E5" s="21">
        <v>10</v>
      </c>
      <c r="F5" s="31" t="s">
        <v>142</v>
      </c>
      <c r="G5" s="31" t="s">
        <v>144</v>
      </c>
    </row>
    <row r="6" spans="2:8">
      <c r="B6" s="22">
        <v>2</v>
      </c>
      <c r="C6" s="23" t="s">
        <v>68</v>
      </c>
      <c r="D6" s="23" t="s">
        <v>72</v>
      </c>
      <c r="E6" s="24">
        <v>20</v>
      </c>
      <c r="F6" s="31" t="s">
        <v>142</v>
      </c>
      <c r="G6" s="31" t="s">
        <v>144</v>
      </c>
    </row>
    <row r="7" spans="2:8">
      <c r="B7" s="22">
        <v>3</v>
      </c>
      <c r="C7" s="23" t="s">
        <v>69</v>
      </c>
      <c r="D7" s="25" t="s">
        <v>73</v>
      </c>
      <c r="E7" s="24">
        <v>30</v>
      </c>
      <c r="F7" s="31" t="s">
        <v>142</v>
      </c>
      <c r="G7" s="31" t="s">
        <v>144</v>
      </c>
    </row>
    <row r="8" spans="2:8">
      <c r="B8" s="26">
        <v>4</v>
      </c>
      <c r="C8" s="27" t="s">
        <v>70</v>
      </c>
      <c r="D8" s="27" t="s">
        <v>74</v>
      </c>
      <c r="E8" s="28">
        <v>40</v>
      </c>
      <c r="F8" s="31" t="s">
        <v>142</v>
      </c>
      <c r="G8" s="31" t="s">
        <v>144</v>
      </c>
    </row>
    <row r="14" spans="2:8">
      <c r="C14" s="45"/>
      <c r="D14" s="46"/>
      <c r="E14" s="46"/>
      <c r="F14" s="47"/>
    </row>
    <row r="15" spans="2:8">
      <c r="C15" s="48"/>
      <c r="D15" s="114" t="s">
        <v>157</v>
      </c>
      <c r="E15" s="115" t="s">
        <v>158</v>
      </c>
      <c r="F15" s="51"/>
    </row>
    <row r="16" spans="2:8">
      <c r="C16" s="48"/>
      <c r="D16" s="112"/>
      <c r="E16" s="116"/>
      <c r="F16" s="51"/>
    </row>
    <row r="17" spans="3:6">
      <c r="C17" s="48"/>
      <c r="D17" s="114" t="s">
        <v>154</v>
      </c>
      <c r="E17" s="115">
        <v>5</v>
      </c>
      <c r="F17" s="51"/>
    </row>
    <row r="18" spans="3:6">
      <c r="C18" s="48"/>
      <c r="D18" s="112"/>
      <c r="E18" s="116"/>
      <c r="F18" s="51"/>
    </row>
    <row r="19" spans="3:6">
      <c r="C19" s="48"/>
      <c r="D19" s="114" t="s">
        <v>155</v>
      </c>
      <c r="E19" s="115">
        <v>501.03</v>
      </c>
      <c r="F19" s="51"/>
    </row>
    <row r="20" spans="3:6">
      <c r="C20" s="48"/>
      <c r="D20" s="49"/>
      <c r="E20" s="49"/>
      <c r="F20" s="51"/>
    </row>
    <row r="21" spans="3:6">
      <c r="C21" s="48"/>
      <c r="D21" s="113" t="s">
        <v>159</v>
      </c>
      <c r="E21" s="117">
        <v>12345</v>
      </c>
      <c r="F21" s="51"/>
    </row>
    <row r="22" spans="3:6">
      <c r="C22" s="48"/>
      <c r="D22" s="49"/>
      <c r="E22" s="49"/>
      <c r="F22" s="51"/>
    </row>
    <row r="23" spans="3:6">
      <c r="C23" s="48"/>
      <c r="D23" s="168" t="s">
        <v>156</v>
      </c>
      <c r="E23" s="169"/>
      <c r="F23" s="51"/>
    </row>
    <row r="24" spans="3:6">
      <c r="C24" s="48"/>
      <c r="D24" s="49"/>
      <c r="E24" s="49"/>
      <c r="F24" s="51"/>
    </row>
    <row r="25" spans="3:6">
      <c r="C25" s="48"/>
      <c r="D25" s="49"/>
      <c r="E25" s="49"/>
      <c r="F25" s="51"/>
    </row>
    <row r="26" spans="3:6">
      <c r="C26" s="48"/>
      <c r="D26" s="49"/>
      <c r="E26" s="49"/>
      <c r="F26" s="51"/>
    </row>
    <row r="27" spans="3:6">
      <c r="C27" s="48"/>
      <c r="D27" s="49"/>
      <c r="E27" s="49"/>
      <c r="F27" s="51"/>
    </row>
    <row r="28" spans="3:6">
      <c r="C28" s="58"/>
      <c r="D28" s="59"/>
      <c r="E28" s="59"/>
      <c r="F28" s="60"/>
    </row>
    <row r="29" spans="3:6" s="110" customFormat="1">
      <c r="C29" s="16"/>
      <c r="D29" s="16"/>
      <c r="E29" s="16"/>
      <c r="F29" s="16"/>
    </row>
  </sheetData>
  <mergeCells count="1">
    <mergeCell ref="D23:E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Architecture</vt:lpstr>
      <vt:lpstr>Model</vt:lpstr>
      <vt:lpstr>SQL</vt:lpstr>
      <vt:lpstr>Web App</vt:lpstr>
      <vt:lpstr>Mobile App</vt:lpstr>
      <vt:lpstr>backup</vt:lpstr>
      <vt:lpstr>Services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laxmi narayan</dc:creator>
  <cp:lastModifiedBy>laxmi narayan</cp:lastModifiedBy>
  <dcterms:created xsi:type="dcterms:W3CDTF">2018-03-03T05:59:32Z</dcterms:created>
  <dcterms:modified xsi:type="dcterms:W3CDTF">2018-03-21T03:39:10Z</dcterms:modified>
</cp:coreProperties>
</file>