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Dados" sheetId="3" r:id="rId1"/>
  </sheets>
  <calcPr calcId="145621"/>
</workbook>
</file>

<file path=xl/calcChain.xml><?xml version="1.0" encoding="utf-8"?>
<calcChain xmlns="http://schemas.openxmlformats.org/spreadsheetml/2006/main">
  <c r="F13" i="3" l="1"/>
  <c r="E13" i="3"/>
  <c r="D13" i="3"/>
  <c r="C13" i="3"/>
  <c r="C30" i="3"/>
  <c r="D30" i="3"/>
  <c r="E30" i="3"/>
  <c r="F30" i="3"/>
  <c r="C58" i="3" l="1"/>
  <c r="E31" i="3"/>
  <c r="E32" i="3" s="1"/>
  <c r="F72" i="3"/>
  <c r="F73" i="3" s="1"/>
  <c r="F74" i="3" s="1"/>
  <c r="E72" i="3"/>
  <c r="E73" i="3" s="1"/>
  <c r="E74" i="3" s="1"/>
  <c r="D72" i="3"/>
  <c r="C72" i="3"/>
  <c r="F58" i="3"/>
  <c r="F59" i="3" s="1"/>
  <c r="F60" i="3" s="1"/>
  <c r="E58" i="3"/>
  <c r="E59" i="3" s="1"/>
  <c r="E60" i="3" s="1"/>
  <c r="D58" i="3"/>
  <c r="F44" i="3"/>
  <c r="E44" i="3"/>
  <c r="D44" i="3"/>
  <c r="C44" i="3"/>
  <c r="D59" i="3" l="1"/>
  <c r="D60" i="3" s="1"/>
  <c r="D73" i="3"/>
  <c r="D74" i="3" s="1"/>
  <c r="D31" i="3"/>
  <c r="D32" i="3" s="1"/>
  <c r="D45" i="3"/>
  <c r="D46" i="3" s="1"/>
  <c r="E45" i="3"/>
  <c r="E46" i="3" s="1"/>
  <c r="F31" i="3"/>
  <c r="F32" i="3" s="1"/>
  <c r="C45" i="3"/>
  <c r="C46" i="3" s="1"/>
  <c r="F45" i="3"/>
  <c r="F46" i="3" s="1"/>
  <c r="C73" i="3"/>
  <c r="C74" i="3" s="1"/>
  <c r="C31" i="3"/>
  <c r="C32" i="3" s="1"/>
  <c r="C59" i="3"/>
  <c r="C60" i="3" s="1"/>
</calcChain>
</file>

<file path=xl/sharedStrings.xml><?xml version="1.0" encoding="utf-8"?>
<sst xmlns="http://schemas.openxmlformats.org/spreadsheetml/2006/main" count="44" uniqueCount="14">
  <si>
    <t>Execução</t>
  </si>
  <si>
    <t>Média</t>
  </si>
  <si>
    <t>SpeedUp</t>
  </si>
  <si>
    <t>Eficiência</t>
  </si>
  <si>
    <t>Algoritmo de regressão linear - Serial</t>
  </si>
  <si>
    <t>Algoritmo de regressão linear - Paralelo</t>
  </si>
  <si>
    <t>4 Thread</t>
  </si>
  <si>
    <t>8 Thread</t>
  </si>
  <si>
    <t>16 Thread</t>
  </si>
  <si>
    <t>32 Thread</t>
  </si>
  <si>
    <t>300 M</t>
  </si>
  <si>
    <t>500 M</t>
  </si>
  <si>
    <t>700 M</t>
  </si>
  <si>
    <t>900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</si>
</sst>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2400"/>
              <a:t>Speedup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4832699068923474E-2"/>
          <c:y val="0.16119664373420889"/>
          <c:w val="0.87950970801797979"/>
          <c:h val="0.79678320440704697"/>
        </c:manualLayout>
      </c:layout>
      <c:lineChart>
        <c:grouping val="standard"/>
        <c:varyColors val="0"/>
        <c:ser>
          <c:idx val="1"/>
          <c:order val="0"/>
          <c:tx>
            <c:strRef>
              <c:f>Dados!$C$19</c:f>
              <c:strCache>
                <c:ptCount val="1"/>
                <c:pt idx="0">
                  <c:v>300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(Dados!$C$31,Dados!$C$45,Dados!$C$59,Dados!$C$73)</c:f>
              <c:numCache>
                <c:formatCode>General</c:formatCode>
                <c:ptCount val="4"/>
                <c:pt idx="0">
                  <c:v>2.6525605369705891</c:v>
                </c:pt>
                <c:pt idx="1">
                  <c:v>4.0094714173070578</c:v>
                </c:pt>
                <c:pt idx="2">
                  <c:v>5.3952278488350141</c:v>
                </c:pt>
                <c:pt idx="3">
                  <c:v>5.6442816384435872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Dados!$D$33</c:f>
              <c:strCache>
                <c:ptCount val="1"/>
                <c:pt idx="0">
                  <c:v>500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(Dados!$D$31,Dados!$D$45,Dados!$D$59,Dados!$D$73)</c:f>
              <c:numCache>
                <c:formatCode>General</c:formatCode>
                <c:ptCount val="4"/>
                <c:pt idx="0">
                  <c:v>2.6513569320935577</c:v>
                </c:pt>
                <c:pt idx="1">
                  <c:v>4.000177850873559</c:v>
                </c:pt>
                <c:pt idx="2">
                  <c:v>5.3693333644132073</c:v>
                </c:pt>
                <c:pt idx="3">
                  <c:v>5.0656013899934509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Dados!$E$47</c:f>
              <c:strCache>
                <c:ptCount val="1"/>
                <c:pt idx="0">
                  <c:v>700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(Dados!$E$31,Dados!$E$45,Dados!$E$59,Dados!$E$73)</c:f>
              <c:numCache>
                <c:formatCode>General</c:formatCode>
                <c:ptCount val="4"/>
                <c:pt idx="0">
                  <c:v>2.6531051906363818</c:v>
                </c:pt>
                <c:pt idx="1">
                  <c:v>3.9968472438564433</c:v>
                </c:pt>
                <c:pt idx="2">
                  <c:v>5.3824640136760182</c:v>
                </c:pt>
                <c:pt idx="3">
                  <c:v>4.6266669168120229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Dados!$F$47</c:f>
              <c:strCache>
                <c:ptCount val="1"/>
                <c:pt idx="0">
                  <c:v>900 M</c:v>
                </c:pt>
              </c:strCache>
            </c:strRef>
          </c:tx>
          <c:val>
            <c:numRef>
              <c:f>(Dados!$F$31,Dados!$F$45,Dados!$F$59,Dados!$F$73)</c:f>
              <c:numCache>
                <c:formatCode>General</c:formatCode>
                <c:ptCount val="4"/>
                <c:pt idx="0">
                  <c:v>2.6603555386856499</c:v>
                </c:pt>
                <c:pt idx="1">
                  <c:v>4.0235424389074463</c:v>
                </c:pt>
                <c:pt idx="2">
                  <c:v>5.3954566063158005</c:v>
                </c:pt>
                <c:pt idx="3">
                  <c:v>4.6269369969540399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16896"/>
        <c:axId val="160418432"/>
      </c:lineChart>
      <c:catAx>
        <c:axId val="1604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18432"/>
        <c:crosses val="autoZero"/>
        <c:auto val="1"/>
        <c:lblAlgn val="ctr"/>
        <c:lblOffset val="100"/>
        <c:noMultiLvlLbl val="0"/>
      </c:catAx>
      <c:valAx>
        <c:axId val="1604184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2400"/>
              <a:t>Eficiência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9264164961281709E-2"/>
          <c:y val="0.15372320996074754"/>
          <c:w val="0.88740981687961351"/>
          <c:h val="0.79665160417392511"/>
        </c:manualLayout>
      </c:layout>
      <c:lineChart>
        <c:grouping val="standard"/>
        <c:varyColors val="0"/>
        <c:ser>
          <c:idx val="7"/>
          <c:order val="1"/>
          <c:tx>
            <c:strRef>
              <c:f>Dados!$D$61</c:f>
              <c:strCache>
                <c:ptCount val="1"/>
                <c:pt idx="0">
                  <c:v>500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(Dados!$D$32,Dados!$D$46,Dados!$D$60,Dados!$D$74)</c:f>
              <c:numCache>
                <c:formatCode>General</c:formatCode>
                <c:ptCount val="4"/>
                <c:pt idx="0">
                  <c:v>0.66283923302338943</c:v>
                </c:pt>
                <c:pt idx="1">
                  <c:v>0.50002223135919488</c:v>
                </c:pt>
                <c:pt idx="2">
                  <c:v>0.33558333527582546</c:v>
                </c:pt>
                <c:pt idx="3">
                  <c:v>0.15830004343729534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Dados!$E$61</c:f>
              <c:strCache>
                <c:ptCount val="1"/>
                <c:pt idx="0">
                  <c:v>700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(Dados!$E$32,Dados!$E$46,Dados!$E$60,Dados!$E$74)</c:f>
              <c:numCache>
                <c:formatCode>General</c:formatCode>
                <c:ptCount val="4"/>
                <c:pt idx="0">
                  <c:v>0.66327629765909546</c:v>
                </c:pt>
                <c:pt idx="1">
                  <c:v>0.49960590548205541</c:v>
                </c:pt>
                <c:pt idx="2">
                  <c:v>0.33640400085475114</c:v>
                </c:pt>
                <c:pt idx="3">
                  <c:v>0.14458334115037572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Dados!$F$61</c:f>
              <c:strCache>
                <c:ptCount val="1"/>
                <c:pt idx="0">
                  <c:v>900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(Dados!$F$32,Dados!$F$46,Dados!$F$60,Dados!$F$74)</c:f>
              <c:numCache>
                <c:formatCode>General</c:formatCode>
                <c:ptCount val="4"/>
                <c:pt idx="0">
                  <c:v>0.66508888467141247</c:v>
                </c:pt>
                <c:pt idx="1">
                  <c:v>0.50294280486343079</c:v>
                </c:pt>
                <c:pt idx="2">
                  <c:v>0.33721603789473753</c:v>
                </c:pt>
                <c:pt idx="3">
                  <c:v>0.14459178115481375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Dados!$C$61</c:f>
              <c:strCache>
                <c:ptCount val="1"/>
                <c:pt idx="0">
                  <c:v>300 M</c:v>
                </c:pt>
              </c:strCache>
            </c:strRef>
          </c:tx>
          <c:cat>
            <c:strRef>
              <c:f>(Dados!$A$19,Dados!$A$33,Dados!$A$47,Dados!$A$61)</c:f>
              <c:strCache>
                <c:ptCount val="4"/>
                <c:pt idx="0">
                  <c:v>4 Thread</c:v>
                </c:pt>
                <c:pt idx="1">
                  <c:v>8 Thread</c:v>
                </c:pt>
                <c:pt idx="2">
                  <c:v>16 Thread</c:v>
                </c:pt>
                <c:pt idx="3">
                  <c:v>32 Thread</c:v>
                </c:pt>
              </c:strCache>
            </c:strRef>
          </c:cat>
          <c:val>
            <c:numRef>
              <c:f>(Dados!$C$32,Dados!$C$46,Dados!$C$60,Dados!$C$74)</c:f>
              <c:numCache>
                <c:formatCode>General</c:formatCode>
                <c:ptCount val="4"/>
                <c:pt idx="0">
                  <c:v>0.66314013424264728</c:v>
                </c:pt>
                <c:pt idx="1">
                  <c:v>0.50118392716338223</c:v>
                </c:pt>
                <c:pt idx="2">
                  <c:v>0.33720174055218838</c:v>
                </c:pt>
                <c:pt idx="3">
                  <c:v>0.1763838012013621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2208"/>
        <c:axId val="180783744"/>
      </c:lineChart>
      <c:catAx>
        <c:axId val="1807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83744"/>
        <c:crosses val="autoZero"/>
        <c:auto val="1"/>
        <c:lblAlgn val="ctr"/>
        <c:lblOffset val="100"/>
        <c:noMultiLvlLbl val="0"/>
      </c:catAx>
      <c:valAx>
        <c:axId val="1807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8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2400"/>
              <a:t>Tempo</a:t>
            </a:r>
            <a:r>
              <a:rPr lang="pt-BR" sz="2400" baseline="0"/>
              <a:t> vs tamanho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2584784330027173E-2"/>
          <c:y val="0.18971148151728823"/>
          <c:w val="0.86581083955393146"/>
          <c:h val="0.7682683555244213"/>
        </c:manualLayout>
      </c:layout>
      <c:lineChart>
        <c:grouping val="standard"/>
        <c:varyColors val="0"/>
        <c:ser>
          <c:idx val="0"/>
          <c:order val="0"/>
          <c:tx>
            <c:v>Serial</c:v>
          </c:tx>
          <c:cat>
            <c:strRef>
              <c:f>Dados!$C$2:$F$2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Dados!$C$13:$F$13</c:f>
              <c:numCache>
                <c:formatCode>#,##0.000</c:formatCode>
                <c:ptCount val="4"/>
                <c:pt idx="0">
                  <c:v>42.693803500000008</c:v>
                </c:pt>
                <c:pt idx="1">
                  <c:v>71.107675900000004</c:v>
                </c:pt>
                <c:pt idx="2">
                  <c:v>99.557337700000005</c:v>
                </c:pt>
                <c:pt idx="3">
                  <c:v>128.44912070000001</c:v>
                </c:pt>
              </c:numCache>
            </c:numRef>
          </c:val>
          <c:smooth val="0"/>
        </c:ser>
        <c:ser>
          <c:idx val="2"/>
          <c:order val="1"/>
          <c:tx>
            <c:v>4 Thread</c:v>
          </c:tx>
          <c:cat>
            <c:strRef>
              <c:f>Dados!$C$2:$F$2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Dados!$C$30:$F$30</c:f>
              <c:numCache>
                <c:formatCode>#,##0.000</c:formatCode>
                <c:ptCount val="4"/>
                <c:pt idx="0">
                  <c:v>16.095317299999998</c:v>
                </c:pt>
                <c:pt idx="1">
                  <c:v>26.819352400000003</c:v>
                </c:pt>
                <c:pt idx="2">
                  <c:v>37.524836200000003</c:v>
                </c:pt>
                <c:pt idx="3">
                  <c:v>48.282689599999998</c:v>
                </c:pt>
              </c:numCache>
            </c:numRef>
          </c:val>
          <c:smooth val="0"/>
        </c:ser>
        <c:ser>
          <c:idx val="3"/>
          <c:order val="2"/>
          <c:tx>
            <c:v>8 Thread</c:v>
          </c:tx>
          <c:cat>
            <c:strRef>
              <c:f>Dados!$C$2:$F$2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Dados!$C$44:$F$44</c:f>
              <c:numCache>
                <c:formatCode>#,##0.000</c:formatCode>
                <c:ptCount val="4"/>
                <c:pt idx="0">
                  <c:v>10.648237399999998</c:v>
                </c:pt>
                <c:pt idx="1">
                  <c:v>17.7761286</c:v>
                </c:pt>
                <c:pt idx="2">
                  <c:v>24.908967400000002</c:v>
                </c:pt>
                <c:pt idx="3">
                  <c:v>31.924385699999998</c:v>
                </c:pt>
              </c:numCache>
            </c:numRef>
          </c:val>
          <c:smooth val="0"/>
        </c:ser>
        <c:ser>
          <c:idx val="4"/>
          <c:order val="3"/>
          <c:tx>
            <c:v>16 Thread</c:v>
          </c:tx>
          <c:val>
            <c:numRef>
              <c:f>Dados!$C$58:$F$58</c:f>
              <c:numCache>
                <c:formatCode>#,##0.000</c:formatCode>
                <c:ptCount val="4"/>
                <c:pt idx="0">
                  <c:v>7.9132531000000004</c:v>
                </c:pt>
                <c:pt idx="1">
                  <c:v>13.243296900000001</c:v>
                </c:pt>
                <c:pt idx="2">
                  <c:v>18.496610000000004</c:v>
                </c:pt>
                <c:pt idx="3">
                  <c:v>23.806904599999999</c:v>
                </c:pt>
              </c:numCache>
            </c:numRef>
          </c:val>
          <c:smooth val="0"/>
        </c:ser>
        <c:ser>
          <c:idx val="5"/>
          <c:order val="4"/>
          <c:tx>
            <c:v>32 Thread</c:v>
          </c:tx>
          <c:val>
            <c:numRef>
              <c:f>Dados!$C$72:$F$72</c:f>
              <c:numCache>
                <c:formatCode>#,##0.000</c:formatCode>
                <c:ptCount val="4"/>
                <c:pt idx="0">
                  <c:v>7.5640809999999998</c:v>
                </c:pt>
                <c:pt idx="1">
                  <c:v>14.037361100000002</c:v>
                </c:pt>
                <c:pt idx="2">
                  <c:v>21.518155400000005</c:v>
                </c:pt>
                <c:pt idx="3">
                  <c:v>27.761156199999999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4672"/>
        <c:axId val="180686208"/>
      </c:lineChart>
      <c:catAx>
        <c:axId val="180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86208"/>
        <c:crosses val="autoZero"/>
        <c:auto val="1"/>
        <c:lblAlgn val="ctr"/>
        <c:lblOffset val="100"/>
        <c:noMultiLvlLbl val="0"/>
      </c:catAx>
      <c:valAx>
        <c:axId val="18068620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06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2400"/>
              <a:t>Eficiência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9264164961281709E-2"/>
          <c:y val="0.15372320996074754"/>
          <c:w val="0.87307063467699697"/>
          <c:h val="0.79665160417392511"/>
        </c:manualLayout>
      </c:layout>
      <c:lineChart>
        <c:grouping val="standard"/>
        <c:varyColors val="0"/>
        <c:ser>
          <c:idx val="0"/>
          <c:order val="0"/>
          <c:tx>
            <c:v>4 Thread</c:v>
          </c:tx>
          <c:cat>
            <c:strRef>
              <c:f>Dados!$C$19:$F$19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Dados!$C$32:$F$32</c:f>
              <c:numCache>
                <c:formatCode>General</c:formatCode>
                <c:ptCount val="4"/>
                <c:pt idx="0">
                  <c:v>0.66314013424264728</c:v>
                </c:pt>
                <c:pt idx="1">
                  <c:v>0.66283923302338943</c:v>
                </c:pt>
                <c:pt idx="2">
                  <c:v>0.66327629765909546</c:v>
                </c:pt>
                <c:pt idx="3">
                  <c:v>0.66508888467141247</c:v>
                </c:pt>
              </c:numCache>
            </c:numRef>
          </c:val>
          <c:smooth val="0"/>
        </c:ser>
        <c:ser>
          <c:idx val="1"/>
          <c:order val="1"/>
          <c:tx>
            <c:v>8 Thread</c:v>
          </c:tx>
          <c:cat>
            <c:strRef>
              <c:f>Dados!$C$19:$F$19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Dados!$C$46:$F$46</c:f>
              <c:numCache>
                <c:formatCode>General</c:formatCode>
                <c:ptCount val="4"/>
                <c:pt idx="0">
                  <c:v>0.50118392716338223</c:v>
                </c:pt>
                <c:pt idx="1">
                  <c:v>0.50002223135919488</c:v>
                </c:pt>
                <c:pt idx="2">
                  <c:v>0.49960590548205541</c:v>
                </c:pt>
                <c:pt idx="3">
                  <c:v>0.50294280486343079</c:v>
                </c:pt>
              </c:numCache>
            </c:numRef>
          </c:val>
          <c:smooth val="0"/>
        </c:ser>
        <c:ser>
          <c:idx val="2"/>
          <c:order val="2"/>
          <c:tx>
            <c:v>16 Thread</c:v>
          </c:tx>
          <c:cat>
            <c:strRef>
              <c:f>Dados!$C$19:$F$19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Dados!$C$60:$F$60</c:f>
              <c:numCache>
                <c:formatCode>General</c:formatCode>
                <c:ptCount val="4"/>
                <c:pt idx="0">
                  <c:v>0.33720174055218838</c:v>
                </c:pt>
                <c:pt idx="1">
                  <c:v>0.33558333527582546</c:v>
                </c:pt>
                <c:pt idx="2">
                  <c:v>0.33640400085475114</c:v>
                </c:pt>
                <c:pt idx="3">
                  <c:v>0.33721603789473753</c:v>
                </c:pt>
              </c:numCache>
            </c:numRef>
          </c:val>
          <c:smooth val="0"/>
        </c:ser>
        <c:ser>
          <c:idx val="3"/>
          <c:order val="3"/>
          <c:tx>
            <c:v>32 Thread</c:v>
          </c:tx>
          <c:cat>
            <c:strRef>
              <c:f>Dados!$C$19:$F$19</c:f>
              <c:strCache>
                <c:ptCount val="4"/>
                <c:pt idx="0">
                  <c:v>300 M</c:v>
                </c:pt>
                <c:pt idx="1">
                  <c:v>500 M</c:v>
                </c:pt>
                <c:pt idx="2">
                  <c:v>700 M</c:v>
                </c:pt>
                <c:pt idx="3">
                  <c:v>900 M</c:v>
                </c:pt>
              </c:strCache>
            </c:strRef>
          </c:cat>
          <c:val>
            <c:numRef>
              <c:f>Dados!$C$74:$F$74</c:f>
              <c:numCache>
                <c:formatCode>General</c:formatCode>
                <c:ptCount val="4"/>
                <c:pt idx="0">
                  <c:v>0.1763838012013621</c:v>
                </c:pt>
                <c:pt idx="1">
                  <c:v>0.15830004343729534</c:v>
                </c:pt>
                <c:pt idx="2">
                  <c:v>0.14458334115037572</c:v>
                </c:pt>
                <c:pt idx="3">
                  <c:v>0.14459178115481375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29728"/>
        <c:axId val="180731264"/>
      </c:lineChart>
      <c:catAx>
        <c:axId val="1807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31264"/>
        <c:crosses val="autoZero"/>
        <c:auto val="1"/>
        <c:lblAlgn val="ctr"/>
        <c:lblOffset val="100"/>
        <c:noMultiLvlLbl val="0"/>
      </c:catAx>
      <c:valAx>
        <c:axId val="1807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556656</xdr:colOff>
      <xdr:row>35</xdr:row>
      <xdr:rowOff>17317</xdr:rowOff>
    </xdr:from>
    <xdr:to>
      <xdr:col>27</xdr:col>
      <xdr:colOff>329044</xdr:colOff>
      <xdr:row>70</xdr:row>
      <xdr:rowOff>85105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588820</xdr:colOff>
      <xdr:row>71</xdr:row>
      <xdr:rowOff>69274</xdr:rowOff>
    </xdr:from>
    <xdr:to>
      <xdr:col>27</xdr:col>
      <xdr:colOff>346364</xdr:colOff>
      <xdr:row>103</xdr:row>
      <xdr:rowOff>173183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571501</xdr:colOff>
      <xdr:row>0</xdr:row>
      <xdr:rowOff>190500</xdr:rowOff>
    </xdr:from>
    <xdr:to>
      <xdr:col>27</xdr:col>
      <xdr:colOff>329046</xdr:colOff>
      <xdr:row>34</xdr:row>
      <xdr:rowOff>20781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588819</xdr:colOff>
      <xdr:row>104</xdr:row>
      <xdr:rowOff>155864</xdr:rowOff>
    </xdr:from>
    <xdr:to>
      <xdr:col>27</xdr:col>
      <xdr:colOff>398318</xdr:colOff>
      <xdr:row>136</xdr:row>
      <xdr:rowOff>17318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topLeftCell="F1" zoomScale="55" zoomScaleNormal="55" workbookViewId="0">
      <selection activeCell="C61" sqref="C61:F61"/>
    </sheetView>
  </sheetViews>
  <sheetFormatPr defaultRowHeight="15" x14ac:dyDescent="0.25"/>
  <cols>
    <col min="1" max="1" width="18.7109375" customWidth="1"/>
    <col min="2" max="2" width="18.140625" customWidth="1"/>
    <col min="3" max="3" width="18.85546875" customWidth="1"/>
    <col min="4" max="4" width="18.5703125" customWidth="1"/>
    <col min="5" max="5" width="20.140625" customWidth="1"/>
    <col min="6" max="6" width="30.85546875" customWidth="1"/>
  </cols>
  <sheetData>
    <row r="1" spans="2:6" ht="18.75" x14ac:dyDescent="0.25">
      <c r="B1" s="26" t="s">
        <v>4</v>
      </c>
      <c r="C1" s="26"/>
      <c r="D1" s="26"/>
      <c r="E1" s="26"/>
      <c r="F1" s="26"/>
    </row>
    <row r="2" spans="2:6" ht="18.75" x14ac:dyDescent="0.25">
      <c r="B2" s="3" t="s">
        <v>0</v>
      </c>
      <c r="C2" s="3" t="s">
        <v>10</v>
      </c>
      <c r="D2" s="3" t="s">
        <v>11</v>
      </c>
      <c r="E2" s="3" t="s">
        <v>12</v>
      </c>
      <c r="F2" s="3" t="s">
        <v>13</v>
      </c>
    </row>
    <row r="3" spans="2:6" x14ac:dyDescent="0.25">
      <c r="B3" s="10">
        <v>1</v>
      </c>
      <c r="C3" s="12">
        <v>42.812322000000002</v>
      </c>
      <c r="D3" s="12">
        <v>71.353815999999995</v>
      </c>
      <c r="E3" s="12">
        <v>99.918283000000002</v>
      </c>
      <c r="F3" s="11">
        <v>128.44950399999999</v>
      </c>
    </row>
    <row r="4" spans="2:6" x14ac:dyDescent="0.25">
      <c r="B4" s="10">
        <v>2</v>
      </c>
      <c r="C4" s="12">
        <v>42.812632999999998</v>
      </c>
      <c r="D4" s="12">
        <v>71.358666999999997</v>
      </c>
      <c r="E4" s="12">
        <v>96.294420000000002</v>
      </c>
      <c r="F4" s="11">
        <v>128.45020400000001</v>
      </c>
    </row>
    <row r="5" spans="2:6" x14ac:dyDescent="0.25">
      <c r="B5" s="10">
        <v>3</v>
      </c>
      <c r="C5" s="12">
        <v>42.815179000000001</v>
      </c>
      <c r="D5" s="12">
        <v>71.344652999999994</v>
      </c>
      <c r="E5" s="12">
        <v>99.912980000000005</v>
      </c>
      <c r="F5" s="11">
        <v>128.44435100000001</v>
      </c>
    </row>
    <row r="6" spans="2:6" x14ac:dyDescent="0.25">
      <c r="B6" s="10">
        <v>4</v>
      </c>
      <c r="C6" s="12">
        <v>41.381478000000001</v>
      </c>
      <c r="D6" s="12">
        <v>71.356378000000007</v>
      </c>
      <c r="E6" s="12">
        <v>99.904891000000006</v>
      </c>
      <c r="F6" s="11">
        <v>128.45635999999999</v>
      </c>
    </row>
    <row r="7" spans="2:6" x14ac:dyDescent="0.25">
      <c r="B7" s="10">
        <v>5</v>
      </c>
      <c r="C7" s="12">
        <v>42.811652000000002</v>
      </c>
      <c r="D7" s="12">
        <v>71.348769000000004</v>
      </c>
      <c r="E7" s="12">
        <v>99.900479000000004</v>
      </c>
      <c r="F7" s="11">
        <v>128.44745800000001</v>
      </c>
    </row>
    <row r="8" spans="2:6" x14ac:dyDescent="0.25">
      <c r="B8" s="10">
        <v>6</v>
      </c>
      <c r="C8" s="12">
        <v>42.906205999999997</v>
      </c>
      <c r="D8" s="12">
        <v>68.838946000000007</v>
      </c>
      <c r="E8" s="12">
        <v>99.915566999999996</v>
      </c>
      <c r="F8" s="11">
        <v>128.44802300000001</v>
      </c>
    </row>
    <row r="9" spans="2:6" x14ac:dyDescent="0.25">
      <c r="B9" s="10">
        <v>7</v>
      </c>
      <c r="C9" s="12">
        <v>42.814627000000002</v>
      </c>
      <c r="D9" s="13">
        <v>71.353864000000002</v>
      </c>
      <c r="E9" s="12">
        <v>99.909790999999998</v>
      </c>
      <c r="F9" s="11">
        <v>128.46640400000001</v>
      </c>
    </row>
    <row r="10" spans="2:6" x14ac:dyDescent="0.25">
      <c r="B10" s="10">
        <v>8</v>
      </c>
      <c r="C10" s="12">
        <v>42.818570000000001</v>
      </c>
      <c r="D10" s="13">
        <v>71.362183000000002</v>
      </c>
      <c r="E10" s="12">
        <v>99.882209000000003</v>
      </c>
      <c r="F10" s="11">
        <v>128.44120899999999</v>
      </c>
    </row>
    <row r="11" spans="2:6" x14ac:dyDescent="0.25">
      <c r="B11" s="10">
        <v>9</v>
      </c>
      <c r="C11" s="12">
        <v>42.813754000000003</v>
      </c>
      <c r="D11" s="13">
        <v>71.405885999999995</v>
      </c>
      <c r="E11" s="12">
        <v>100.035815</v>
      </c>
      <c r="F11" s="11">
        <v>128.43639099999999</v>
      </c>
    </row>
    <row r="12" spans="2:6" x14ac:dyDescent="0.25">
      <c r="B12" s="10">
        <v>10</v>
      </c>
      <c r="C12" s="12">
        <v>42.951613999999999</v>
      </c>
      <c r="D12" s="13">
        <v>71.353596999999993</v>
      </c>
      <c r="E12" s="12">
        <v>99.898942000000005</v>
      </c>
      <c r="F12" s="11">
        <v>128.451303</v>
      </c>
    </row>
    <row r="13" spans="2:6" x14ac:dyDescent="0.25">
      <c r="B13" s="5" t="s">
        <v>1</v>
      </c>
      <c r="C13" s="4">
        <f>AVERAGE(C3:C12)</f>
        <v>42.693803500000008</v>
      </c>
      <c r="D13" s="4">
        <f>AVERAGE(D3:D12)</f>
        <v>71.107675900000004</v>
      </c>
      <c r="E13" s="4">
        <f>AVERAGE(E3:E12)</f>
        <v>99.557337700000005</v>
      </c>
      <c r="F13" s="4">
        <f>AVERAGE(F3:F12)</f>
        <v>128.44912070000001</v>
      </c>
    </row>
    <row r="14" spans="2:6" x14ac:dyDescent="0.25">
      <c r="B14" s="8"/>
      <c r="C14" s="9"/>
      <c r="D14" s="9"/>
      <c r="E14" s="9"/>
      <c r="F14" s="9"/>
    </row>
    <row r="15" spans="2:6" x14ac:dyDescent="0.25">
      <c r="B15" s="8"/>
      <c r="C15" s="9"/>
      <c r="D15" s="9"/>
      <c r="E15" s="9"/>
      <c r="F15" s="9"/>
    </row>
    <row r="16" spans="2:6" x14ac:dyDescent="0.25">
      <c r="B16" s="9"/>
      <c r="C16" s="9"/>
      <c r="D16" s="9"/>
      <c r="E16" s="9"/>
      <c r="F16" s="9"/>
    </row>
    <row r="18" spans="1:6" ht="18.75" x14ac:dyDescent="0.25">
      <c r="A18" s="14"/>
      <c r="B18" s="26" t="s">
        <v>5</v>
      </c>
      <c r="C18" s="26"/>
      <c r="D18" s="26"/>
      <c r="E18" s="26"/>
      <c r="F18" s="26"/>
    </row>
    <row r="19" spans="1:6" ht="18.75" x14ac:dyDescent="0.25">
      <c r="A19" s="25" t="s">
        <v>6</v>
      </c>
      <c r="B19" s="3" t="s">
        <v>0</v>
      </c>
      <c r="C19" s="17" t="s">
        <v>10</v>
      </c>
      <c r="D19" s="17" t="s">
        <v>11</v>
      </c>
      <c r="E19" s="17" t="s">
        <v>12</v>
      </c>
      <c r="F19" s="17" t="s">
        <v>13</v>
      </c>
    </row>
    <row r="20" spans="1:6" x14ac:dyDescent="0.25">
      <c r="A20" s="25"/>
      <c r="B20" s="10">
        <v>1</v>
      </c>
      <c r="C20" s="12">
        <v>16.047405999999999</v>
      </c>
      <c r="D20" s="12">
        <v>26.724885</v>
      </c>
      <c r="E20" s="12">
        <v>37.402431999999997</v>
      </c>
      <c r="F20" s="12">
        <v>48.177056999999998</v>
      </c>
    </row>
    <row r="21" spans="1:6" x14ac:dyDescent="0.25">
      <c r="A21" s="25"/>
      <c r="B21" s="10">
        <v>2</v>
      </c>
      <c r="C21" s="12">
        <v>16.049975</v>
      </c>
      <c r="D21" s="12">
        <v>26.868148999999999</v>
      </c>
      <c r="E21" s="12">
        <v>37.625452000000003</v>
      </c>
      <c r="F21" s="12">
        <v>48.526442000000003</v>
      </c>
    </row>
    <row r="22" spans="1:6" x14ac:dyDescent="0.25">
      <c r="A22" s="25"/>
      <c r="B22" s="10">
        <v>3</v>
      </c>
      <c r="C22" s="12">
        <v>16.342473999999999</v>
      </c>
      <c r="D22" s="12">
        <v>26.850783</v>
      </c>
      <c r="E22" s="12">
        <v>37.727457000000001</v>
      </c>
      <c r="F22" s="12">
        <v>48.133051000000002</v>
      </c>
    </row>
    <row r="23" spans="1:6" x14ac:dyDescent="0.25">
      <c r="A23" s="25"/>
      <c r="B23" s="10">
        <v>4</v>
      </c>
      <c r="C23" s="12">
        <v>16.058758000000001</v>
      </c>
      <c r="D23" s="12">
        <v>26.718274999999998</v>
      </c>
      <c r="E23" s="12">
        <v>37.636915000000002</v>
      </c>
      <c r="F23" s="12">
        <v>48.168571</v>
      </c>
    </row>
    <row r="24" spans="1:6" x14ac:dyDescent="0.25">
      <c r="A24" s="25"/>
      <c r="B24" s="10">
        <v>5</v>
      </c>
      <c r="C24" s="12">
        <v>16.118395</v>
      </c>
      <c r="D24" s="12">
        <v>26.881964</v>
      </c>
      <c r="E24" s="12">
        <v>37.452725000000001</v>
      </c>
      <c r="F24" s="12">
        <v>48.148287000000003</v>
      </c>
    </row>
    <row r="25" spans="1:6" x14ac:dyDescent="0.25">
      <c r="A25" s="25"/>
      <c r="B25" s="10">
        <v>6</v>
      </c>
      <c r="C25" s="12">
        <v>16.139303000000002</v>
      </c>
      <c r="D25" s="12">
        <v>26.888500000000001</v>
      </c>
      <c r="E25" s="12">
        <v>37.657912000000003</v>
      </c>
      <c r="F25" s="12">
        <v>48.447977000000002</v>
      </c>
    </row>
    <row r="26" spans="1:6" x14ac:dyDescent="0.25">
      <c r="A26" s="25"/>
      <c r="B26" s="10">
        <v>7</v>
      </c>
      <c r="C26" s="12">
        <v>16.064579999999999</v>
      </c>
      <c r="D26" s="12">
        <v>26.722002</v>
      </c>
      <c r="E26" s="12">
        <v>37.546770000000002</v>
      </c>
      <c r="F26" s="12">
        <v>48.395729000000003</v>
      </c>
    </row>
    <row r="27" spans="1:6" x14ac:dyDescent="0.25">
      <c r="A27" s="25"/>
      <c r="B27" s="10">
        <v>8</v>
      </c>
      <c r="C27" s="12">
        <v>16.048141000000001</v>
      </c>
      <c r="D27" s="12">
        <v>26.887504</v>
      </c>
      <c r="E27" s="12">
        <v>37.390377999999998</v>
      </c>
      <c r="F27" s="12">
        <v>48.312643999999999</v>
      </c>
    </row>
    <row r="28" spans="1:6" x14ac:dyDescent="0.25">
      <c r="A28" s="25"/>
      <c r="B28" s="10">
        <v>9</v>
      </c>
      <c r="C28" s="12">
        <v>16.041295000000002</v>
      </c>
      <c r="D28" s="12">
        <v>26.900203000000001</v>
      </c>
      <c r="E28" s="12">
        <v>37.389490000000002</v>
      </c>
      <c r="F28" s="12">
        <v>48.339925000000001</v>
      </c>
    </row>
    <row r="29" spans="1:6" x14ac:dyDescent="0.25">
      <c r="A29" s="25"/>
      <c r="B29" s="10">
        <v>10</v>
      </c>
      <c r="C29" s="12">
        <v>16.042846000000001</v>
      </c>
      <c r="D29" s="12">
        <v>26.751259000000001</v>
      </c>
      <c r="E29" s="12">
        <v>37.418830999999997</v>
      </c>
      <c r="F29" s="12">
        <v>48.177213000000002</v>
      </c>
    </row>
    <row r="30" spans="1:6" x14ac:dyDescent="0.25">
      <c r="A30" s="25"/>
      <c r="B30" s="6" t="s">
        <v>1</v>
      </c>
      <c r="C30" s="7">
        <f t="shared" ref="C30:F30" si="0">AVERAGE(C20:C29)</f>
        <v>16.095317299999998</v>
      </c>
      <c r="D30" s="7">
        <f t="shared" si="0"/>
        <v>26.819352400000003</v>
      </c>
      <c r="E30" s="7">
        <f t="shared" si="0"/>
        <v>37.524836200000003</v>
      </c>
      <c r="F30" s="7">
        <f t="shared" si="0"/>
        <v>48.282689599999998</v>
      </c>
    </row>
    <row r="31" spans="1:6" x14ac:dyDescent="0.25">
      <c r="A31" s="25"/>
      <c r="B31" s="1" t="s">
        <v>2</v>
      </c>
      <c r="C31" s="2">
        <f>C13/C30</f>
        <v>2.6525605369705891</v>
      </c>
      <c r="D31" s="2">
        <f>D13/D30</f>
        <v>2.6513569320935577</v>
      </c>
      <c r="E31" s="2">
        <f>E13/E30</f>
        <v>2.6531051906363818</v>
      </c>
      <c r="F31" s="2">
        <f>F13/F30</f>
        <v>2.6603555386856499</v>
      </c>
    </row>
    <row r="32" spans="1:6" x14ac:dyDescent="0.25">
      <c r="A32" s="25"/>
      <c r="B32" s="1" t="s">
        <v>3</v>
      </c>
      <c r="C32" s="2">
        <f>C31/4</f>
        <v>0.66314013424264728</v>
      </c>
      <c r="D32" s="2">
        <f>D31/4</f>
        <v>0.66283923302338943</v>
      </c>
      <c r="E32" s="2">
        <f>E31/4</f>
        <v>0.66327629765909546</v>
      </c>
      <c r="F32" s="2">
        <f>F31/4</f>
        <v>0.66508888467141247</v>
      </c>
    </row>
    <row r="33" spans="1:6" ht="18.75" x14ac:dyDescent="0.25">
      <c r="A33" s="25" t="s">
        <v>7</v>
      </c>
      <c r="B33" s="3" t="s">
        <v>0</v>
      </c>
      <c r="C33" s="18" t="s">
        <v>10</v>
      </c>
      <c r="D33" s="18" t="s">
        <v>11</v>
      </c>
      <c r="E33" s="18" t="s">
        <v>12</v>
      </c>
      <c r="F33" s="18" t="s">
        <v>13</v>
      </c>
    </row>
    <row r="34" spans="1:6" x14ac:dyDescent="0.25">
      <c r="A34" s="25"/>
      <c r="B34" s="10">
        <v>1</v>
      </c>
      <c r="C34" s="12">
        <v>10.636383</v>
      </c>
      <c r="D34" s="12">
        <v>17.673235999999999</v>
      </c>
      <c r="E34" s="12">
        <v>25.093753</v>
      </c>
      <c r="F34" s="12">
        <v>31.993758</v>
      </c>
    </row>
    <row r="35" spans="1:6" x14ac:dyDescent="0.25">
      <c r="A35" s="25"/>
      <c r="B35" s="10">
        <v>2</v>
      </c>
      <c r="C35" s="12">
        <v>10.645697999999999</v>
      </c>
      <c r="D35" s="12">
        <v>17.781728999999999</v>
      </c>
      <c r="E35" s="12">
        <v>24.757726999999999</v>
      </c>
      <c r="F35" s="12">
        <v>31.928037</v>
      </c>
    </row>
    <row r="36" spans="1:6" x14ac:dyDescent="0.25">
      <c r="A36" s="25"/>
      <c r="B36" s="10">
        <v>3</v>
      </c>
      <c r="C36" s="12">
        <v>10.645137999999999</v>
      </c>
      <c r="D36" s="12">
        <v>17.863301</v>
      </c>
      <c r="E36" s="12">
        <v>24.826349</v>
      </c>
      <c r="F36" s="12">
        <v>31.743082000000001</v>
      </c>
    </row>
    <row r="37" spans="1:6" x14ac:dyDescent="0.25">
      <c r="A37" s="25"/>
      <c r="B37" s="10">
        <v>4</v>
      </c>
      <c r="C37" s="12">
        <v>10.664571</v>
      </c>
      <c r="D37" s="12">
        <v>17.719010000000001</v>
      </c>
      <c r="E37" s="12">
        <v>24.947113999999999</v>
      </c>
      <c r="F37" s="12">
        <v>31.947469000000002</v>
      </c>
    </row>
    <row r="38" spans="1:6" x14ac:dyDescent="0.25">
      <c r="A38" s="25"/>
      <c r="B38" s="10">
        <v>5</v>
      </c>
      <c r="C38" s="12">
        <v>10.628634999999999</v>
      </c>
      <c r="D38" s="12">
        <v>17.658964999999998</v>
      </c>
      <c r="E38" s="12">
        <v>24.860064999999999</v>
      </c>
      <c r="F38" s="12">
        <v>31.978649000000001</v>
      </c>
    </row>
    <row r="39" spans="1:6" x14ac:dyDescent="0.25">
      <c r="A39" s="25"/>
      <c r="B39" s="10">
        <v>6</v>
      </c>
      <c r="C39" s="12">
        <v>10.622467</v>
      </c>
      <c r="D39" s="12">
        <v>17.772696</v>
      </c>
      <c r="E39" s="12">
        <v>24.942616000000001</v>
      </c>
      <c r="F39" s="12">
        <v>31.779197</v>
      </c>
    </row>
    <row r="40" spans="1:6" x14ac:dyDescent="0.25">
      <c r="A40" s="25"/>
      <c r="B40" s="10">
        <v>7</v>
      </c>
      <c r="C40" s="12">
        <v>10.653121000000001</v>
      </c>
      <c r="D40" s="12">
        <v>17.879836000000001</v>
      </c>
      <c r="E40" s="12">
        <v>24.875529</v>
      </c>
      <c r="F40" s="12">
        <v>32.027203</v>
      </c>
    </row>
    <row r="41" spans="1:6" x14ac:dyDescent="0.25">
      <c r="A41" s="25"/>
      <c r="B41" s="10">
        <v>8</v>
      </c>
      <c r="C41" s="12">
        <v>10.618489</v>
      </c>
      <c r="D41" s="12">
        <v>17.889094</v>
      </c>
      <c r="E41" s="12">
        <v>24.960754000000001</v>
      </c>
      <c r="F41" s="12">
        <v>31.961324999999999</v>
      </c>
    </row>
    <row r="42" spans="1:6" x14ac:dyDescent="0.25">
      <c r="A42" s="25"/>
      <c r="B42" s="10">
        <v>9</v>
      </c>
      <c r="C42" s="12">
        <v>10.686691</v>
      </c>
      <c r="D42" s="12">
        <v>17.858359</v>
      </c>
      <c r="E42" s="12">
        <v>24.967579000000001</v>
      </c>
      <c r="F42" s="12">
        <v>32.086480000000002</v>
      </c>
    </row>
    <row r="43" spans="1:6" x14ac:dyDescent="0.25">
      <c r="A43" s="25"/>
      <c r="B43" s="10">
        <v>10</v>
      </c>
      <c r="C43" s="12">
        <v>10.681181</v>
      </c>
      <c r="D43" s="12">
        <v>17.66506</v>
      </c>
      <c r="E43" s="12">
        <v>24.858187999999998</v>
      </c>
      <c r="F43" s="12">
        <v>31.798656999999999</v>
      </c>
    </row>
    <row r="44" spans="1:6" x14ac:dyDescent="0.25">
      <c r="A44" s="25"/>
      <c r="B44" s="6" t="s">
        <v>1</v>
      </c>
      <c r="C44" s="7">
        <f>AVERAGE(C34:C43)</f>
        <v>10.648237399999998</v>
      </c>
      <c r="D44" s="7">
        <f>AVERAGE(D34:D43)</f>
        <v>17.7761286</v>
      </c>
      <c r="E44" s="7">
        <f>AVERAGE(E34:E43)</f>
        <v>24.908967400000002</v>
      </c>
      <c r="F44" s="7">
        <f>AVERAGE(F34:F43)</f>
        <v>31.924385699999998</v>
      </c>
    </row>
    <row r="45" spans="1:6" x14ac:dyDescent="0.25">
      <c r="A45" s="25"/>
      <c r="B45" s="1" t="s">
        <v>2</v>
      </c>
      <c r="C45" s="2">
        <f>C13/C44</f>
        <v>4.0094714173070578</v>
      </c>
      <c r="D45" s="2">
        <f>D13/D44</f>
        <v>4.000177850873559</v>
      </c>
      <c r="E45" s="2">
        <f>E13/E44</f>
        <v>3.9968472438564433</v>
      </c>
      <c r="F45" s="2">
        <f>F13/F44</f>
        <v>4.0235424389074463</v>
      </c>
    </row>
    <row r="46" spans="1:6" x14ac:dyDescent="0.25">
      <c r="A46" s="25"/>
      <c r="B46" s="1" t="s">
        <v>3</v>
      </c>
      <c r="C46" s="2">
        <f>C45/8</f>
        <v>0.50118392716338223</v>
      </c>
      <c r="D46" s="2">
        <f>D45/8</f>
        <v>0.50002223135919488</v>
      </c>
      <c r="E46" s="2">
        <f>E45/8</f>
        <v>0.49960590548205541</v>
      </c>
      <c r="F46" s="2">
        <f>F45/8</f>
        <v>0.50294280486343079</v>
      </c>
    </row>
    <row r="47" spans="1:6" ht="18.75" x14ac:dyDescent="0.25">
      <c r="A47" s="25" t="s">
        <v>8</v>
      </c>
      <c r="B47" s="3" t="s">
        <v>0</v>
      </c>
      <c r="C47" s="18" t="s">
        <v>10</v>
      </c>
      <c r="D47" s="18" t="s">
        <v>11</v>
      </c>
      <c r="E47" s="18" t="s">
        <v>12</v>
      </c>
      <c r="F47" s="18" t="s">
        <v>13</v>
      </c>
    </row>
    <row r="48" spans="1:6" x14ac:dyDescent="0.25">
      <c r="A48" s="25"/>
      <c r="B48" s="10">
        <v>1</v>
      </c>
      <c r="C48" s="15">
        <v>7.9014790000000001</v>
      </c>
      <c r="D48" s="12">
        <v>13.305681</v>
      </c>
      <c r="E48" s="12">
        <v>18.459434000000002</v>
      </c>
      <c r="F48" s="12">
        <v>23.753537999999999</v>
      </c>
    </row>
    <row r="49" spans="1:6" x14ac:dyDescent="0.25">
      <c r="A49" s="25"/>
      <c r="B49" s="10">
        <v>2</v>
      </c>
      <c r="C49" s="15">
        <v>7.9498939999999996</v>
      </c>
      <c r="D49" s="12">
        <v>13.144253000000001</v>
      </c>
      <c r="E49" s="12">
        <v>18.507434</v>
      </c>
      <c r="F49" s="12">
        <v>23.967375000000001</v>
      </c>
    </row>
    <row r="50" spans="1:6" x14ac:dyDescent="0.25">
      <c r="A50" s="25"/>
      <c r="B50" s="10">
        <v>3</v>
      </c>
      <c r="C50" s="15">
        <v>7.9045129999999997</v>
      </c>
      <c r="D50" s="12">
        <v>13.217119</v>
      </c>
      <c r="E50" s="12">
        <v>18.489725</v>
      </c>
      <c r="F50" s="12">
        <v>23.763617</v>
      </c>
    </row>
    <row r="51" spans="1:6" x14ac:dyDescent="0.25">
      <c r="A51" s="25"/>
      <c r="B51" s="10">
        <v>4</v>
      </c>
      <c r="C51" s="15">
        <v>7.8911170000000004</v>
      </c>
      <c r="D51" s="12">
        <v>13.215688</v>
      </c>
      <c r="E51" s="12">
        <v>18.439312000000001</v>
      </c>
      <c r="F51" s="12">
        <v>23.843945000000001</v>
      </c>
    </row>
    <row r="52" spans="1:6" x14ac:dyDescent="0.25">
      <c r="A52" s="25"/>
      <c r="B52" s="10">
        <v>5</v>
      </c>
      <c r="C52" s="15">
        <v>7.9158109999999997</v>
      </c>
      <c r="D52" s="12">
        <v>13.272368999999999</v>
      </c>
      <c r="E52" s="12">
        <v>18.489235000000001</v>
      </c>
      <c r="F52" s="12">
        <v>23.685172000000001</v>
      </c>
    </row>
    <row r="53" spans="1:6" x14ac:dyDescent="0.25">
      <c r="A53" s="25"/>
      <c r="B53" s="10">
        <v>6</v>
      </c>
      <c r="C53" s="15">
        <v>7.9051349999999996</v>
      </c>
      <c r="D53" s="12">
        <v>13.437131000000001</v>
      </c>
      <c r="E53" s="12">
        <v>18.496960000000001</v>
      </c>
      <c r="F53" s="12">
        <v>23.819413000000001</v>
      </c>
    </row>
    <row r="54" spans="1:6" x14ac:dyDescent="0.25">
      <c r="A54" s="25"/>
      <c r="B54" s="10">
        <v>7</v>
      </c>
      <c r="C54" s="15">
        <v>7.8934980000000001</v>
      </c>
      <c r="D54" s="12">
        <v>13.239424</v>
      </c>
      <c r="E54" s="12">
        <v>18.688914</v>
      </c>
      <c r="F54" s="12">
        <v>23.744358999999999</v>
      </c>
    </row>
    <row r="55" spans="1:6" x14ac:dyDescent="0.25">
      <c r="A55" s="25"/>
      <c r="B55" s="10">
        <v>8</v>
      </c>
      <c r="C55" s="15">
        <v>7.9420159999999997</v>
      </c>
      <c r="D55" s="12">
        <v>13.200078</v>
      </c>
      <c r="E55" s="12">
        <v>18.413734000000002</v>
      </c>
      <c r="F55" s="12">
        <v>23.972443999999999</v>
      </c>
    </row>
    <row r="56" spans="1:6" x14ac:dyDescent="0.25">
      <c r="A56" s="25"/>
      <c r="B56" s="10">
        <v>9</v>
      </c>
      <c r="C56" s="15">
        <v>7.9369860000000001</v>
      </c>
      <c r="D56" s="12">
        <v>13.18295</v>
      </c>
      <c r="E56" s="12">
        <v>18.554766000000001</v>
      </c>
      <c r="F56" s="12">
        <v>23.798539999999999</v>
      </c>
    </row>
    <row r="57" spans="1:6" x14ac:dyDescent="0.25">
      <c r="A57" s="25"/>
      <c r="B57" s="10">
        <v>10</v>
      </c>
      <c r="C57" s="15">
        <v>7.8920820000000003</v>
      </c>
      <c r="D57" s="12">
        <v>13.218275999999999</v>
      </c>
      <c r="E57" s="12">
        <v>18.426586</v>
      </c>
      <c r="F57" s="12">
        <v>23.720642999999999</v>
      </c>
    </row>
    <row r="58" spans="1:6" x14ac:dyDescent="0.25">
      <c r="A58" s="25"/>
      <c r="B58" s="6" t="s">
        <v>1</v>
      </c>
      <c r="C58" s="7">
        <f>AVERAGE(C48:C57)</f>
        <v>7.9132531000000004</v>
      </c>
      <c r="D58" s="7">
        <f>AVERAGE(D48:D57)</f>
        <v>13.243296900000001</v>
      </c>
      <c r="E58" s="7">
        <f>AVERAGE(E48:E57)</f>
        <v>18.496610000000004</v>
      </c>
      <c r="F58" s="7">
        <f>AVERAGE(F48:F57)</f>
        <v>23.806904599999999</v>
      </c>
    </row>
    <row r="59" spans="1:6" x14ac:dyDescent="0.25">
      <c r="A59" s="25"/>
      <c r="B59" s="1" t="s">
        <v>2</v>
      </c>
      <c r="C59" s="2">
        <f>C13/C58</f>
        <v>5.3952278488350141</v>
      </c>
      <c r="D59" s="2">
        <f>D13/D58</f>
        <v>5.3693333644132073</v>
      </c>
      <c r="E59" s="2">
        <f>E13/E58</f>
        <v>5.3824640136760182</v>
      </c>
      <c r="F59" s="2">
        <f>F13/F58</f>
        <v>5.3954566063158005</v>
      </c>
    </row>
    <row r="60" spans="1:6" x14ac:dyDescent="0.25">
      <c r="A60" s="25"/>
      <c r="B60" s="1" t="s">
        <v>3</v>
      </c>
      <c r="C60" s="2">
        <f>C59/16</f>
        <v>0.33720174055218838</v>
      </c>
      <c r="D60" s="2">
        <f>D59/16</f>
        <v>0.33558333527582546</v>
      </c>
      <c r="E60" s="2">
        <f>E59/16</f>
        <v>0.33640400085475114</v>
      </c>
      <c r="F60" s="2">
        <f>F59/16</f>
        <v>0.33721603789473753</v>
      </c>
    </row>
    <row r="61" spans="1:6" ht="18.75" x14ac:dyDescent="0.25">
      <c r="A61" s="25" t="s">
        <v>9</v>
      </c>
      <c r="B61" s="3" t="s">
        <v>0</v>
      </c>
      <c r="C61" s="18" t="s">
        <v>10</v>
      </c>
      <c r="D61" s="18" t="s">
        <v>11</v>
      </c>
      <c r="E61" s="18" t="s">
        <v>12</v>
      </c>
      <c r="F61" s="18" t="s">
        <v>13</v>
      </c>
    </row>
    <row r="62" spans="1:6" x14ac:dyDescent="0.25">
      <c r="A62" s="25"/>
      <c r="B62" s="10">
        <v>1</v>
      </c>
      <c r="C62" s="12">
        <v>7.0861669999999997</v>
      </c>
      <c r="D62" s="12">
        <v>15.645626999999999</v>
      </c>
      <c r="E62" s="12">
        <v>21.955908000000001</v>
      </c>
      <c r="F62" s="12">
        <v>28.189616999999998</v>
      </c>
    </row>
    <row r="63" spans="1:6" x14ac:dyDescent="0.25">
      <c r="A63" s="25"/>
      <c r="B63" s="10">
        <v>2</v>
      </c>
      <c r="C63" s="12">
        <v>7.2932509999999997</v>
      </c>
      <c r="D63" s="12">
        <v>12.114179999999999</v>
      </c>
      <c r="E63" s="12">
        <v>22.113121</v>
      </c>
      <c r="F63" s="12">
        <v>22.273451000000001</v>
      </c>
    </row>
    <row r="64" spans="1:6" x14ac:dyDescent="0.25">
      <c r="A64" s="25"/>
      <c r="B64" s="10">
        <v>3</v>
      </c>
      <c r="C64" s="12">
        <v>7.3167900000000001</v>
      </c>
      <c r="D64" s="12">
        <v>12.588751999999999</v>
      </c>
      <c r="E64" s="12">
        <v>22.19286</v>
      </c>
      <c r="F64" s="12">
        <v>29.061192999999999</v>
      </c>
    </row>
    <row r="65" spans="1:6" x14ac:dyDescent="0.25">
      <c r="A65" s="25"/>
      <c r="B65" s="10">
        <v>4</v>
      </c>
      <c r="C65" s="12">
        <v>8.1965800000000009</v>
      </c>
      <c r="D65" s="12">
        <v>12.147525999999999</v>
      </c>
      <c r="E65" s="12">
        <v>22.467704000000001</v>
      </c>
      <c r="F65" s="12">
        <v>28.166052000000001</v>
      </c>
    </row>
    <row r="66" spans="1:6" x14ac:dyDescent="0.25">
      <c r="A66" s="25"/>
      <c r="B66" s="10">
        <v>5</v>
      </c>
      <c r="C66" s="12">
        <v>7.2681880000000003</v>
      </c>
      <c r="D66" s="12">
        <v>12.299644000000001</v>
      </c>
      <c r="E66" s="12">
        <v>21.994990999999999</v>
      </c>
      <c r="F66" s="12">
        <v>28.496296000000001</v>
      </c>
    </row>
    <row r="67" spans="1:6" x14ac:dyDescent="0.25">
      <c r="A67" s="25"/>
      <c r="B67" s="10">
        <v>6</v>
      </c>
      <c r="C67" s="12">
        <v>7.6778599999999999</v>
      </c>
      <c r="D67" s="12">
        <v>15.847588</v>
      </c>
      <c r="E67" s="12">
        <v>16.908836999999998</v>
      </c>
      <c r="F67" s="12">
        <v>27.546980000000001</v>
      </c>
    </row>
    <row r="68" spans="1:6" x14ac:dyDescent="0.25">
      <c r="A68" s="25"/>
      <c r="B68" s="10">
        <v>7</v>
      </c>
      <c r="C68" s="12">
        <v>7.3389290000000003</v>
      </c>
      <c r="D68" s="12">
        <v>16.212956999999999</v>
      </c>
      <c r="E68" s="12">
        <v>21.932914</v>
      </c>
      <c r="F68" s="12">
        <v>28.773156</v>
      </c>
    </row>
    <row r="69" spans="1:6" x14ac:dyDescent="0.25">
      <c r="A69" s="25"/>
      <c r="B69" s="10">
        <v>8</v>
      </c>
      <c r="C69" s="12">
        <v>7.9695499999999999</v>
      </c>
      <c r="D69" s="12">
        <v>15.572577000000001</v>
      </c>
      <c r="E69" s="12">
        <v>22.424879000000001</v>
      </c>
      <c r="F69" s="12">
        <v>27.927973000000001</v>
      </c>
    </row>
    <row r="70" spans="1:6" x14ac:dyDescent="0.25">
      <c r="A70" s="25"/>
      <c r="B70" s="10">
        <v>9</v>
      </c>
      <c r="C70" s="12">
        <v>7.5239450000000003</v>
      </c>
      <c r="D70" s="12">
        <v>15.774813</v>
      </c>
      <c r="E70" s="12">
        <v>21.976467</v>
      </c>
      <c r="F70" s="12">
        <v>28.477561999999999</v>
      </c>
    </row>
    <row r="71" spans="1:6" x14ac:dyDescent="0.25">
      <c r="A71" s="25"/>
      <c r="B71" s="10">
        <v>10</v>
      </c>
      <c r="C71" s="12">
        <v>7.9695499999999999</v>
      </c>
      <c r="D71" s="12">
        <v>12.169947000000001</v>
      </c>
      <c r="E71" s="12">
        <v>21.213873</v>
      </c>
      <c r="F71" s="12">
        <v>28.699282</v>
      </c>
    </row>
    <row r="72" spans="1:6" x14ac:dyDescent="0.25">
      <c r="A72" s="25"/>
      <c r="B72" s="6" t="s">
        <v>1</v>
      </c>
      <c r="C72" s="7">
        <f>AVERAGE(C62:C71)</f>
        <v>7.5640809999999998</v>
      </c>
      <c r="D72" s="7">
        <f>AVERAGE(D62:D71)</f>
        <v>14.037361100000002</v>
      </c>
      <c r="E72" s="7">
        <f>AVERAGE(E62:E71)</f>
        <v>21.518155400000005</v>
      </c>
      <c r="F72" s="7">
        <f>AVERAGE(F62:F71)</f>
        <v>27.761156199999999</v>
      </c>
    </row>
    <row r="73" spans="1:6" x14ac:dyDescent="0.25">
      <c r="A73" s="25"/>
      <c r="B73" s="1" t="s">
        <v>2</v>
      </c>
      <c r="C73" s="2">
        <f>C13/C72</f>
        <v>5.6442816384435872</v>
      </c>
      <c r="D73" s="2">
        <f>D13/D72</f>
        <v>5.0656013899934509</v>
      </c>
      <c r="E73" s="2">
        <f>E13/E72</f>
        <v>4.6266669168120229</v>
      </c>
      <c r="F73" s="2">
        <f>F13/F72</f>
        <v>4.6269369969540399</v>
      </c>
    </row>
    <row r="74" spans="1:6" x14ac:dyDescent="0.25">
      <c r="A74" s="25"/>
      <c r="B74" s="1" t="s">
        <v>3</v>
      </c>
      <c r="C74" s="2">
        <f>C73/32</f>
        <v>0.1763838012013621</v>
      </c>
      <c r="D74" s="2">
        <f>D73/32</f>
        <v>0.15830004343729534</v>
      </c>
      <c r="E74" s="2">
        <f>E73/32</f>
        <v>0.14458334115037572</v>
      </c>
      <c r="F74" s="2">
        <f>F73/32</f>
        <v>0.14459178115481375</v>
      </c>
    </row>
    <row r="77" spans="1:6" ht="18.75" x14ac:dyDescent="0.25">
      <c r="A77" s="19"/>
      <c r="B77" s="24"/>
      <c r="C77" s="24"/>
      <c r="D77" s="24"/>
      <c r="E77" s="24"/>
      <c r="F77" s="24"/>
    </row>
    <row r="78" spans="1:6" ht="18.75" x14ac:dyDescent="0.25">
      <c r="A78" s="19"/>
      <c r="B78" s="20"/>
      <c r="C78" s="20"/>
      <c r="D78" s="20"/>
      <c r="E78" s="20"/>
      <c r="F78" s="20"/>
    </row>
    <row r="79" spans="1:6" x14ac:dyDescent="0.25">
      <c r="A79" s="19"/>
      <c r="B79" s="16"/>
      <c r="C79" s="12"/>
      <c r="D79" s="12"/>
      <c r="E79" s="12"/>
      <c r="F79" s="12"/>
    </row>
    <row r="80" spans="1:6" x14ac:dyDescent="0.25">
      <c r="A80" s="19"/>
      <c r="B80" s="16"/>
      <c r="C80" s="12"/>
      <c r="D80" s="12"/>
      <c r="E80" s="12"/>
      <c r="F80" s="12"/>
    </row>
    <row r="81" spans="1:6" x14ac:dyDescent="0.25">
      <c r="A81" s="19"/>
      <c r="B81" s="16"/>
      <c r="C81" s="12"/>
      <c r="D81" s="12"/>
      <c r="E81" s="12"/>
      <c r="F81" s="12"/>
    </row>
    <row r="82" spans="1:6" x14ac:dyDescent="0.25">
      <c r="A82" s="19"/>
      <c r="B82" s="16"/>
      <c r="C82" s="12"/>
      <c r="D82" s="12"/>
      <c r="E82" s="12"/>
      <c r="F82" s="12"/>
    </row>
    <row r="83" spans="1:6" x14ac:dyDescent="0.25">
      <c r="A83" s="19"/>
      <c r="B83" s="16"/>
      <c r="C83" s="12"/>
      <c r="D83" s="12"/>
      <c r="E83" s="12"/>
      <c r="F83" s="12"/>
    </row>
    <row r="84" spans="1:6" x14ac:dyDescent="0.25">
      <c r="A84" s="19"/>
      <c r="B84" s="16"/>
      <c r="C84" s="12"/>
      <c r="D84" s="12"/>
      <c r="E84" s="12"/>
      <c r="F84" s="12"/>
    </row>
    <row r="85" spans="1:6" x14ac:dyDescent="0.25">
      <c r="A85" s="19"/>
      <c r="B85" s="16"/>
      <c r="C85" s="12"/>
      <c r="D85" s="12"/>
      <c r="E85" s="12"/>
      <c r="F85" s="12"/>
    </row>
    <row r="86" spans="1:6" x14ac:dyDescent="0.25">
      <c r="A86" s="19"/>
      <c r="B86" s="16"/>
      <c r="C86" s="12"/>
      <c r="D86" s="12"/>
      <c r="E86" s="12"/>
      <c r="F86" s="12"/>
    </row>
    <row r="87" spans="1:6" x14ac:dyDescent="0.25">
      <c r="A87" s="19"/>
      <c r="B87" s="16"/>
      <c r="C87" s="12"/>
      <c r="D87" s="12"/>
      <c r="E87" s="12"/>
      <c r="F87" s="12"/>
    </row>
    <row r="88" spans="1:6" x14ac:dyDescent="0.25">
      <c r="A88" s="19"/>
      <c r="B88" s="16"/>
      <c r="C88" s="12"/>
      <c r="D88" s="12"/>
      <c r="E88" s="12"/>
      <c r="F88" s="12"/>
    </row>
    <row r="89" spans="1:6" x14ac:dyDescent="0.25">
      <c r="A89" s="19"/>
      <c r="B89" s="16"/>
      <c r="C89" s="11"/>
      <c r="D89" s="11"/>
      <c r="E89" s="11"/>
      <c r="F89" s="11"/>
    </row>
    <row r="90" spans="1:6" x14ac:dyDescent="0.25">
      <c r="A90" s="19"/>
      <c r="B90" s="21"/>
      <c r="C90" s="22"/>
      <c r="D90" s="22"/>
      <c r="E90" s="22"/>
      <c r="F90" s="22"/>
    </row>
    <row r="91" spans="1:6" x14ac:dyDescent="0.25">
      <c r="A91" s="19"/>
      <c r="B91" s="21"/>
      <c r="C91" s="22"/>
      <c r="D91" s="22"/>
      <c r="E91" s="22"/>
      <c r="F91" s="22"/>
    </row>
    <row r="92" spans="1:6" ht="18.75" x14ac:dyDescent="0.25">
      <c r="A92" s="19"/>
      <c r="B92" s="20"/>
      <c r="C92" s="20"/>
      <c r="D92" s="20"/>
      <c r="E92" s="20"/>
      <c r="F92" s="20"/>
    </row>
    <row r="93" spans="1:6" x14ac:dyDescent="0.25">
      <c r="A93" s="19"/>
      <c r="B93" s="16"/>
      <c r="C93" s="12"/>
      <c r="D93" s="12"/>
      <c r="E93" s="12"/>
      <c r="F93" s="12"/>
    </row>
    <row r="94" spans="1:6" x14ac:dyDescent="0.25">
      <c r="A94" s="19"/>
      <c r="B94" s="16"/>
      <c r="C94" s="12"/>
      <c r="D94" s="12"/>
      <c r="E94" s="12"/>
      <c r="F94" s="12"/>
    </row>
    <row r="95" spans="1:6" x14ac:dyDescent="0.25">
      <c r="A95" s="19"/>
      <c r="B95" s="16"/>
      <c r="C95" s="12"/>
      <c r="D95" s="12"/>
      <c r="E95" s="12"/>
      <c r="F95" s="12"/>
    </row>
    <row r="96" spans="1:6" x14ac:dyDescent="0.25">
      <c r="A96" s="19"/>
      <c r="B96" s="16"/>
      <c r="C96" s="12"/>
      <c r="D96" s="12"/>
      <c r="E96" s="12"/>
      <c r="F96" s="12"/>
    </row>
    <row r="97" spans="1:6" x14ac:dyDescent="0.25">
      <c r="A97" s="19"/>
      <c r="B97" s="16"/>
      <c r="C97" s="12"/>
      <c r="D97" s="12"/>
      <c r="E97" s="12"/>
      <c r="F97" s="12"/>
    </row>
    <row r="98" spans="1:6" x14ac:dyDescent="0.25">
      <c r="A98" s="19"/>
      <c r="B98" s="16"/>
      <c r="C98" s="12"/>
      <c r="D98" s="12"/>
      <c r="E98" s="12"/>
      <c r="F98" s="12"/>
    </row>
    <row r="99" spans="1:6" x14ac:dyDescent="0.25">
      <c r="A99" s="19"/>
      <c r="B99" s="16"/>
      <c r="C99" s="12"/>
      <c r="D99" s="12"/>
      <c r="E99" s="12"/>
      <c r="F99" s="12"/>
    </row>
    <row r="100" spans="1:6" x14ac:dyDescent="0.25">
      <c r="A100" s="19"/>
      <c r="B100" s="16"/>
      <c r="C100" s="12"/>
      <c r="D100" s="12"/>
      <c r="E100" s="12"/>
      <c r="F100" s="12"/>
    </row>
    <row r="101" spans="1:6" x14ac:dyDescent="0.25">
      <c r="A101" s="19"/>
      <c r="B101" s="16"/>
      <c r="C101" s="12"/>
      <c r="D101" s="12"/>
      <c r="E101" s="12"/>
      <c r="F101" s="12"/>
    </row>
    <row r="102" spans="1:6" x14ac:dyDescent="0.25">
      <c r="A102" s="19"/>
      <c r="B102" s="16"/>
      <c r="C102" s="12"/>
      <c r="D102" s="12"/>
      <c r="E102" s="12"/>
      <c r="F102" s="12"/>
    </row>
    <row r="103" spans="1:6" x14ac:dyDescent="0.25">
      <c r="A103" s="19"/>
      <c r="B103" s="16"/>
      <c r="C103" s="11"/>
      <c r="D103" s="11"/>
      <c r="E103" s="11"/>
      <c r="F103" s="11"/>
    </row>
    <row r="104" spans="1:6" x14ac:dyDescent="0.25">
      <c r="A104" s="19"/>
      <c r="B104" s="21"/>
      <c r="C104" s="22"/>
      <c r="D104" s="22"/>
      <c r="E104" s="22"/>
      <c r="F104" s="22"/>
    </row>
    <row r="105" spans="1:6" x14ac:dyDescent="0.25">
      <c r="A105" s="19"/>
      <c r="B105" s="21"/>
      <c r="C105" s="22"/>
      <c r="D105" s="22"/>
      <c r="E105" s="22"/>
      <c r="F105" s="22"/>
    </row>
    <row r="106" spans="1:6" ht="18.75" x14ac:dyDescent="0.25">
      <c r="A106" s="19"/>
      <c r="B106" s="20"/>
      <c r="C106" s="20"/>
      <c r="D106" s="20"/>
      <c r="E106" s="20"/>
      <c r="F106" s="20"/>
    </row>
    <row r="107" spans="1:6" x14ac:dyDescent="0.25">
      <c r="A107" s="19"/>
      <c r="B107" s="16"/>
      <c r="C107" s="23"/>
      <c r="D107" s="12"/>
      <c r="E107" s="12"/>
      <c r="F107" s="12"/>
    </row>
    <row r="108" spans="1:6" x14ac:dyDescent="0.25">
      <c r="A108" s="19"/>
      <c r="B108" s="16"/>
      <c r="C108" s="23"/>
      <c r="D108" s="12"/>
      <c r="E108" s="12"/>
      <c r="F108" s="12"/>
    </row>
    <row r="109" spans="1:6" x14ac:dyDescent="0.25">
      <c r="A109" s="19"/>
      <c r="B109" s="16"/>
      <c r="C109" s="23"/>
      <c r="D109" s="12"/>
      <c r="E109" s="12"/>
      <c r="F109" s="12"/>
    </row>
    <row r="110" spans="1:6" x14ac:dyDescent="0.25">
      <c r="A110" s="19"/>
      <c r="B110" s="16"/>
      <c r="C110" s="23"/>
      <c r="D110" s="12"/>
      <c r="E110" s="12"/>
      <c r="F110" s="12"/>
    </row>
    <row r="111" spans="1:6" x14ac:dyDescent="0.25">
      <c r="A111" s="19"/>
      <c r="B111" s="16"/>
      <c r="C111" s="23"/>
      <c r="D111" s="12"/>
      <c r="E111" s="12"/>
      <c r="F111" s="12"/>
    </row>
    <row r="112" spans="1:6" x14ac:dyDescent="0.25">
      <c r="A112" s="19"/>
      <c r="B112" s="16"/>
      <c r="C112" s="23"/>
      <c r="D112" s="12"/>
      <c r="E112" s="12"/>
      <c r="F112" s="12"/>
    </row>
    <row r="113" spans="1:6" x14ac:dyDescent="0.25">
      <c r="A113" s="19"/>
      <c r="B113" s="16"/>
      <c r="C113" s="23"/>
      <c r="D113" s="12"/>
      <c r="E113" s="12"/>
      <c r="F113" s="12"/>
    </row>
    <row r="114" spans="1:6" x14ac:dyDescent="0.25">
      <c r="A114" s="19"/>
      <c r="B114" s="16"/>
      <c r="C114" s="23"/>
      <c r="D114" s="12"/>
      <c r="E114" s="12"/>
      <c r="F114" s="12"/>
    </row>
    <row r="115" spans="1:6" x14ac:dyDescent="0.25">
      <c r="A115" s="19"/>
      <c r="B115" s="16"/>
      <c r="C115" s="23"/>
      <c r="D115" s="12"/>
      <c r="E115" s="12"/>
      <c r="F115" s="12"/>
    </row>
    <row r="116" spans="1:6" x14ac:dyDescent="0.25">
      <c r="A116" s="19"/>
      <c r="B116" s="16"/>
      <c r="C116" s="23"/>
      <c r="D116" s="12"/>
      <c r="E116" s="12"/>
      <c r="F116" s="12"/>
    </row>
    <row r="117" spans="1:6" x14ac:dyDescent="0.25">
      <c r="A117" s="19"/>
      <c r="B117" s="16"/>
      <c r="C117" s="11"/>
      <c r="D117" s="11"/>
      <c r="E117" s="11"/>
      <c r="F117" s="11"/>
    </row>
    <row r="118" spans="1:6" x14ac:dyDescent="0.25">
      <c r="A118" s="19"/>
      <c r="B118" s="21"/>
      <c r="C118" s="22"/>
      <c r="D118" s="22"/>
      <c r="E118" s="22"/>
      <c r="F118" s="22"/>
    </row>
    <row r="119" spans="1:6" x14ac:dyDescent="0.25">
      <c r="A119" s="19"/>
      <c r="B119" s="21"/>
      <c r="C119" s="22"/>
      <c r="D119" s="22"/>
      <c r="E119" s="22"/>
      <c r="F119" s="22"/>
    </row>
    <row r="120" spans="1:6" ht="18.75" x14ac:dyDescent="0.25">
      <c r="A120" s="19"/>
      <c r="B120" s="20"/>
      <c r="C120" s="20"/>
      <c r="D120" s="20"/>
      <c r="E120" s="20"/>
      <c r="F120" s="20"/>
    </row>
    <row r="121" spans="1:6" x14ac:dyDescent="0.25">
      <c r="A121" s="19"/>
      <c r="B121" s="16"/>
      <c r="C121" s="12"/>
      <c r="D121" s="12"/>
      <c r="E121" s="12"/>
      <c r="F121" s="12"/>
    </row>
    <row r="122" spans="1:6" x14ac:dyDescent="0.25">
      <c r="A122" s="19"/>
      <c r="B122" s="16"/>
      <c r="C122" s="12"/>
      <c r="D122" s="12"/>
      <c r="E122" s="12"/>
      <c r="F122" s="12"/>
    </row>
    <row r="123" spans="1:6" x14ac:dyDescent="0.25">
      <c r="A123" s="19"/>
      <c r="B123" s="16"/>
      <c r="C123" s="12"/>
      <c r="D123" s="12"/>
      <c r="E123" s="12"/>
      <c r="F123" s="12"/>
    </row>
    <row r="124" spans="1:6" x14ac:dyDescent="0.25">
      <c r="A124" s="19"/>
      <c r="B124" s="16"/>
      <c r="C124" s="12"/>
      <c r="D124" s="12"/>
      <c r="E124" s="12"/>
      <c r="F124" s="12"/>
    </row>
    <row r="125" spans="1:6" x14ac:dyDescent="0.25">
      <c r="A125" s="19"/>
      <c r="B125" s="16"/>
      <c r="C125" s="12"/>
      <c r="D125" s="12"/>
      <c r="E125" s="12"/>
      <c r="F125" s="12"/>
    </row>
    <row r="126" spans="1:6" x14ac:dyDescent="0.25">
      <c r="A126" s="19"/>
      <c r="B126" s="16"/>
      <c r="C126" s="12"/>
      <c r="D126" s="12"/>
      <c r="E126" s="12"/>
      <c r="F126" s="12"/>
    </row>
    <row r="127" spans="1:6" x14ac:dyDescent="0.25">
      <c r="A127" s="19"/>
      <c r="B127" s="16"/>
      <c r="C127" s="12"/>
      <c r="D127" s="12"/>
      <c r="E127" s="12"/>
      <c r="F127" s="12"/>
    </row>
    <row r="128" spans="1:6" x14ac:dyDescent="0.25">
      <c r="A128" s="19"/>
      <c r="B128" s="16"/>
      <c r="C128" s="12"/>
      <c r="D128" s="12"/>
      <c r="E128" s="12"/>
      <c r="F128" s="12"/>
    </row>
    <row r="129" spans="1:6" x14ac:dyDescent="0.25">
      <c r="A129" s="19"/>
      <c r="B129" s="16"/>
      <c r="C129" s="12"/>
      <c r="D129" s="12"/>
      <c r="E129" s="12"/>
      <c r="F129" s="12"/>
    </row>
    <row r="130" spans="1:6" x14ac:dyDescent="0.25">
      <c r="A130" s="19"/>
      <c r="B130" s="16"/>
      <c r="C130" s="12"/>
      <c r="D130" s="12"/>
      <c r="E130" s="12"/>
      <c r="F130" s="12"/>
    </row>
    <row r="131" spans="1:6" x14ac:dyDescent="0.25">
      <c r="A131" s="19"/>
      <c r="B131" s="16"/>
      <c r="C131" s="11"/>
      <c r="D131" s="11"/>
      <c r="E131" s="11"/>
      <c r="F131" s="11"/>
    </row>
    <row r="132" spans="1:6" x14ac:dyDescent="0.25">
      <c r="A132" s="19"/>
      <c r="B132" s="21"/>
      <c r="C132" s="22"/>
      <c r="D132" s="22"/>
      <c r="E132" s="22"/>
      <c r="F132" s="22"/>
    </row>
    <row r="133" spans="1:6" x14ac:dyDescent="0.25">
      <c r="A133" s="19"/>
      <c r="B133" s="21"/>
      <c r="C133" s="22"/>
      <c r="D133" s="22"/>
      <c r="E133" s="22"/>
      <c r="F133" s="22"/>
    </row>
  </sheetData>
  <mergeCells count="6">
    <mergeCell ref="A33:A46"/>
    <mergeCell ref="A47:A60"/>
    <mergeCell ref="A61:A74"/>
    <mergeCell ref="B1:F1"/>
    <mergeCell ref="B18:F18"/>
    <mergeCell ref="A19:A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3w3rt0n</dc:creator>
  <cp:lastModifiedBy>3w3rt0n</cp:lastModifiedBy>
  <dcterms:created xsi:type="dcterms:W3CDTF">2020-10-13T18:41:40Z</dcterms:created>
  <dcterms:modified xsi:type="dcterms:W3CDTF">2020-12-14T13:00:28Z</dcterms:modified>
</cp:coreProperties>
</file>