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owork\src\quick\document\"/>
    </mc:Choice>
  </mc:AlternateContent>
  <bookViews>
    <workbookView xWindow="0" yWindow="0" windowWidth="28800" windowHeight="12450" tabRatio="692" activeTab="5"/>
  </bookViews>
  <sheets>
    <sheet name="awwa工作表格" sheetId="5" r:id="rId1"/>
    <sheet name="awwa成果" sheetId="6" r:id="rId2"/>
    <sheet name="中国规范成果导入用" sheetId="1" r:id="rId3"/>
    <sheet name=" 中国规范分离名称工作用表" sheetId="2" r:id="rId4"/>
    <sheet name="标准库处理" sheetId="3" r:id="rId5"/>
    <sheet name="标准库成果" sheetId="4"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58" i="6" l="1"/>
  <c r="F157" i="6"/>
  <c r="F156" i="6"/>
  <c r="F155" i="6"/>
  <c r="F154" i="6"/>
  <c r="F153" i="6"/>
  <c r="F152" i="6"/>
  <c r="F151" i="6"/>
  <c r="F150" i="6"/>
  <c r="F149" i="6"/>
  <c r="F148" i="6"/>
  <c r="F147" i="6"/>
  <c r="F146" i="6"/>
  <c r="F145" i="6"/>
  <c r="F144" i="6"/>
  <c r="F143" i="6"/>
  <c r="F142" i="6"/>
  <c r="F141" i="6"/>
  <c r="F140" i="6"/>
  <c r="F139" i="6"/>
  <c r="F138" i="6"/>
  <c r="F137" i="6"/>
  <c r="F136" i="6"/>
  <c r="F135" i="6"/>
  <c r="F134" i="6"/>
  <c r="F133" i="6"/>
  <c r="F132" i="6"/>
  <c r="F131" i="6"/>
  <c r="F130" i="6"/>
  <c r="F129" i="6"/>
  <c r="F128" i="6"/>
  <c r="F127" i="6"/>
  <c r="F126" i="6"/>
  <c r="F125" i="6"/>
  <c r="F124" i="6"/>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F7" i="6"/>
  <c r="F6" i="6"/>
  <c r="F5" i="6"/>
  <c r="F4" i="6"/>
  <c r="F3" i="6"/>
  <c r="F2" i="6"/>
  <c r="F1" i="6"/>
  <c r="B160" i="5"/>
  <c r="C160" i="5" s="1"/>
  <c r="C159" i="5"/>
  <c r="B159" i="5"/>
  <c r="B158" i="5"/>
  <c r="C158" i="5" s="1"/>
  <c r="C157" i="5"/>
  <c r="B157" i="5"/>
  <c r="B156" i="5"/>
  <c r="C156" i="5" s="1"/>
  <c r="C155" i="5"/>
  <c r="B155" i="5"/>
  <c r="B154" i="5"/>
  <c r="C154" i="5" s="1"/>
  <c r="C153" i="5"/>
  <c r="B153" i="5"/>
  <c r="B152" i="5"/>
  <c r="C152" i="5" s="1"/>
  <c r="C151" i="5"/>
  <c r="B151" i="5"/>
  <c r="B150" i="5"/>
  <c r="C150" i="5" s="1"/>
  <c r="C149" i="5"/>
  <c r="B149" i="5"/>
  <c r="B148" i="5"/>
  <c r="C148" i="5" s="1"/>
  <c r="C147" i="5"/>
  <c r="B147" i="5"/>
  <c r="B146" i="5"/>
  <c r="C146" i="5" s="1"/>
  <c r="C145" i="5"/>
  <c r="B145" i="5"/>
  <c r="B144" i="5"/>
  <c r="C144" i="5" s="1"/>
  <c r="C143" i="5"/>
  <c r="B143" i="5"/>
  <c r="B142" i="5"/>
  <c r="C142" i="5" s="1"/>
  <c r="C141" i="5"/>
  <c r="B141" i="5"/>
  <c r="B140" i="5"/>
  <c r="C140" i="5" s="1"/>
  <c r="C139" i="5"/>
  <c r="B139" i="5"/>
  <c r="B138" i="5"/>
  <c r="C138" i="5" s="1"/>
  <c r="C137" i="5"/>
  <c r="B137" i="5"/>
  <c r="B136" i="5"/>
  <c r="C136" i="5" s="1"/>
  <c r="C135" i="5"/>
  <c r="B135" i="5"/>
  <c r="B134" i="5"/>
  <c r="C134" i="5" s="1"/>
  <c r="C133" i="5"/>
  <c r="B133" i="5"/>
  <c r="B132" i="5"/>
  <c r="C132" i="5" s="1"/>
  <c r="C131" i="5"/>
  <c r="B131" i="5"/>
  <c r="B130" i="5"/>
  <c r="C130" i="5" s="1"/>
  <c r="C129" i="5"/>
  <c r="B129" i="5"/>
  <c r="B128" i="5"/>
  <c r="C128" i="5" s="1"/>
  <c r="C127" i="5"/>
  <c r="B127" i="5"/>
  <c r="B126" i="5"/>
  <c r="C126" i="5" s="1"/>
  <c r="C125" i="5"/>
  <c r="B125" i="5"/>
  <c r="B124" i="5"/>
  <c r="C124" i="5" s="1"/>
  <c r="C123" i="5"/>
  <c r="B123" i="5"/>
  <c r="B122" i="5"/>
  <c r="C122" i="5" s="1"/>
  <c r="C121" i="5"/>
  <c r="B121" i="5"/>
  <c r="B120" i="5"/>
  <c r="C120" i="5" s="1"/>
  <c r="B119" i="5"/>
  <c r="C119" i="5" s="1"/>
  <c r="B118" i="5"/>
  <c r="C118" i="5" s="1"/>
  <c r="B117" i="5"/>
  <c r="C117" i="5" s="1"/>
  <c r="B116" i="5"/>
  <c r="C116" i="5" s="1"/>
  <c r="C115" i="5"/>
  <c r="B115" i="5"/>
  <c r="B114" i="5"/>
  <c r="C114" i="5" s="1"/>
  <c r="B113" i="5"/>
  <c r="C113" i="5" s="1"/>
  <c r="B112" i="5"/>
  <c r="C112" i="5" s="1"/>
  <c r="B111" i="5"/>
  <c r="C111" i="5" s="1"/>
  <c r="B110" i="5"/>
  <c r="C110" i="5" s="1"/>
  <c r="B109" i="5"/>
  <c r="C109" i="5" s="1"/>
  <c r="B108" i="5"/>
  <c r="C108" i="5" s="1"/>
  <c r="C107" i="5"/>
  <c r="B107" i="5"/>
  <c r="B106" i="5"/>
  <c r="C106" i="5" s="1"/>
  <c r="B105" i="5"/>
  <c r="C105" i="5" s="1"/>
  <c r="B104" i="5"/>
  <c r="C104" i="5" s="1"/>
  <c r="B103" i="5"/>
  <c r="C103" i="5" s="1"/>
  <c r="B102" i="5"/>
  <c r="C102" i="5" s="1"/>
  <c r="B101" i="5"/>
  <c r="C101" i="5" s="1"/>
  <c r="B100" i="5"/>
  <c r="C100" i="5" s="1"/>
  <c r="C99" i="5"/>
  <c r="B99" i="5"/>
  <c r="B98" i="5"/>
  <c r="C98" i="5" s="1"/>
  <c r="B97" i="5"/>
  <c r="C97" i="5" s="1"/>
  <c r="B96" i="5"/>
  <c r="C96" i="5" s="1"/>
  <c r="B95" i="5"/>
  <c r="C95" i="5" s="1"/>
  <c r="B94" i="5"/>
  <c r="C94" i="5" s="1"/>
  <c r="B93" i="5"/>
  <c r="C93" i="5" s="1"/>
  <c r="B92" i="5"/>
  <c r="C92" i="5" s="1"/>
  <c r="C91" i="5"/>
  <c r="B91" i="5"/>
  <c r="B90" i="5"/>
  <c r="C90" i="5" s="1"/>
  <c r="B89" i="5"/>
  <c r="C89" i="5" s="1"/>
  <c r="B88" i="5"/>
  <c r="C88" i="5" s="1"/>
  <c r="B87" i="5"/>
  <c r="C87" i="5" s="1"/>
  <c r="B86" i="5"/>
  <c r="C86" i="5" s="1"/>
  <c r="B85" i="5"/>
  <c r="C85" i="5" s="1"/>
  <c r="B84" i="5"/>
  <c r="C84" i="5" s="1"/>
  <c r="C83" i="5"/>
  <c r="B83" i="5"/>
  <c r="B82" i="5"/>
  <c r="C82" i="5" s="1"/>
  <c r="B81" i="5"/>
  <c r="C81" i="5" s="1"/>
  <c r="B80" i="5"/>
  <c r="C80" i="5" s="1"/>
  <c r="B79" i="5"/>
  <c r="C79" i="5" s="1"/>
  <c r="B78" i="5"/>
  <c r="C78" i="5" s="1"/>
  <c r="B77" i="5"/>
  <c r="C77" i="5" s="1"/>
  <c r="B76" i="5"/>
  <c r="C76" i="5" s="1"/>
  <c r="C75" i="5"/>
  <c r="B75" i="5"/>
  <c r="B74" i="5"/>
  <c r="C74" i="5" s="1"/>
  <c r="B73" i="5"/>
  <c r="C73" i="5" s="1"/>
  <c r="B72" i="5"/>
  <c r="C72" i="5" s="1"/>
  <c r="B71" i="5"/>
  <c r="C71" i="5" s="1"/>
  <c r="B70" i="5"/>
  <c r="C70" i="5" s="1"/>
  <c r="B69" i="5"/>
  <c r="C69" i="5" s="1"/>
  <c r="B68" i="5"/>
  <c r="C68" i="5" s="1"/>
  <c r="C67" i="5"/>
  <c r="B67" i="5"/>
  <c r="B66" i="5"/>
  <c r="C66" i="5" s="1"/>
  <c r="B65" i="5"/>
  <c r="C65" i="5" s="1"/>
  <c r="B64" i="5"/>
  <c r="C64" i="5" s="1"/>
  <c r="B63" i="5"/>
  <c r="C63" i="5" s="1"/>
  <c r="B62" i="5"/>
  <c r="C62" i="5" s="1"/>
  <c r="B61" i="5"/>
  <c r="C61" i="5" s="1"/>
  <c r="B60" i="5"/>
  <c r="C60" i="5" s="1"/>
  <c r="C59" i="5"/>
  <c r="B59" i="5"/>
  <c r="B58" i="5"/>
  <c r="C58" i="5" s="1"/>
  <c r="B57" i="5"/>
  <c r="C57" i="5" s="1"/>
  <c r="B56" i="5"/>
  <c r="C56" i="5" s="1"/>
  <c r="B55" i="5"/>
  <c r="C55" i="5" s="1"/>
  <c r="B54" i="5"/>
  <c r="C54" i="5" s="1"/>
  <c r="B53" i="5"/>
  <c r="C53" i="5" s="1"/>
  <c r="B52" i="5"/>
  <c r="C52" i="5" s="1"/>
  <c r="B51" i="5"/>
  <c r="C51" i="5" s="1"/>
  <c r="B50" i="5"/>
  <c r="C50" i="5" s="1"/>
  <c r="B49" i="5"/>
  <c r="C49" i="5" s="1"/>
  <c r="B48" i="5"/>
  <c r="C48" i="5" s="1"/>
  <c r="B47" i="5"/>
  <c r="C47" i="5" s="1"/>
  <c r="B46" i="5"/>
  <c r="C46" i="5" s="1"/>
  <c r="B45" i="5"/>
  <c r="C45" i="5" s="1"/>
  <c r="B44" i="5"/>
  <c r="C44" i="5" s="1"/>
  <c r="B43" i="5"/>
  <c r="C43" i="5" s="1"/>
  <c r="B42" i="5"/>
  <c r="C42" i="5" s="1"/>
  <c r="B41" i="5"/>
  <c r="C41" i="5" s="1"/>
  <c r="B40" i="5"/>
  <c r="C40" i="5" s="1"/>
  <c r="B39" i="5"/>
  <c r="C39" i="5" s="1"/>
  <c r="B38" i="5"/>
  <c r="C38" i="5" s="1"/>
  <c r="B37" i="5"/>
  <c r="C37" i="5" s="1"/>
  <c r="B36" i="5"/>
  <c r="C36" i="5" s="1"/>
  <c r="B35" i="5"/>
  <c r="C35" i="5" s="1"/>
  <c r="B34" i="5"/>
  <c r="C34" i="5" s="1"/>
  <c r="B33" i="5"/>
  <c r="C33" i="5" s="1"/>
  <c r="B32" i="5"/>
  <c r="C32" i="5" s="1"/>
  <c r="B31" i="5"/>
  <c r="C31" i="5" s="1"/>
  <c r="B30" i="5"/>
  <c r="C30" i="5" s="1"/>
  <c r="B29" i="5"/>
  <c r="C29" i="5" s="1"/>
  <c r="B28" i="5"/>
  <c r="C28" i="5" s="1"/>
  <c r="B27" i="5"/>
  <c r="C27" i="5" s="1"/>
  <c r="B26" i="5"/>
  <c r="C26" i="5" s="1"/>
  <c r="B25" i="5"/>
  <c r="C25" i="5" s="1"/>
  <c r="B24" i="5"/>
  <c r="C24" i="5" s="1"/>
  <c r="B23" i="5"/>
  <c r="C23" i="5" s="1"/>
  <c r="B22" i="5"/>
  <c r="C22" i="5" s="1"/>
  <c r="B21" i="5"/>
  <c r="C21" i="5" s="1"/>
  <c r="B20" i="5"/>
  <c r="C20" i="5" s="1"/>
  <c r="B19" i="5"/>
  <c r="C19" i="5" s="1"/>
  <c r="B18" i="5"/>
  <c r="C18" i="5" s="1"/>
  <c r="B17" i="5"/>
  <c r="C17" i="5" s="1"/>
  <c r="B16" i="5"/>
  <c r="C16" i="5" s="1"/>
  <c r="B15" i="5"/>
  <c r="C15" i="5" s="1"/>
  <c r="B14" i="5"/>
  <c r="C14" i="5" s="1"/>
  <c r="B13" i="5"/>
  <c r="C13" i="5" s="1"/>
  <c r="B12" i="5"/>
  <c r="C12" i="5" s="1"/>
  <c r="B11" i="5"/>
  <c r="C11" i="5" s="1"/>
  <c r="B10" i="5"/>
  <c r="C10" i="5" s="1"/>
  <c r="B9" i="5"/>
  <c r="C9" i="5" s="1"/>
  <c r="B8" i="5"/>
  <c r="C8" i="5" s="1"/>
  <c r="B7" i="5"/>
  <c r="C7" i="5" s="1"/>
  <c r="B6" i="5"/>
  <c r="C6" i="5" s="1"/>
  <c r="B5" i="5"/>
  <c r="C5" i="5" s="1"/>
  <c r="B4" i="5"/>
  <c r="C4" i="5" s="1"/>
  <c r="B3" i="5"/>
  <c r="C3" i="5" s="1"/>
  <c r="B2" i="5"/>
  <c r="C2" i="5" s="1"/>
  <c r="G449" i="3" l="1"/>
  <c r="H449" i="3" s="1"/>
  <c r="D449" i="3"/>
  <c r="G448" i="3"/>
  <c r="H448" i="3" s="1"/>
  <c r="D448" i="3"/>
  <c r="G447" i="3"/>
  <c r="H447" i="3" s="1"/>
  <c r="D447" i="3"/>
  <c r="H446" i="3"/>
  <c r="G446" i="3"/>
  <c r="D446" i="3"/>
  <c r="G445" i="3"/>
  <c r="H445" i="3" s="1"/>
  <c r="D445" i="3"/>
  <c r="H444" i="3"/>
  <c r="G444" i="3"/>
  <c r="D444" i="3"/>
  <c r="G443" i="3"/>
  <c r="H443" i="3" s="1"/>
  <c r="D443" i="3"/>
  <c r="H442" i="3"/>
  <c r="G442" i="3"/>
  <c r="D442" i="3"/>
  <c r="G441" i="3"/>
  <c r="H441" i="3" s="1"/>
  <c r="D441" i="3"/>
  <c r="H440" i="3"/>
  <c r="G440" i="3"/>
  <c r="D440" i="3"/>
  <c r="G439" i="3"/>
  <c r="H439" i="3" s="1"/>
  <c r="D439" i="3"/>
  <c r="H438" i="3"/>
  <c r="G438" i="3"/>
  <c r="D438" i="3"/>
  <c r="G437" i="3"/>
  <c r="H437" i="3" s="1"/>
  <c r="D437" i="3"/>
  <c r="H436" i="3"/>
  <c r="G436" i="3"/>
  <c r="D436" i="3"/>
  <c r="G435" i="3"/>
  <c r="H435" i="3" s="1"/>
  <c r="D435" i="3"/>
  <c r="H434" i="3"/>
  <c r="G434" i="3"/>
  <c r="D434" i="3"/>
  <c r="G433" i="3"/>
  <c r="H433" i="3" s="1"/>
  <c r="D433" i="3"/>
  <c r="H432" i="3"/>
  <c r="G432" i="3"/>
  <c r="D432" i="3"/>
  <c r="G431" i="3"/>
  <c r="H431" i="3" s="1"/>
  <c r="D431" i="3"/>
  <c r="H430" i="3"/>
  <c r="G430" i="3"/>
  <c r="D430" i="3"/>
  <c r="G429" i="3"/>
  <c r="H429" i="3" s="1"/>
  <c r="D429" i="3"/>
  <c r="H428" i="3"/>
  <c r="G428" i="3"/>
  <c r="D428" i="3"/>
  <c r="G427" i="3"/>
  <c r="H427" i="3" s="1"/>
  <c r="D427" i="3"/>
  <c r="H426" i="3"/>
  <c r="G426" i="3"/>
  <c r="D426" i="3"/>
  <c r="G425" i="3"/>
  <c r="H425" i="3" s="1"/>
  <c r="D425" i="3"/>
  <c r="H424" i="3"/>
  <c r="G424" i="3"/>
  <c r="D424" i="3"/>
  <c r="G423" i="3"/>
  <c r="H423" i="3" s="1"/>
  <c r="D423" i="3"/>
  <c r="H422" i="3"/>
  <c r="G422" i="3"/>
  <c r="D422" i="3"/>
  <c r="G421" i="3"/>
  <c r="H421" i="3" s="1"/>
  <c r="D421" i="3"/>
  <c r="H420" i="3"/>
  <c r="G420" i="3"/>
  <c r="D420" i="3"/>
  <c r="G419" i="3"/>
  <c r="H419" i="3" s="1"/>
  <c r="D419" i="3"/>
  <c r="H418" i="3"/>
  <c r="G418" i="3"/>
  <c r="D418" i="3"/>
  <c r="G417" i="3"/>
  <c r="H417" i="3" s="1"/>
  <c r="D417" i="3"/>
  <c r="H416" i="3"/>
  <c r="G416" i="3"/>
  <c r="D416" i="3"/>
  <c r="G415" i="3"/>
  <c r="H415" i="3" s="1"/>
  <c r="D415" i="3"/>
  <c r="H414" i="3"/>
  <c r="G414" i="3"/>
  <c r="D414" i="3"/>
  <c r="G413" i="3"/>
  <c r="H413" i="3" s="1"/>
  <c r="D413" i="3"/>
  <c r="H412" i="3"/>
  <c r="G412" i="3"/>
  <c r="D412" i="3"/>
  <c r="G411" i="3"/>
  <c r="H411" i="3" s="1"/>
  <c r="D411" i="3"/>
  <c r="H410" i="3"/>
  <c r="G410" i="3"/>
  <c r="D410" i="3"/>
  <c r="G409" i="3"/>
  <c r="H409" i="3" s="1"/>
  <c r="D409" i="3"/>
  <c r="H408" i="3"/>
  <c r="G408" i="3"/>
  <c r="D408" i="3"/>
  <c r="G407" i="3"/>
  <c r="H407" i="3" s="1"/>
  <c r="D407" i="3"/>
  <c r="H406" i="3"/>
  <c r="G406" i="3"/>
  <c r="D406" i="3"/>
  <c r="G405" i="3"/>
  <c r="H405" i="3" s="1"/>
  <c r="D405" i="3"/>
  <c r="H404" i="3"/>
  <c r="G404" i="3"/>
  <c r="D404" i="3"/>
  <c r="G403" i="3"/>
  <c r="H403" i="3" s="1"/>
  <c r="D403" i="3"/>
  <c r="H402" i="3"/>
  <c r="G402" i="3"/>
  <c r="D402" i="3"/>
  <c r="G401" i="3"/>
  <c r="H401" i="3" s="1"/>
  <c r="D401" i="3"/>
  <c r="H400" i="3"/>
  <c r="G400" i="3"/>
  <c r="D400" i="3"/>
  <c r="G399" i="3"/>
  <c r="H399" i="3" s="1"/>
  <c r="D399" i="3"/>
  <c r="H398" i="3"/>
  <c r="G398" i="3"/>
  <c r="D398" i="3"/>
  <c r="G397" i="3"/>
  <c r="H397" i="3" s="1"/>
  <c r="D397" i="3"/>
  <c r="H396" i="3"/>
  <c r="G396" i="3"/>
  <c r="D396" i="3"/>
  <c r="G395" i="3"/>
  <c r="H395" i="3" s="1"/>
  <c r="D395" i="3"/>
  <c r="H394" i="3"/>
  <c r="G394" i="3"/>
  <c r="D394" i="3"/>
  <c r="G393" i="3"/>
  <c r="H393" i="3" s="1"/>
  <c r="D393" i="3"/>
  <c r="H392" i="3"/>
  <c r="G392" i="3"/>
  <c r="D392" i="3"/>
  <c r="G391" i="3"/>
  <c r="H391" i="3" s="1"/>
  <c r="D391" i="3"/>
  <c r="H390" i="3"/>
  <c r="G390" i="3"/>
  <c r="D390" i="3"/>
  <c r="G389" i="3"/>
  <c r="H389" i="3" s="1"/>
  <c r="D389" i="3"/>
  <c r="H388" i="3"/>
  <c r="G388" i="3"/>
  <c r="D388" i="3"/>
  <c r="G387" i="3"/>
  <c r="H387" i="3" s="1"/>
  <c r="D387" i="3"/>
  <c r="H386" i="3"/>
  <c r="G386" i="3"/>
  <c r="D386" i="3"/>
  <c r="G385" i="3"/>
  <c r="H385" i="3" s="1"/>
  <c r="D385" i="3"/>
  <c r="H384" i="3"/>
  <c r="G384" i="3"/>
  <c r="D384" i="3"/>
  <c r="G383" i="3"/>
  <c r="H383" i="3" s="1"/>
  <c r="D383" i="3"/>
  <c r="H382" i="3"/>
  <c r="G382" i="3"/>
  <c r="D382" i="3"/>
  <c r="G381" i="3"/>
  <c r="H381" i="3" s="1"/>
  <c r="D381" i="3"/>
  <c r="H380" i="3"/>
  <c r="G380" i="3"/>
  <c r="D380" i="3"/>
  <c r="G379" i="3"/>
  <c r="H379" i="3" s="1"/>
  <c r="D379" i="3"/>
  <c r="H378" i="3"/>
  <c r="G378" i="3"/>
  <c r="D378" i="3"/>
  <c r="G377" i="3"/>
  <c r="H377" i="3" s="1"/>
  <c r="D377" i="3"/>
  <c r="H376" i="3"/>
  <c r="G376" i="3"/>
  <c r="D376" i="3"/>
  <c r="G375" i="3"/>
  <c r="H375" i="3" s="1"/>
  <c r="D375" i="3"/>
  <c r="H374" i="3"/>
  <c r="G374" i="3"/>
  <c r="D374" i="3"/>
  <c r="G373" i="3"/>
  <c r="H373" i="3" s="1"/>
  <c r="D373" i="3"/>
  <c r="H372" i="3"/>
  <c r="G372" i="3"/>
  <c r="D372" i="3"/>
  <c r="G371" i="3"/>
  <c r="H371" i="3" s="1"/>
  <c r="D371" i="3"/>
  <c r="H370" i="3"/>
  <c r="G370" i="3"/>
  <c r="D370" i="3"/>
  <c r="G369" i="3"/>
  <c r="H369" i="3" s="1"/>
  <c r="D369" i="3"/>
  <c r="H368" i="3"/>
  <c r="G368" i="3"/>
  <c r="D368" i="3"/>
  <c r="G367" i="3"/>
  <c r="H367" i="3" s="1"/>
  <c r="D367" i="3"/>
  <c r="H366" i="3"/>
  <c r="G366" i="3"/>
  <c r="D366" i="3"/>
  <c r="G365" i="3"/>
  <c r="H365" i="3" s="1"/>
  <c r="D365" i="3"/>
  <c r="H364" i="3"/>
  <c r="G364" i="3"/>
  <c r="D364" i="3"/>
  <c r="G363" i="3"/>
  <c r="H363" i="3" s="1"/>
  <c r="D363" i="3"/>
  <c r="H362" i="3"/>
  <c r="G362" i="3"/>
  <c r="D362" i="3"/>
  <c r="G361" i="3"/>
  <c r="H361" i="3" s="1"/>
  <c r="D361" i="3"/>
  <c r="H360" i="3"/>
  <c r="G360" i="3"/>
  <c r="D360" i="3"/>
  <c r="G359" i="3"/>
  <c r="H359" i="3" s="1"/>
  <c r="D359" i="3"/>
  <c r="H358" i="3"/>
  <c r="G358" i="3"/>
  <c r="D358" i="3"/>
  <c r="G357" i="3"/>
  <c r="H357" i="3" s="1"/>
  <c r="D357" i="3"/>
  <c r="H356" i="3"/>
  <c r="G356" i="3"/>
  <c r="D356" i="3"/>
  <c r="G355" i="3"/>
  <c r="H355" i="3" s="1"/>
  <c r="D355" i="3"/>
  <c r="H354" i="3"/>
  <c r="G354" i="3"/>
  <c r="D354" i="3"/>
  <c r="G353" i="3"/>
  <c r="H353" i="3" s="1"/>
  <c r="D353" i="3"/>
  <c r="H352" i="3"/>
  <c r="G352" i="3"/>
  <c r="D352" i="3"/>
  <c r="G351" i="3"/>
  <c r="H351" i="3" s="1"/>
  <c r="D351" i="3"/>
  <c r="H350" i="3"/>
  <c r="G350" i="3"/>
  <c r="D350" i="3"/>
  <c r="G349" i="3"/>
  <c r="H349" i="3" s="1"/>
  <c r="D349" i="3"/>
  <c r="H348" i="3"/>
  <c r="G348" i="3"/>
  <c r="D348" i="3"/>
  <c r="G347" i="3"/>
  <c r="H347" i="3" s="1"/>
  <c r="D347" i="3"/>
  <c r="H346" i="3"/>
  <c r="G346" i="3"/>
  <c r="D346" i="3"/>
  <c r="G345" i="3"/>
  <c r="H345" i="3" s="1"/>
  <c r="D345" i="3"/>
  <c r="H344" i="3"/>
  <c r="G344" i="3"/>
  <c r="D344" i="3"/>
  <c r="G343" i="3"/>
  <c r="H343" i="3" s="1"/>
  <c r="D343" i="3"/>
  <c r="H342" i="3"/>
  <c r="G342" i="3"/>
  <c r="D342" i="3"/>
  <c r="G341" i="3"/>
  <c r="H341" i="3" s="1"/>
  <c r="D341" i="3"/>
  <c r="H340" i="3"/>
  <c r="G340" i="3"/>
  <c r="D340" i="3"/>
  <c r="G339" i="3"/>
  <c r="H339" i="3" s="1"/>
  <c r="D339" i="3"/>
  <c r="H338" i="3"/>
  <c r="G338" i="3"/>
  <c r="D338" i="3"/>
  <c r="G337" i="3"/>
  <c r="H337" i="3" s="1"/>
  <c r="D337" i="3"/>
  <c r="H336" i="3"/>
  <c r="G336" i="3"/>
  <c r="D336" i="3"/>
  <c r="G335" i="3"/>
  <c r="H335" i="3" s="1"/>
  <c r="D335" i="3"/>
  <c r="H334" i="3"/>
  <c r="G334" i="3"/>
  <c r="D334" i="3"/>
  <c r="G333" i="3"/>
  <c r="H333" i="3" s="1"/>
  <c r="D333" i="3"/>
  <c r="H332" i="3"/>
  <c r="G332" i="3"/>
  <c r="D332" i="3"/>
  <c r="G331" i="3"/>
  <c r="H331" i="3" s="1"/>
  <c r="D331" i="3"/>
  <c r="H330" i="3"/>
  <c r="G330" i="3"/>
  <c r="D330" i="3"/>
  <c r="G329" i="3"/>
  <c r="H329" i="3" s="1"/>
  <c r="D329" i="3"/>
  <c r="H328" i="3"/>
  <c r="G328" i="3"/>
  <c r="D328" i="3"/>
  <c r="G327" i="3"/>
  <c r="H327" i="3" s="1"/>
  <c r="D327" i="3"/>
  <c r="H326" i="3"/>
  <c r="G326" i="3"/>
  <c r="D326" i="3"/>
  <c r="G325" i="3"/>
  <c r="H325" i="3" s="1"/>
  <c r="D325" i="3"/>
  <c r="H324" i="3"/>
  <c r="G324" i="3"/>
  <c r="D324" i="3"/>
  <c r="G323" i="3"/>
  <c r="H323" i="3" s="1"/>
  <c r="D323" i="3"/>
  <c r="H322" i="3"/>
  <c r="G322" i="3"/>
  <c r="D322" i="3"/>
  <c r="G321" i="3"/>
  <c r="H321" i="3" s="1"/>
  <c r="D321" i="3"/>
  <c r="H320" i="3"/>
  <c r="G320" i="3"/>
  <c r="D320" i="3"/>
  <c r="G319" i="3"/>
  <c r="H319" i="3" s="1"/>
  <c r="D319" i="3"/>
  <c r="H318" i="3"/>
  <c r="G318" i="3"/>
  <c r="D318" i="3"/>
  <c r="G317" i="3"/>
  <c r="H317" i="3" s="1"/>
  <c r="D317" i="3"/>
  <c r="H316" i="3"/>
  <c r="G316" i="3"/>
  <c r="D316" i="3"/>
  <c r="G315" i="3"/>
  <c r="H315" i="3" s="1"/>
  <c r="D315" i="3"/>
  <c r="H314" i="3"/>
  <c r="G314" i="3"/>
  <c r="D314" i="3"/>
  <c r="G313" i="3"/>
  <c r="H313" i="3" s="1"/>
  <c r="D313" i="3"/>
  <c r="H312" i="3"/>
  <c r="G312" i="3"/>
  <c r="D312" i="3"/>
  <c r="G311" i="3"/>
  <c r="H311" i="3" s="1"/>
  <c r="D311" i="3"/>
  <c r="H310" i="3"/>
  <c r="G310" i="3"/>
  <c r="D310" i="3"/>
  <c r="G309" i="3"/>
  <c r="H309" i="3" s="1"/>
  <c r="D309" i="3"/>
  <c r="H308" i="3"/>
  <c r="G308" i="3"/>
  <c r="D308" i="3"/>
  <c r="G307" i="3"/>
  <c r="H307" i="3" s="1"/>
  <c r="D307" i="3"/>
  <c r="H306" i="3"/>
  <c r="G306" i="3"/>
  <c r="D306" i="3"/>
  <c r="G305" i="3"/>
  <c r="H305" i="3" s="1"/>
  <c r="D305" i="3"/>
  <c r="H304" i="3"/>
  <c r="G304" i="3"/>
  <c r="D304" i="3"/>
  <c r="G303" i="3"/>
  <c r="H303" i="3" s="1"/>
  <c r="D303" i="3"/>
  <c r="H302" i="3"/>
  <c r="G302" i="3"/>
  <c r="D302" i="3"/>
  <c r="G301" i="3"/>
  <c r="H301" i="3" s="1"/>
  <c r="D301" i="3"/>
  <c r="H300" i="3"/>
  <c r="G300" i="3"/>
  <c r="D300" i="3"/>
  <c r="G299" i="3"/>
  <c r="H299" i="3" s="1"/>
  <c r="D299" i="3"/>
  <c r="H298" i="3"/>
  <c r="G298" i="3"/>
  <c r="D298" i="3"/>
  <c r="G297" i="3"/>
  <c r="H297" i="3" s="1"/>
  <c r="D297" i="3"/>
  <c r="H296" i="3"/>
  <c r="G296" i="3"/>
  <c r="D296" i="3"/>
  <c r="G295" i="3"/>
  <c r="H295" i="3" s="1"/>
  <c r="D295" i="3"/>
  <c r="H294" i="3"/>
  <c r="G294" i="3"/>
  <c r="D294" i="3"/>
  <c r="G293" i="3"/>
  <c r="H293" i="3" s="1"/>
  <c r="D293" i="3"/>
  <c r="H292" i="3"/>
  <c r="G292" i="3"/>
  <c r="D292" i="3"/>
  <c r="G291" i="3"/>
  <c r="H291" i="3" s="1"/>
  <c r="D291" i="3"/>
  <c r="H290" i="3"/>
  <c r="G290" i="3"/>
  <c r="D290" i="3"/>
  <c r="G289" i="3"/>
  <c r="H289" i="3" s="1"/>
  <c r="D289" i="3"/>
  <c r="H288" i="3"/>
  <c r="G288" i="3"/>
  <c r="D288" i="3"/>
  <c r="G287" i="3"/>
  <c r="H287" i="3" s="1"/>
  <c r="D287" i="3"/>
  <c r="H286" i="3"/>
  <c r="G286" i="3"/>
  <c r="D286" i="3"/>
  <c r="G285" i="3"/>
  <c r="H285" i="3" s="1"/>
  <c r="D285" i="3"/>
  <c r="H284" i="3"/>
  <c r="G284" i="3"/>
  <c r="D284" i="3"/>
  <c r="G283" i="3"/>
  <c r="H283" i="3" s="1"/>
  <c r="D283" i="3"/>
  <c r="H282" i="3"/>
  <c r="G282" i="3"/>
  <c r="D282" i="3"/>
  <c r="G281" i="3"/>
  <c r="H281" i="3" s="1"/>
  <c r="D281" i="3"/>
  <c r="H280" i="3"/>
  <c r="G280" i="3"/>
  <c r="D280" i="3"/>
  <c r="G279" i="3"/>
  <c r="H279" i="3" s="1"/>
  <c r="D279" i="3"/>
  <c r="H278" i="3"/>
  <c r="G278" i="3"/>
  <c r="D278" i="3"/>
  <c r="G277" i="3"/>
  <c r="H277" i="3" s="1"/>
  <c r="D277" i="3"/>
  <c r="H276" i="3"/>
  <c r="G276" i="3"/>
  <c r="D276" i="3"/>
  <c r="G275" i="3"/>
  <c r="H275" i="3" s="1"/>
  <c r="D275" i="3"/>
  <c r="H274" i="3"/>
  <c r="G274" i="3"/>
  <c r="D274" i="3"/>
  <c r="G273" i="3"/>
  <c r="H273" i="3" s="1"/>
  <c r="D273" i="3"/>
  <c r="H272" i="3"/>
  <c r="G272" i="3"/>
  <c r="D272" i="3"/>
  <c r="G271" i="3"/>
  <c r="H271" i="3" s="1"/>
  <c r="D271" i="3"/>
  <c r="H270" i="3"/>
  <c r="G270" i="3"/>
  <c r="D270" i="3"/>
  <c r="G269" i="3"/>
  <c r="H269" i="3" s="1"/>
  <c r="D269" i="3"/>
  <c r="H268" i="3"/>
  <c r="G268" i="3"/>
  <c r="D268" i="3"/>
  <c r="G267" i="3"/>
  <c r="H267" i="3" s="1"/>
  <c r="D267" i="3"/>
  <c r="H266" i="3"/>
  <c r="G266" i="3"/>
  <c r="D266" i="3"/>
  <c r="G265" i="3"/>
  <c r="H265" i="3" s="1"/>
  <c r="D265" i="3"/>
  <c r="H264" i="3"/>
  <c r="G264" i="3"/>
  <c r="D264" i="3"/>
  <c r="G263" i="3"/>
  <c r="H263" i="3" s="1"/>
  <c r="D263" i="3"/>
  <c r="H262" i="3"/>
  <c r="G262" i="3"/>
  <c r="D262" i="3"/>
  <c r="G261" i="3"/>
  <c r="H261" i="3" s="1"/>
  <c r="D261" i="3"/>
  <c r="H260" i="3"/>
  <c r="G260" i="3"/>
  <c r="D260" i="3"/>
  <c r="G259" i="3"/>
  <c r="H259" i="3" s="1"/>
  <c r="D259" i="3"/>
  <c r="H258" i="3"/>
  <c r="G258" i="3"/>
  <c r="D258" i="3"/>
  <c r="G257" i="3"/>
  <c r="H257" i="3" s="1"/>
  <c r="D257" i="3"/>
  <c r="H256" i="3"/>
  <c r="G256" i="3"/>
  <c r="D256" i="3"/>
  <c r="G255" i="3"/>
  <c r="H255" i="3" s="1"/>
  <c r="D255" i="3"/>
  <c r="H254" i="3"/>
  <c r="G254" i="3"/>
  <c r="D254" i="3"/>
  <c r="G253" i="3"/>
  <c r="H253" i="3" s="1"/>
  <c r="D253" i="3"/>
  <c r="H252" i="3"/>
  <c r="G252" i="3"/>
  <c r="D252" i="3"/>
  <c r="G251" i="3"/>
  <c r="H251" i="3" s="1"/>
  <c r="D251" i="3"/>
  <c r="H250" i="3"/>
  <c r="G250" i="3"/>
  <c r="D250" i="3"/>
  <c r="G249" i="3"/>
  <c r="H249" i="3" s="1"/>
  <c r="D249" i="3"/>
  <c r="H248" i="3"/>
  <c r="G248" i="3"/>
  <c r="D248" i="3"/>
  <c r="G247" i="3"/>
  <c r="H247" i="3" s="1"/>
  <c r="D247" i="3"/>
  <c r="H246" i="3"/>
  <c r="G246" i="3"/>
  <c r="D246" i="3"/>
  <c r="G245" i="3"/>
  <c r="H245" i="3" s="1"/>
  <c r="D245" i="3"/>
  <c r="H244" i="3"/>
  <c r="G244" i="3"/>
  <c r="D244" i="3"/>
  <c r="G243" i="3"/>
  <c r="H243" i="3" s="1"/>
  <c r="D243" i="3"/>
  <c r="H242" i="3"/>
  <c r="G242" i="3"/>
  <c r="D242" i="3"/>
  <c r="G241" i="3"/>
  <c r="H241" i="3" s="1"/>
  <c r="D241" i="3"/>
  <c r="H240" i="3"/>
  <c r="G240" i="3"/>
  <c r="D240" i="3"/>
  <c r="G239" i="3"/>
  <c r="H239" i="3" s="1"/>
  <c r="D239" i="3"/>
  <c r="H238" i="3"/>
  <c r="G238" i="3"/>
  <c r="D238" i="3"/>
  <c r="G237" i="3"/>
  <c r="H237" i="3" s="1"/>
  <c r="D237" i="3"/>
  <c r="H236" i="3"/>
  <c r="G236" i="3"/>
  <c r="D236" i="3"/>
  <c r="G235" i="3"/>
  <c r="H235" i="3" s="1"/>
  <c r="D235" i="3"/>
  <c r="H234" i="3"/>
  <c r="G234" i="3"/>
  <c r="D234" i="3"/>
  <c r="G233" i="3"/>
  <c r="H233" i="3" s="1"/>
  <c r="D233" i="3"/>
  <c r="H232" i="3"/>
  <c r="G232" i="3"/>
  <c r="D232" i="3"/>
  <c r="G231" i="3"/>
  <c r="H231" i="3" s="1"/>
  <c r="D231" i="3"/>
  <c r="H230" i="3"/>
  <c r="G230" i="3"/>
  <c r="D230" i="3"/>
  <c r="G229" i="3"/>
  <c r="H229" i="3" s="1"/>
  <c r="D229" i="3"/>
  <c r="H228" i="3"/>
  <c r="G228" i="3"/>
  <c r="D228" i="3"/>
  <c r="G227" i="3"/>
  <c r="H227" i="3" s="1"/>
  <c r="D227" i="3"/>
  <c r="H226" i="3"/>
  <c r="G226" i="3"/>
  <c r="D226" i="3"/>
  <c r="G225" i="3"/>
  <c r="H225" i="3" s="1"/>
  <c r="D225" i="3"/>
  <c r="H224" i="3"/>
  <c r="G224" i="3"/>
  <c r="D224" i="3"/>
  <c r="G223" i="3"/>
  <c r="H223" i="3" s="1"/>
  <c r="D223" i="3"/>
  <c r="H222" i="3"/>
  <c r="G222" i="3"/>
  <c r="D222" i="3"/>
  <c r="G221" i="3"/>
  <c r="H221" i="3" s="1"/>
  <c r="D221" i="3"/>
  <c r="H220" i="3"/>
  <c r="G220" i="3"/>
  <c r="D220" i="3"/>
  <c r="G219" i="3"/>
  <c r="H219" i="3" s="1"/>
  <c r="D219" i="3"/>
  <c r="H218" i="3"/>
  <c r="G218" i="3"/>
  <c r="D218" i="3"/>
  <c r="G217" i="3"/>
  <c r="H217" i="3" s="1"/>
  <c r="D217" i="3"/>
  <c r="H216" i="3"/>
  <c r="G216" i="3"/>
  <c r="D216" i="3"/>
  <c r="G215" i="3"/>
  <c r="H215" i="3" s="1"/>
  <c r="D215" i="3"/>
  <c r="H214" i="3"/>
  <c r="G214" i="3"/>
  <c r="D214" i="3"/>
  <c r="G213" i="3"/>
  <c r="H213" i="3" s="1"/>
  <c r="D213" i="3"/>
  <c r="H212" i="3"/>
  <c r="G212" i="3"/>
  <c r="D212" i="3"/>
  <c r="G211" i="3"/>
  <c r="H211" i="3" s="1"/>
  <c r="D211" i="3"/>
  <c r="H210" i="3"/>
  <c r="G210" i="3"/>
  <c r="D210" i="3"/>
  <c r="G209" i="3"/>
  <c r="H209" i="3" s="1"/>
  <c r="D209" i="3"/>
  <c r="H208" i="3"/>
  <c r="G208" i="3"/>
  <c r="D208" i="3"/>
  <c r="G207" i="3"/>
  <c r="H207" i="3" s="1"/>
  <c r="D207" i="3"/>
  <c r="H206" i="3"/>
  <c r="G206" i="3"/>
  <c r="D206" i="3"/>
  <c r="G205" i="3"/>
  <c r="H205" i="3" s="1"/>
  <c r="D205" i="3"/>
  <c r="H204" i="3"/>
  <c r="G204" i="3"/>
  <c r="D204" i="3"/>
  <c r="G203" i="3"/>
  <c r="H203" i="3" s="1"/>
  <c r="D203" i="3"/>
  <c r="H202" i="3"/>
  <c r="G202" i="3"/>
  <c r="D202" i="3"/>
  <c r="G201" i="3"/>
  <c r="H201" i="3" s="1"/>
  <c r="D201" i="3"/>
  <c r="H200" i="3"/>
  <c r="G200" i="3"/>
  <c r="D200" i="3"/>
  <c r="G199" i="3"/>
  <c r="H199" i="3" s="1"/>
  <c r="D199" i="3"/>
  <c r="H198" i="3"/>
  <c r="G198" i="3"/>
  <c r="D198" i="3"/>
  <c r="G197" i="3"/>
  <c r="H197" i="3" s="1"/>
  <c r="D197" i="3"/>
  <c r="H196" i="3"/>
  <c r="G196" i="3"/>
  <c r="D196" i="3"/>
  <c r="G195" i="3"/>
  <c r="H195" i="3" s="1"/>
  <c r="D195" i="3"/>
  <c r="H194" i="3"/>
  <c r="G194" i="3"/>
  <c r="D194" i="3"/>
  <c r="G193" i="3"/>
  <c r="H193" i="3" s="1"/>
  <c r="D193" i="3"/>
  <c r="H192" i="3"/>
  <c r="G192" i="3"/>
  <c r="D192" i="3"/>
  <c r="G191" i="3"/>
  <c r="H191" i="3" s="1"/>
  <c r="D191" i="3"/>
  <c r="H190" i="3"/>
  <c r="G190" i="3"/>
  <c r="D190" i="3"/>
  <c r="G189" i="3"/>
  <c r="H189" i="3" s="1"/>
  <c r="D189" i="3"/>
  <c r="H188" i="3"/>
  <c r="G188" i="3"/>
  <c r="D188" i="3"/>
  <c r="G187" i="3"/>
  <c r="H187" i="3" s="1"/>
  <c r="D187" i="3"/>
  <c r="H186" i="3"/>
  <c r="G186" i="3"/>
  <c r="D186" i="3"/>
  <c r="G185" i="3"/>
  <c r="H185" i="3" s="1"/>
  <c r="D185" i="3"/>
  <c r="H184" i="3"/>
  <c r="G184" i="3"/>
  <c r="D184" i="3"/>
  <c r="G183" i="3"/>
  <c r="H183" i="3" s="1"/>
  <c r="D183" i="3"/>
  <c r="H182" i="3"/>
  <c r="G182" i="3"/>
  <c r="D182" i="3"/>
  <c r="G181" i="3"/>
  <c r="H181" i="3" s="1"/>
  <c r="D181" i="3"/>
  <c r="H180" i="3"/>
  <c r="G180" i="3"/>
  <c r="D180" i="3"/>
  <c r="G179" i="3"/>
  <c r="H179" i="3" s="1"/>
  <c r="D179" i="3"/>
  <c r="H178" i="3"/>
  <c r="G178" i="3"/>
  <c r="D178" i="3"/>
  <c r="G177" i="3"/>
  <c r="H177" i="3" s="1"/>
  <c r="D177" i="3"/>
  <c r="H176" i="3"/>
  <c r="G176" i="3"/>
  <c r="D176" i="3"/>
  <c r="G175" i="3"/>
  <c r="H175" i="3" s="1"/>
  <c r="D175" i="3"/>
  <c r="H174" i="3"/>
  <c r="G174" i="3"/>
  <c r="D174" i="3"/>
  <c r="G173" i="3"/>
  <c r="H173" i="3" s="1"/>
  <c r="D173" i="3"/>
  <c r="H172" i="3"/>
  <c r="G172" i="3"/>
  <c r="D172" i="3"/>
  <c r="G171" i="3"/>
  <c r="H171" i="3" s="1"/>
  <c r="D171" i="3"/>
  <c r="H170" i="3"/>
  <c r="G170" i="3"/>
  <c r="D170" i="3"/>
  <c r="G169" i="3"/>
  <c r="H169" i="3" s="1"/>
  <c r="D169" i="3"/>
  <c r="H168" i="3"/>
  <c r="G168" i="3"/>
  <c r="D168" i="3"/>
  <c r="G167" i="3"/>
  <c r="H167" i="3" s="1"/>
  <c r="D167" i="3"/>
  <c r="H166" i="3"/>
  <c r="G166" i="3"/>
  <c r="D166" i="3"/>
  <c r="G165" i="3"/>
  <c r="H165" i="3" s="1"/>
  <c r="D165" i="3"/>
  <c r="H164" i="3"/>
  <c r="G164" i="3"/>
  <c r="D164" i="3"/>
  <c r="G163" i="3"/>
  <c r="H163" i="3" s="1"/>
  <c r="D163" i="3"/>
  <c r="H162" i="3"/>
  <c r="G162" i="3"/>
  <c r="D162" i="3"/>
  <c r="G161" i="3"/>
  <c r="H161" i="3" s="1"/>
  <c r="D161" i="3"/>
  <c r="H160" i="3"/>
  <c r="G160" i="3"/>
  <c r="D160" i="3"/>
  <c r="G159" i="3"/>
  <c r="H159" i="3" s="1"/>
  <c r="D159" i="3"/>
  <c r="H158" i="3"/>
  <c r="G158" i="3"/>
  <c r="D158" i="3"/>
  <c r="G157" i="3"/>
  <c r="H157" i="3" s="1"/>
  <c r="D157" i="3"/>
  <c r="H156" i="3"/>
  <c r="G156" i="3"/>
  <c r="D156" i="3"/>
  <c r="G155" i="3"/>
  <c r="H155" i="3" s="1"/>
  <c r="D155" i="3"/>
  <c r="H154" i="3"/>
  <c r="G154" i="3"/>
  <c r="D154" i="3"/>
  <c r="G153" i="3"/>
  <c r="H153" i="3" s="1"/>
  <c r="D153" i="3"/>
  <c r="H152" i="3"/>
  <c r="G152" i="3"/>
  <c r="D152" i="3"/>
  <c r="G151" i="3"/>
  <c r="H151" i="3" s="1"/>
  <c r="D151" i="3"/>
  <c r="H150" i="3"/>
  <c r="G150" i="3"/>
  <c r="D150" i="3"/>
  <c r="G149" i="3"/>
  <c r="H149" i="3" s="1"/>
  <c r="D149" i="3"/>
  <c r="H148" i="3"/>
  <c r="G148" i="3"/>
  <c r="D148" i="3"/>
  <c r="G147" i="3"/>
  <c r="H147" i="3" s="1"/>
  <c r="D147" i="3"/>
  <c r="H146" i="3"/>
  <c r="G146" i="3"/>
  <c r="D146" i="3"/>
  <c r="G145" i="3"/>
  <c r="H145" i="3" s="1"/>
  <c r="D145" i="3"/>
  <c r="H144" i="3"/>
  <c r="G144" i="3"/>
  <c r="D144" i="3"/>
  <c r="G143" i="3"/>
  <c r="H143" i="3" s="1"/>
  <c r="D143" i="3"/>
  <c r="H142" i="3"/>
  <c r="G142" i="3"/>
  <c r="D142" i="3"/>
  <c r="G141" i="3"/>
  <c r="H141" i="3" s="1"/>
  <c r="D141" i="3"/>
  <c r="H140" i="3"/>
  <c r="G140" i="3"/>
  <c r="D140" i="3"/>
  <c r="G139" i="3"/>
  <c r="H139" i="3" s="1"/>
  <c r="D139" i="3"/>
  <c r="H138" i="3"/>
  <c r="G138" i="3"/>
  <c r="D138" i="3"/>
  <c r="G137" i="3"/>
  <c r="H137" i="3" s="1"/>
  <c r="D137" i="3"/>
  <c r="H136" i="3"/>
  <c r="G136" i="3"/>
  <c r="D136" i="3"/>
  <c r="G135" i="3"/>
  <c r="H135" i="3" s="1"/>
  <c r="D135" i="3"/>
  <c r="H134" i="3"/>
  <c r="G134" i="3"/>
  <c r="D134" i="3"/>
  <c r="G133" i="3"/>
  <c r="H133" i="3" s="1"/>
  <c r="D133" i="3"/>
  <c r="H132" i="3"/>
  <c r="G132" i="3"/>
  <c r="D132" i="3"/>
  <c r="G131" i="3"/>
  <c r="H131" i="3" s="1"/>
  <c r="D131" i="3"/>
  <c r="H130" i="3"/>
  <c r="G130" i="3"/>
  <c r="D130" i="3"/>
  <c r="G129" i="3"/>
  <c r="H129" i="3" s="1"/>
  <c r="D129" i="3"/>
  <c r="H128" i="3"/>
  <c r="G128" i="3"/>
  <c r="D128" i="3"/>
  <c r="G127" i="3"/>
  <c r="H127" i="3" s="1"/>
  <c r="D127" i="3"/>
  <c r="H126" i="3"/>
  <c r="G126" i="3"/>
  <c r="D126" i="3"/>
  <c r="G125" i="3"/>
  <c r="H125" i="3" s="1"/>
  <c r="D125" i="3"/>
  <c r="H124" i="3"/>
  <c r="G124" i="3"/>
  <c r="D124" i="3"/>
  <c r="G123" i="3"/>
  <c r="H123" i="3" s="1"/>
  <c r="D123" i="3"/>
  <c r="H122" i="3"/>
  <c r="G122" i="3"/>
  <c r="D122" i="3"/>
  <c r="G121" i="3"/>
  <c r="H121" i="3" s="1"/>
  <c r="D121" i="3"/>
  <c r="H120" i="3"/>
  <c r="G120" i="3"/>
  <c r="D120" i="3"/>
  <c r="G119" i="3"/>
  <c r="H119" i="3" s="1"/>
  <c r="D119" i="3"/>
  <c r="H118" i="3"/>
  <c r="G118" i="3"/>
  <c r="D118" i="3"/>
  <c r="G117" i="3"/>
  <c r="H117" i="3" s="1"/>
  <c r="D117" i="3"/>
  <c r="H116" i="3"/>
  <c r="G116" i="3"/>
  <c r="D116" i="3"/>
  <c r="G115" i="3"/>
  <c r="H115" i="3" s="1"/>
  <c r="D115" i="3"/>
  <c r="H114" i="3"/>
  <c r="G114" i="3"/>
  <c r="D114" i="3"/>
  <c r="G113" i="3"/>
  <c r="H113" i="3" s="1"/>
  <c r="D113" i="3"/>
  <c r="G112" i="3"/>
  <c r="H112" i="3" s="1"/>
  <c r="D112" i="3"/>
  <c r="H111" i="3"/>
  <c r="G111" i="3"/>
  <c r="D111" i="3"/>
  <c r="H110" i="3"/>
  <c r="G110" i="3"/>
  <c r="D110" i="3"/>
  <c r="H109" i="3"/>
  <c r="G109" i="3"/>
  <c r="D109" i="3"/>
  <c r="G108" i="3"/>
  <c r="H108" i="3" s="1"/>
  <c r="D108" i="3"/>
  <c r="H107" i="3"/>
  <c r="G107" i="3"/>
  <c r="D107" i="3"/>
  <c r="H106" i="3"/>
  <c r="G106" i="3"/>
  <c r="D106" i="3"/>
  <c r="H105" i="3"/>
  <c r="G105" i="3"/>
  <c r="D105" i="3"/>
  <c r="G104" i="3"/>
  <c r="H104" i="3" s="1"/>
  <c r="D104" i="3"/>
  <c r="H103" i="3"/>
  <c r="G103" i="3"/>
  <c r="D103" i="3"/>
  <c r="H102" i="3"/>
  <c r="G102" i="3"/>
  <c r="D102" i="3"/>
  <c r="H101" i="3"/>
  <c r="G101" i="3"/>
  <c r="D101" i="3"/>
  <c r="G100" i="3"/>
  <c r="H100" i="3" s="1"/>
  <c r="D100" i="3"/>
  <c r="H99" i="3"/>
  <c r="G99" i="3"/>
  <c r="D99" i="3"/>
  <c r="H98" i="3"/>
  <c r="G98" i="3"/>
  <c r="D98" i="3"/>
  <c r="H97" i="3"/>
  <c r="G97" i="3"/>
  <c r="D97" i="3"/>
  <c r="G96" i="3"/>
  <c r="H96" i="3" s="1"/>
  <c r="D96" i="3"/>
  <c r="H95" i="3"/>
  <c r="G95" i="3"/>
  <c r="D95" i="3"/>
  <c r="H94" i="3"/>
  <c r="G94" i="3"/>
  <c r="D94" i="3"/>
  <c r="H93" i="3"/>
  <c r="G93" i="3"/>
  <c r="D93" i="3"/>
  <c r="G92" i="3"/>
  <c r="H92" i="3" s="1"/>
  <c r="D92" i="3"/>
  <c r="H91" i="3"/>
  <c r="G91" i="3"/>
  <c r="D91" i="3"/>
  <c r="H90" i="3"/>
  <c r="G90" i="3"/>
  <c r="D90" i="3"/>
  <c r="H89" i="3"/>
  <c r="G89" i="3"/>
  <c r="D89" i="3"/>
  <c r="G88" i="3"/>
  <c r="H88" i="3" s="1"/>
  <c r="D88" i="3"/>
  <c r="H87" i="3"/>
  <c r="G87" i="3"/>
  <c r="D87" i="3"/>
  <c r="H86" i="3"/>
  <c r="G86" i="3"/>
  <c r="D86" i="3"/>
  <c r="H85" i="3"/>
  <c r="G85" i="3"/>
  <c r="D85" i="3"/>
  <c r="G84" i="3"/>
  <c r="H84" i="3" s="1"/>
  <c r="D84" i="3"/>
  <c r="H83" i="3"/>
  <c r="G83" i="3"/>
  <c r="D83" i="3"/>
  <c r="H82" i="3"/>
  <c r="G82" i="3"/>
  <c r="D82" i="3"/>
  <c r="H81" i="3"/>
  <c r="G81" i="3"/>
  <c r="D81" i="3"/>
  <c r="G80" i="3"/>
  <c r="H80" i="3" s="1"/>
  <c r="D80" i="3"/>
  <c r="H79" i="3"/>
  <c r="G79" i="3"/>
  <c r="D79" i="3"/>
  <c r="H78" i="3"/>
  <c r="G78" i="3"/>
  <c r="D78" i="3"/>
  <c r="H77" i="3"/>
  <c r="G77" i="3"/>
  <c r="D77" i="3"/>
  <c r="G76" i="3"/>
  <c r="H76" i="3" s="1"/>
  <c r="D76" i="3"/>
  <c r="H75" i="3"/>
  <c r="G75" i="3"/>
  <c r="D75" i="3"/>
  <c r="H74" i="3"/>
  <c r="G74" i="3"/>
  <c r="D74" i="3"/>
  <c r="H73" i="3"/>
  <c r="G73" i="3"/>
  <c r="D73" i="3"/>
  <c r="G72" i="3"/>
  <c r="H72" i="3" s="1"/>
  <c r="D72" i="3"/>
  <c r="H71" i="3"/>
  <c r="G71" i="3"/>
  <c r="D71" i="3"/>
  <c r="H70" i="3"/>
  <c r="G70" i="3"/>
  <c r="D70" i="3"/>
  <c r="H69" i="3"/>
  <c r="G69" i="3"/>
  <c r="D69" i="3"/>
  <c r="G68" i="3"/>
  <c r="H68" i="3" s="1"/>
  <c r="D68" i="3"/>
  <c r="H67" i="3"/>
  <c r="G67" i="3"/>
  <c r="D67" i="3"/>
  <c r="H66" i="3"/>
  <c r="G66" i="3"/>
  <c r="D66" i="3"/>
  <c r="H65" i="3"/>
  <c r="G65" i="3"/>
  <c r="D65" i="3"/>
  <c r="G64" i="3"/>
  <c r="H64" i="3" s="1"/>
  <c r="D64" i="3"/>
  <c r="H63" i="3"/>
  <c r="G63" i="3"/>
  <c r="D63" i="3"/>
  <c r="H62" i="3"/>
  <c r="G62" i="3"/>
  <c r="D62" i="3"/>
  <c r="H61" i="3"/>
  <c r="G61" i="3"/>
  <c r="D61" i="3"/>
  <c r="G60" i="3"/>
  <c r="H60" i="3" s="1"/>
  <c r="D60" i="3"/>
  <c r="H59" i="3"/>
  <c r="G59" i="3"/>
  <c r="D59" i="3"/>
  <c r="H58" i="3"/>
  <c r="G58" i="3"/>
  <c r="D58" i="3"/>
  <c r="H57" i="3"/>
  <c r="G57" i="3"/>
  <c r="D57" i="3"/>
  <c r="G56" i="3"/>
  <c r="H56" i="3" s="1"/>
  <c r="D56" i="3"/>
  <c r="H55" i="3"/>
  <c r="G55" i="3"/>
  <c r="D55" i="3"/>
  <c r="H54" i="3"/>
  <c r="G54" i="3"/>
  <c r="D54" i="3"/>
  <c r="H53" i="3"/>
  <c r="G53" i="3"/>
  <c r="D53" i="3"/>
  <c r="G52" i="3"/>
  <c r="H52" i="3" s="1"/>
  <c r="D52" i="3"/>
  <c r="H51" i="3"/>
  <c r="G51" i="3"/>
  <c r="D51" i="3"/>
  <c r="H50" i="3"/>
  <c r="G50" i="3"/>
  <c r="D50" i="3"/>
  <c r="H49" i="3"/>
  <c r="G49" i="3"/>
  <c r="D49" i="3"/>
  <c r="G48" i="3"/>
  <c r="H48" i="3" s="1"/>
  <c r="D48" i="3"/>
  <c r="H47" i="3"/>
  <c r="G47" i="3"/>
  <c r="D47" i="3"/>
  <c r="H46" i="3"/>
  <c r="G46" i="3"/>
  <c r="D46" i="3"/>
  <c r="H45" i="3"/>
  <c r="G45" i="3"/>
  <c r="D45" i="3"/>
  <c r="G44" i="3"/>
  <c r="H44" i="3" s="1"/>
  <c r="D44" i="3"/>
  <c r="H43" i="3"/>
  <c r="G43" i="3"/>
  <c r="D43" i="3"/>
  <c r="H42" i="3"/>
  <c r="G42" i="3"/>
  <c r="D42" i="3"/>
  <c r="H41" i="3"/>
  <c r="G41" i="3"/>
  <c r="D41" i="3"/>
  <c r="G40" i="3"/>
  <c r="H40" i="3" s="1"/>
  <c r="D40" i="3"/>
  <c r="H39" i="3"/>
  <c r="G39" i="3"/>
  <c r="D39" i="3"/>
  <c r="H38" i="3"/>
  <c r="G38" i="3"/>
  <c r="D38" i="3"/>
  <c r="H37" i="3"/>
  <c r="G37" i="3"/>
  <c r="D37" i="3"/>
  <c r="G36" i="3"/>
  <c r="H36" i="3" s="1"/>
  <c r="D36" i="3"/>
  <c r="H35" i="3"/>
  <c r="G35" i="3"/>
  <c r="D35" i="3"/>
  <c r="H34" i="3"/>
  <c r="G34" i="3"/>
  <c r="D34" i="3"/>
  <c r="H33" i="3"/>
  <c r="G33" i="3"/>
  <c r="D33" i="3"/>
  <c r="D32" i="3"/>
  <c r="D31" i="3"/>
  <c r="H30" i="3"/>
  <c r="G30" i="3"/>
  <c r="D30" i="3"/>
  <c r="H29" i="3"/>
  <c r="G29" i="3"/>
  <c r="D29" i="3"/>
  <c r="G28" i="3"/>
  <c r="H28" i="3" s="1"/>
  <c r="D28" i="3"/>
  <c r="H27" i="3"/>
  <c r="G27" i="3"/>
  <c r="D27" i="3"/>
  <c r="H26" i="3"/>
  <c r="G26" i="3"/>
  <c r="D26" i="3"/>
  <c r="H25" i="3"/>
  <c r="G25" i="3"/>
  <c r="D25" i="3"/>
  <c r="G24" i="3"/>
  <c r="H24" i="3" s="1"/>
  <c r="D24" i="3"/>
  <c r="H23" i="3"/>
  <c r="G23" i="3"/>
  <c r="D23" i="3"/>
  <c r="H22" i="3"/>
  <c r="G22" i="3"/>
  <c r="D22" i="3"/>
  <c r="H21" i="3"/>
  <c r="G21" i="3"/>
  <c r="D21" i="3"/>
  <c r="G20" i="3"/>
  <c r="H20" i="3" s="1"/>
  <c r="D20" i="3"/>
  <c r="H19" i="3"/>
  <c r="G19" i="3"/>
  <c r="D19" i="3"/>
  <c r="H18" i="3"/>
  <c r="G18" i="3"/>
  <c r="D18" i="3"/>
  <c r="H17" i="3"/>
  <c r="G17" i="3"/>
  <c r="D17" i="3"/>
  <c r="G16" i="3"/>
  <c r="H16" i="3" s="1"/>
  <c r="D16" i="3"/>
  <c r="H15" i="3"/>
  <c r="G15" i="3"/>
  <c r="D15" i="3"/>
  <c r="H14" i="3"/>
  <c r="G14" i="3"/>
  <c r="D14" i="3"/>
  <c r="H13" i="3"/>
  <c r="G13" i="3"/>
  <c r="D13" i="3"/>
  <c r="G12" i="3"/>
  <c r="H12" i="3" s="1"/>
  <c r="D12" i="3"/>
  <c r="H11" i="3"/>
  <c r="G11" i="3"/>
  <c r="D11" i="3"/>
  <c r="H10" i="3"/>
  <c r="G10" i="3"/>
  <c r="D10" i="3"/>
  <c r="H9" i="3"/>
  <c r="G9" i="3"/>
  <c r="D9" i="3"/>
  <c r="G8" i="3"/>
  <c r="H8" i="3" s="1"/>
  <c r="D8" i="3"/>
  <c r="H7" i="3"/>
  <c r="G7" i="3"/>
  <c r="D7" i="3"/>
  <c r="H6" i="3"/>
  <c r="G6" i="3"/>
  <c r="D6" i="3"/>
  <c r="H5" i="3"/>
  <c r="G5" i="3"/>
  <c r="D5" i="3"/>
  <c r="D172" i="2"/>
  <c r="E172" i="2" s="1"/>
  <c r="D171" i="2"/>
  <c r="E171" i="2" s="1"/>
  <c r="D170" i="2"/>
  <c r="E170" i="2" s="1"/>
  <c r="D169" i="2"/>
  <c r="E169" i="2" s="1"/>
  <c r="D168" i="2"/>
  <c r="E168" i="2" s="1"/>
  <c r="D167" i="2"/>
  <c r="E167" i="2" s="1"/>
  <c r="F166" i="2"/>
  <c r="B166" i="2" s="1"/>
  <c r="D166" i="2"/>
  <c r="E166" i="2" s="1"/>
  <c r="D165" i="2"/>
  <c r="E165" i="2" s="1"/>
  <c r="D164" i="2"/>
  <c r="E164" i="2" s="1"/>
  <c r="F164" i="2" s="1"/>
  <c r="B164" i="2" s="1"/>
  <c r="D163" i="2"/>
  <c r="E163" i="2" s="1"/>
  <c r="D162" i="2"/>
  <c r="E162" i="2" s="1"/>
  <c r="F162" i="2" s="1"/>
  <c r="B162" i="2" s="1"/>
  <c r="D161" i="2"/>
  <c r="E161" i="2" s="1"/>
  <c r="F160" i="2"/>
  <c r="B160" i="2" s="1"/>
  <c r="D160" i="2"/>
  <c r="E160" i="2" s="1"/>
  <c r="D159" i="2"/>
  <c r="E159" i="2" s="1"/>
  <c r="F158" i="2"/>
  <c r="B158" i="2" s="1"/>
  <c r="D158" i="2"/>
  <c r="E158" i="2" s="1"/>
  <c r="D157" i="2"/>
  <c r="E157" i="2" s="1"/>
  <c r="D156" i="2"/>
  <c r="E156" i="2" s="1"/>
  <c r="F156" i="2" s="1"/>
  <c r="B156" i="2" s="1"/>
  <c r="D155" i="2"/>
  <c r="E155" i="2" s="1"/>
  <c r="D154" i="2"/>
  <c r="E154" i="2" s="1"/>
  <c r="F154" i="2" s="1"/>
  <c r="B154" i="2" s="1"/>
  <c r="D153" i="2"/>
  <c r="E153" i="2" s="1"/>
  <c r="F152" i="2"/>
  <c r="B152" i="2" s="1"/>
  <c r="D152" i="2"/>
  <c r="E152" i="2" s="1"/>
  <c r="D151" i="2"/>
  <c r="E151" i="2" s="1"/>
  <c r="F150" i="2"/>
  <c r="B150" i="2" s="1"/>
  <c r="D150" i="2"/>
  <c r="E150" i="2" s="1"/>
  <c r="D149" i="2"/>
  <c r="E149" i="2" s="1"/>
  <c r="D148" i="2"/>
  <c r="E148" i="2" s="1"/>
  <c r="F148" i="2" s="1"/>
  <c r="B148" i="2" s="1"/>
  <c r="D147" i="2"/>
  <c r="E147" i="2" s="1"/>
  <c r="D146" i="2"/>
  <c r="E146" i="2" s="1"/>
  <c r="F146" i="2" s="1"/>
  <c r="B146" i="2" s="1"/>
  <c r="D145" i="2"/>
  <c r="E145" i="2" s="1"/>
  <c r="F144" i="2"/>
  <c r="B144" i="2" s="1"/>
  <c r="D144" i="2"/>
  <c r="E144" i="2" s="1"/>
  <c r="D143" i="2"/>
  <c r="E143" i="2" s="1"/>
  <c r="F142" i="2"/>
  <c r="B142" i="2" s="1"/>
  <c r="D142" i="2"/>
  <c r="E142" i="2" s="1"/>
  <c r="D141" i="2"/>
  <c r="E141" i="2" s="1"/>
  <c r="D140" i="2"/>
  <c r="E140" i="2" s="1"/>
  <c r="F140" i="2" s="1"/>
  <c r="B140" i="2" s="1"/>
  <c r="D139" i="2"/>
  <c r="E139" i="2" s="1"/>
  <c r="D138" i="2"/>
  <c r="E138" i="2" s="1"/>
  <c r="F138" i="2" s="1"/>
  <c r="B138" i="2" s="1"/>
  <c r="D137" i="2"/>
  <c r="E137" i="2" s="1"/>
  <c r="F136" i="2"/>
  <c r="B136" i="2" s="1"/>
  <c r="D136" i="2"/>
  <c r="E136" i="2" s="1"/>
  <c r="D135" i="2"/>
  <c r="E135" i="2" s="1"/>
  <c r="F134" i="2"/>
  <c r="B134" i="2" s="1"/>
  <c r="D134" i="2"/>
  <c r="E134" i="2" s="1"/>
  <c r="D133" i="2"/>
  <c r="E133" i="2" s="1"/>
  <c r="D132" i="2"/>
  <c r="E132" i="2" s="1"/>
  <c r="F132" i="2" s="1"/>
  <c r="B132" i="2" s="1"/>
  <c r="D131" i="2"/>
  <c r="E131" i="2" s="1"/>
  <c r="D130" i="2"/>
  <c r="E130" i="2" s="1"/>
  <c r="F130" i="2" s="1"/>
  <c r="B130" i="2" s="1"/>
  <c r="D129" i="2"/>
  <c r="E129" i="2" s="1"/>
  <c r="F128" i="2"/>
  <c r="B128" i="2" s="1"/>
  <c r="D128" i="2"/>
  <c r="E128" i="2" s="1"/>
  <c r="D127" i="2"/>
  <c r="E127" i="2" s="1"/>
  <c r="F126" i="2"/>
  <c r="B126" i="2" s="1"/>
  <c r="D126" i="2"/>
  <c r="E126" i="2" s="1"/>
  <c r="D125" i="2"/>
  <c r="E125" i="2" s="1"/>
  <c r="D124" i="2"/>
  <c r="E124" i="2" s="1"/>
  <c r="F124" i="2" s="1"/>
  <c r="B124" i="2" s="1"/>
  <c r="D123" i="2"/>
  <c r="E123" i="2" s="1"/>
  <c r="D122" i="2"/>
  <c r="E122" i="2" s="1"/>
  <c r="F122" i="2" s="1"/>
  <c r="B122" i="2" s="1"/>
  <c r="D121" i="2"/>
  <c r="E121" i="2" s="1"/>
  <c r="F120" i="2"/>
  <c r="B120" i="2" s="1"/>
  <c r="D120" i="2"/>
  <c r="E120" i="2" s="1"/>
  <c r="D119" i="2"/>
  <c r="E119" i="2" s="1"/>
  <c r="F118" i="2"/>
  <c r="B118" i="2" s="1"/>
  <c r="D118" i="2"/>
  <c r="E118" i="2" s="1"/>
  <c r="D117" i="2"/>
  <c r="E117" i="2" s="1"/>
  <c r="D116" i="2"/>
  <c r="E116" i="2" s="1"/>
  <c r="F116" i="2" s="1"/>
  <c r="B116" i="2" s="1"/>
  <c r="D115" i="2"/>
  <c r="E115" i="2" s="1"/>
  <c r="G114" i="2"/>
  <c r="A114" i="2" s="1"/>
  <c r="E114" i="2"/>
  <c r="F114" i="2" s="1"/>
  <c r="B114" i="2" s="1"/>
  <c r="D114" i="2"/>
  <c r="G113" i="2"/>
  <c r="A113" i="2" s="1"/>
  <c r="E113" i="2"/>
  <c r="F113" i="2" s="1"/>
  <c r="B113" i="2" s="1"/>
  <c r="D113" i="2"/>
  <c r="G112" i="2"/>
  <c r="A112" i="2" s="1"/>
  <c r="E112" i="2"/>
  <c r="F112" i="2" s="1"/>
  <c r="B112" i="2" s="1"/>
  <c r="D112" i="2"/>
  <c r="G111" i="2"/>
  <c r="A111" i="2" s="1"/>
  <c r="E111" i="2"/>
  <c r="F111" i="2" s="1"/>
  <c r="B111" i="2" s="1"/>
  <c r="D111" i="2"/>
  <c r="G110" i="2"/>
  <c r="A110" i="2" s="1"/>
  <c r="E110" i="2"/>
  <c r="F110" i="2" s="1"/>
  <c r="B110" i="2" s="1"/>
  <c r="D110" i="2"/>
  <c r="G109" i="2"/>
  <c r="A109" i="2" s="1"/>
  <c r="E109" i="2"/>
  <c r="F109" i="2" s="1"/>
  <c r="B109" i="2" s="1"/>
  <c r="D109" i="2"/>
  <c r="G108" i="2"/>
  <c r="A108" i="2" s="1"/>
  <c r="E108" i="2"/>
  <c r="F108" i="2" s="1"/>
  <c r="B108" i="2" s="1"/>
  <c r="D108" i="2"/>
  <c r="G107" i="2"/>
  <c r="A107" i="2" s="1"/>
  <c r="E107" i="2"/>
  <c r="F107" i="2" s="1"/>
  <c r="B107" i="2" s="1"/>
  <c r="D107" i="2"/>
  <c r="G106" i="2"/>
  <c r="A106" i="2" s="1"/>
  <c r="E106" i="2"/>
  <c r="F106" i="2" s="1"/>
  <c r="B106" i="2" s="1"/>
  <c r="D106" i="2"/>
  <c r="G105" i="2"/>
  <c r="A105" i="2" s="1"/>
  <c r="E105" i="2"/>
  <c r="F105" i="2" s="1"/>
  <c r="B105" i="2" s="1"/>
  <c r="D105" i="2"/>
  <c r="G104" i="2"/>
  <c r="A104" i="2" s="1"/>
  <c r="E104" i="2"/>
  <c r="F104" i="2" s="1"/>
  <c r="B104" i="2" s="1"/>
  <c r="D104" i="2"/>
  <c r="G103" i="2"/>
  <c r="A103" i="2" s="1"/>
  <c r="E103" i="2"/>
  <c r="F103" i="2" s="1"/>
  <c r="B103" i="2" s="1"/>
  <c r="D103" i="2"/>
  <c r="G102" i="2"/>
  <c r="A102" i="2" s="1"/>
  <c r="E102" i="2"/>
  <c r="F102" i="2" s="1"/>
  <c r="B102" i="2" s="1"/>
  <c r="D102" i="2"/>
  <c r="G101" i="2"/>
  <c r="A101" i="2" s="1"/>
  <c r="E101" i="2"/>
  <c r="F101" i="2" s="1"/>
  <c r="B101" i="2" s="1"/>
  <c r="D101" i="2"/>
  <c r="G100" i="2"/>
  <c r="A100" i="2" s="1"/>
  <c r="E100" i="2"/>
  <c r="F100" i="2" s="1"/>
  <c r="B100" i="2" s="1"/>
  <c r="D100" i="2"/>
  <c r="G99" i="2"/>
  <c r="A99" i="2" s="1"/>
  <c r="E99" i="2"/>
  <c r="F99" i="2" s="1"/>
  <c r="B99" i="2" s="1"/>
  <c r="D99" i="2"/>
  <c r="G98" i="2"/>
  <c r="A98" i="2" s="1"/>
  <c r="E98" i="2"/>
  <c r="F98" i="2" s="1"/>
  <c r="B98" i="2" s="1"/>
  <c r="D98" i="2"/>
  <c r="G97" i="2"/>
  <c r="A97" i="2" s="1"/>
  <c r="E97" i="2"/>
  <c r="F97" i="2" s="1"/>
  <c r="B97" i="2" s="1"/>
  <c r="D97" i="2"/>
  <c r="G96" i="2"/>
  <c r="A96" i="2" s="1"/>
  <c r="E96" i="2"/>
  <c r="F96" i="2" s="1"/>
  <c r="B96" i="2" s="1"/>
  <c r="D96" i="2"/>
  <c r="G95" i="2"/>
  <c r="A95" i="2" s="1"/>
  <c r="E95" i="2"/>
  <c r="F95" i="2" s="1"/>
  <c r="B95" i="2" s="1"/>
  <c r="D95" i="2"/>
  <c r="G94" i="2"/>
  <c r="A94" i="2" s="1"/>
  <c r="E94" i="2"/>
  <c r="F94" i="2" s="1"/>
  <c r="B94" i="2" s="1"/>
  <c r="D94" i="2"/>
  <c r="G93" i="2"/>
  <c r="A93" i="2" s="1"/>
  <c r="E93" i="2"/>
  <c r="F93" i="2" s="1"/>
  <c r="B93" i="2" s="1"/>
  <c r="D93" i="2"/>
  <c r="G92" i="2"/>
  <c r="A92" i="2" s="1"/>
  <c r="E92" i="2"/>
  <c r="F92" i="2" s="1"/>
  <c r="B92" i="2" s="1"/>
  <c r="D92" i="2"/>
  <c r="G91" i="2"/>
  <c r="A91" i="2" s="1"/>
  <c r="E91" i="2"/>
  <c r="F91" i="2" s="1"/>
  <c r="B91" i="2" s="1"/>
  <c r="D91" i="2"/>
  <c r="G90" i="2"/>
  <c r="A90" i="2" s="1"/>
  <c r="E90" i="2"/>
  <c r="F90" i="2" s="1"/>
  <c r="B90" i="2" s="1"/>
  <c r="D90" i="2"/>
  <c r="G89" i="2"/>
  <c r="A89" i="2" s="1"/>
  <c r="E89" i="2"/>
  <c r="F89" i="2" s="1"/>
  <c r="B89" i="2" s="1"/>
  <c r="D89" i="2"/>
  <c r="G88" i="2"/>
  <c r="A88" i="2" s="1"/>
  <c r="E88" i="2"/>
  <c r="F88" i="2" s="1"/>
  <c r="B88" i="2" s="1"/>
  <c r="D88" i="2"/>
  <c r="E87" i="2"/>
  <c r="F87" i="2" s="1"/>
  <c r="B87" i="2" s="1"/>
  <c r="D87" i="2"/>
  <c r="D86" i="2"/>
  <c r="E86" i="2" s="1"/>
  <c r="G85" i="2"/>
  <c r="A85" i="2" s="1"/>
  <c r="E85" i="2"/>
  <c r="F85" i="2" s="1"/>
  <c r="B85" i="2" s="1"/>
  <c r="D85" i="2"/>
  <c r="G84" i="2"/>
  <c r="A84" i="2" s="1"/>
  <c r="E84" i="2"/>
  <c r="F84" i="2" s="1"/>
  <c r="B84" i="2" s="1"/>
  <c r="D84" i="2"/>
  <c r="E83" i="2"/>
  <c r="F83" i="2" s="1"/>
  <c r="B83" i="2" s="1"/>
  <c r="D83" i="2"/>
  <c r="D82" i="2"/>
  <c r="E82" i="2" s="1"/>
  <c r="G81" i="2"/>
  <c r="A81" i="2" s="1"/>
  <c r="E81" i="2"/>
  <c r="F81" i="2" s="1"/>
  <c r="B81" i="2" s="1"/>
  <c r="D81" i="2"/>
  <c r="G80" i="2"/>
  <c r="A80" i="2" s="1"/>
  <c r="E80" i="2"/>
  <c r="F80" i="2" s="1"/>
  <c r="B80" i="2" s="1"/>
  <c r="D80" i="2"/>
  <c r="E79" i="2"/>
  <c r="F79" i="2" s="1"/>
  <c r="B79" i="2" s="1"/>
  <c r="D79" i="2"/>
  <c r="E78" i="2"/>
  <c r="F78" i="2" s="1"/>
  <c r="B78" i="2" s="1"/>
  <c r="D78" i="2"/>
  <c r="D77" i="2"/>
  <c r="E77" i="2" s="1"/>
  <c r="E76" i="2"/>
  <c r="D76" i="2"/>
  <c r="D75" i="2"/>
  <c r="E75" i="2" s="1"/>
  <c r="D74" i="2"/>
  <c r="E74" i="2" s="1"/>
  <c r="D73" i="2"/>
  <c r="E73" i="2" s="1"/>
  <c r="D72" i="2"/>
  <c r="E72" i="2" s="1"/>
  <c r="G71" i="2"/>
  <c r="A71" i="2" s="1"/>
  <c r="D71" i="2"/>
  <c r="E71" i="2" s="1"/>
  <c r="F71" i="2" s="1"/>
  <c r="B71" i="2" s="1"/>
  <c r="E70" i="2"/>
  <c r="D70" i="2"/>
  <c r="D69" i="2"/>
  <c r="E69" i="2" s="1"/>
  <c r="F69" i="2" s="1"/>
  <c r="B69" i="2" s="1"/>
  <c r="E68" i="2"/>
  <c r="D68" i="2"/>
  <c r="D67" i="2"/>
  <c r="E67" i="2" s="1"/>
  <c r="F67" i="2" s="1"/>
  <c r="B67" i="2" s="1"/>
  <c r="E66" i="2"/>
  <c r="D66" i="2"/>
  <c r="D65" i="2"/>
  <c r="E65" i="2" s="1"/>
  <c r="F65" i="2" s="1"/>
  <c r="B65" i="2" s="1"/>
  <c r="D64" i="2"/>
  <c r="E64" i="2" s="1"/>
  <c r="G63" i="2"/>
  <c r="A63" i="2" s="1"/>
  <c r="D63" i="2"/>
  <c r="E63" i="2" s="1"/>
  <c r="F63" i="2" s="1"/>
  <c r="B63" i="2" s="1"/>
  <c r="E62" i="2"/>
  <c r="D62" i="2"/>
  <c r="D61" i="2"/>
  <c r="E61" i="2" s="1"/>
  <c r="F61" i="2" s="1"/>
  <c r="B61" i="2" s="1"/>
  <c r="E60" i="2"/>
  <c r="D60" i="2"/>
  <c r="D59" i="2"/>
  <c r="E59" i="2" s="1"/>
  <c r="F59" i="2" s="1"/>
  <c r="B59" i="2" s="1"/>
  <c r="E58" i="2"/>
  <c r="D58" i="2"/>
  <c r="D57" i="2"/>
  <c r="E57" i="2" s="1"/>
  <c r="F57" i="2" s="1"/>
  <c r="B57" i="2" s="1"/>
  <c r="D56" i="2"/>
  <c r="E56" i="2" s="1"/>
  <c r="G55" i="2"/>
  <c r="A55" i="2" s="1"/>
  <c r="D55" i="2"/>
  <c r="E55" i="2" s="1"/>
  <c r="F55" i="2" s="1"/>
  <c r="B55" i="2" s="1"/>
  <c r="E54" i="2"/>
  <c r="D54" i="2"/>
  <c r="D53" i="2"/>
  <c r="E53" i="2" s="1"/>
  <c r="F53" i="2" s="1"/>
  <c r="B53" i="2" s="1"/>
  <c r="E52" i="2"/>
  <c r="D52" i="2"/>
  <c r="D51" i="2"/>
  <c r="E51" i="2" s="1"/>
  <c r="F51" i="2" s="1"/>
  <c r="B51" i="2" s="1"/>
  <c r="E50" i="2"/>
  <c r="D50" i="2"/>
  <c r="D49" i="2"/>
  <c r="E49" i="2" s="1"/>
  <c r="F49" i="2" s="1"/>
  <c r="B49" i="2" s="1"/>
  <c r="D48" i="2"/>
  <c r="E48" i="2" s="1"/>
  <c r="G47" i="2"/>
  <c r="A47" i="2" s="1"/>
  <c r="D47" i="2"/>
  <c r="E47" i="2" s="1"/>
  <c r="F47" i="2" s="1"/>
  <c r="B47" i="2" s="1"/>
  <c r="E46" i="2"/>
  <c r="D46" i="2"/>
  <c r="D45" i="2"/>
  <c r="E45" i="2" s="1"/>
  <c r="F45" i="2" s="1"/>
  <c r="B45" i="2" s="1"/>
  <c r="E44" i="2"/>
  <c r="D44" i="2"/>
  <c r="D43" i="2"/>
  <c r="E43" i="2" s="1"/>
  <c r="F43" i="2" s="1"/>
  <c r="B43" i="2" s="1"/>
  <c r="E42" i="2"/>
  <c r="D42" i="2"/>
  <c r="D41" i="2"/>
  <c r="E41" i="2" s="1"/>
  <c r="F41" i="2" s="1"/>
  <c r="B41" i="2" s="1"/>
  <c r="D40" i="2"/>
  <c r="E40" i="2" s="1"/>
  <c r="G39" i="2"/>
  <c r="A39" i="2" s="1"/>
  <c r="D39" i="2"/>
  <c r="E39" i="2" s="1"/>
  <c r="F39" i="2" s="1"/>
  <c r="B39" i="2" s="1"/>
  <c r="E38" i="2"/>
  <c r="D38" i="2"/>
  <c r="D37" i="2"/>
  <c r="E37" i="2" s="1"/>
  <c r="F37" i="2" s="1"/>
  <c r="B37" i="2" s="1"/>
  <c r="E36" i="2"/>
  <c r="D36" i="2"/>
  <c r="D35" i="2"/>
  <c r="E35" i="2" s="1"/>
  <c r="F35" i="2" s="1"/>
  <c r="B35" i="2" s="1"/>
  <c r="E34" i="2"/>
  <c r="D34" i="2"/>
  <c r="D33" i="2"/>
  <c r="E33" i="2" s="1"/>
  <c r="F33" i="2" s="1"/>
  <c r="B33" i="2" s="1"/>
  <c r="D32" i="2"/>
  <c r="E32" i="2" s="1"/>
  <c r="D31" i="2"/>
  <c r="E31" i="2" s="1"/>
  <c r="F31" i="2" s="1"/>
  <c r="B31" i="2" s="1"/>
  <c r="E30" i="2"/>
  <c r="D30" i="2"/>
  <c r="D29" i="2"/>
  <c r="E29" i="2" s="1"/>
  <c r="F29" i="2" s="1"/>
  <c r="B29" i="2" s="1"/>
  <c r="E28" i="2"/>
  <c r="D28" i="2"/>
  <c r="D27" i="2"/>
  <c r="E27" i="2" s="1"/>
  <c r="D26" i="2"/>
  <c r="E26" i="2" s="1"/>
  <c r="D25" i="2"/>
  <c r="E25" i="2" s="1"/>
  <c r="F25" i="2" s="1"/>
  <c r="B25" i="2" s="1"/>
  <c r="D24" i="2"/>
  <c r="E24" i="2" s="1"/>
  <c r="D23" i="2"/>
  <c r="E23" i="2" s="1"/>
  <c r="F23" i="2" s="1"/>
  <c r="D22" i="2"/>
  <c r="E22" i="2" s="1"/>
  <c r="F21" i="2"/>
  <c r="B21" i="2" s="1"/>
  <c r="D21" i="2"/>
  <c r="E21" i="2" s="1"/>
  <c r="E20" i="2"/>
  <c r="D20" i="2"/>
  <c r="D19" i="2"/>
  <c r="E19" i="2" s="1"/>
  <c r="D18" i="2"/>
  <c r="E18" i="2" s="1"/>
  <c r="D17" i="2"/>
  <c r="E17" i="2" s="1"/>
  <c r="F17" i="2" s="1"/>
  <c r="B17" i="2" s="1"/>
  <c r="D16" i="2"/>
  <c r="E16" i="2" s="1"/>
  <c r="D15" i="2"/>
  <c r="E15" i="2" s="1"/>
  <c r="F15" i="2" s="1"/>
  <c r="D14" i="2"/>
  <c r="E14" i="2" s="1"/>
  <c r="F13" i="2"/>
  <c r="B13" i="2" s="1"/>
  <c r="D13" i="2"/>
  <c r="E13" i="2" s="1"/>
  <c r="E12" i="2"/>
  <c r="D12" i="2"/>
  <c r="D11" i="2"/>
  <c r="E11" i="2" s="1"/>
  <c r="D10" i="2"/>
  <c r="E10" i="2" s="1"/>
  <c r="D9" i="2"/>
  <c r="E9" i="2" s="1"/>
  <c r="F9" i="2" s="1"/>
  <c r="B9" i="2" s="1"/>
  <c r="D8" i="2"/>
  <c r="E8" i="2" s="1"/>
  <c r="D7" i="2"/>
  <c r="E7" i="2" s="1"/>
  <c r="F7" i="2" s="1"/>
  <c r="D6" i="2"/>
  <c r="E6" i="2" s="1"/>
  <c r="D5" i="2"/>
  <c r="E5" i="2" s="1"/>
  <c r="F5" i="2" s="1"/>
  <c r="B5" i="2" s="1"/>
  <c r="D4" i="2"/>
  <c r="E4" i="2" s="1"/>
  <c r="F2" i="2"/>
  <c r="G2" i="2" s="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F1" i="1"/>
  <c r="F82" i="2" l="1"/>
  <c r="B82" i="2" s="1"/>
  <c r="G82" i="2"/>
  <c r="A82" i="2" s="1"/>
  <c r="F86" i="2"/>
  <c r="B86" i="2" s="1"/>
  <c r="F74" i="2"/>
  <c r="B74" i="2" s="1"/>
  <c r="F75" i="2"/>
  <c r="B75" i="2" s="1"/>
  <c r="G78" i="2"/>
  <c r="A78" i="2" s="1"/>
  <c r="G31" i="2"/>
  <c r="A31" i="2" s="1"/>
  <c r="G79" i="2"/>
  <c r="A79" i="2" s="1"/>
  <c r="G83" i="2"/>
  <c r="A83" i="2" s="1"/>
  <c r="G87" i="2"/>
  <c r="A87" i="2" s="1"/>
  <c r="B15" i="2"/>
  <c r="G15" i="2"/>
  <c r="A15" i="2" s="1"/>
  <c r="F4" i="2"/>
  <c r="B4" i="2" s="1"/>
  <c r="F8" i="2"/>
  <c r="B8" i="2" s="1"/>
  <c r="F14" i="2"/>
  <c r="B14" i="2" s="1"/>
  <c r="F18" i="2"/>
  <c r="B18" i="2" s="1"/>
  <c r="F24" i="2"/>
  <c r="B24" i="2" s="1"/>
  <c r="F6" i="2"/>
  <c r="B6" i="2" s="1"/>
  <c r="F10" i="2"/>
  <c r="B10" i="2" s="1"/>
  <c r="F16" i="2"/>
  <c r="B16" i="2" s="1"/>
  <c r="F22" i="2"/>
  <c r="B22" i="2" s="1"/>
  <c r="F26" i="2"/>
  <c r="B26" i="2" s="1"/>
  <c r="B7" i="2"/>
  <c r="G7" i="2"/>
  <c r="A7" i="2" s="1"/>
  <c r="B23" i="2"/>
  <c r="G23" i="2"/>
  <c r="A23" i="2" s="1"/>
  <c r="F20" i="2"/>
  <c r="B20" i="2" s="1"/>
  <c r="F36" i="2"/>
  <c r="B36" i="2" s="1"/>
  <c r="F60" i="2"/>
  <c r="B60" i="2" s="1"/>
  <c r="G5" i="2"/>
  <c r="A5" i="2" s="1"/>
  <c r="G9" i="2"/>
  <c r="A9" i="2" s="1"/>
  <c r="G17" i="2"/>
  <c r="A17" i="2" s="1"/>
  <c r="G25" i="2"/>
  <c r="A25" i="2" s="1"/>
  <c r="G29" i="2"/>
  <c r="A29" i="2" s="1"/>
  <c r="F34" i="2"/>
  <c r="B34" i="2" s="1"/>
  <c r="G37" i="2"/>
  <c r="A37" i="2" s="1"/>
  <c r="F42" i="2"/>
  <c r="B42" i="2" s="1"/>
  <c r="G45" i="2"/>
  <c r="A45" i="2" s="1"/>
  <c r="F50" i="2"/>
  <c r="B50" i="2" s="1"/>
  <c r="G53" i="2"/>
  <c r="A53" i="2" s="1"/>
  <c r="F58" i="2"/>
  <c r="B58" i="2" s="1"/>
  <c r="G61" i="2"/>
  <c r="A61" i="2" s="1"/>
  <c r="G66" i="2"/>
  <c r="A66" i="2" s="1"/>
  <c r="F66" i="2"/>
  <c r="B66" i="2" s="1"/>
  <c r="G69" i="2"/>
  <c r="A69" i="2" s="1"/>
  <c r="F73" i="2"/>
  <c r="B73" i="2" s="1"/>
  <c r="G73" i="2"/>
  <c r="A73" i="2" s="1"/>
  <c r="F125" i="2"/>
  <c r="B125" i="2" s="1"/>
  <c r="F44" i="2"/>
  <c r="B44" i="2" s="1"/>
  <c r="F141" i="2"/>
  <c r="B141" i="2" s="1"/>
  <c r="F11" i="2"/>
  <c r="B11" i="2" s="1"/>
  <c r="G13" i="2"/>
  <c r="A13" i="2" s="1"/>
  <c r="F19" i="2"/>
  <c r="B19" i="2" s="1"/>
  <c r="G21" i="2"/>
  <c r="A21" i="2" s="1"/>
  <c r="F27" i="2"/>
  <c r="B27" i="2" s="1"/>
  <c r="G30" i="2"/>
  <c r="A30" i="2" s="1"/>
  <c r="F30" i="2"/>
  <c r="B30" i="2" s="1"/>
  <c r="F38" i="2"/>
  <c r="B38" i="2" s="1"/>
  <c r="G41" i="2"/>
  <c r="A41" i="2" s="1"/>
  <c r="F46" i="2"/>
  <c r="B46" i="2" s="1"/>
  <c r="G49" i="2"/>
  <c r="A49" i="2" s="1"/>
  <c r="G54" i="2"/>
  <c r="A54" i="2" s="1"/>
  <c r="F54" i="2"/>
  <c r="B54" i="2" s="1"/>
  <c r="G57" i="2"/>
  <c r="A57" i="2" s="1"/>
  <c r="F62" i="2"/>
  <c r="B62" i="2" s="1"/>
  <c r="G65" i="2"/>
  <c r="A65" i="2" s="1"/>
  <c r="G70" i="2"/>
  <c r="A70" i="2" s="1"/>
  <c r="F70" i="2"/>
  <c r="B70" i="2" s="1"/>
  <c r="F76" i="2"/>
  <c r="B76" i="2" s="1"/>
  <c r="G157" i="2"/>
  <c r="A157" i="2" s="1"/>
  <c r="F157" i="2"/>
  <c r="B157" i="2" s="1"/>
  <c r="F12" i="2"/>
  <c r="B12" i="2" s="1"/>
  <c r="G28" i="2"/>
  <c r="A28" i="2" s="1"/>
  <c r="F28" i="2"/>
  <c r="B28" i="2" s="1"/>
  <c r="F52" i="2"/>
  <c r="B52" i="2" s="1"/>
  <c r="F68" i="2"/>
  <c r="B68" i="2" s="1"/>
  <c r="F170" i="2"/>
  <c r="B170" i="2" s="1"/>
  <c r="G33" i="2"/>
  <c r="A33" i="2" s="1"/>
  <c r="F32" i="2"/>
  <c r="B32" i="2" s="1"/>
  <c r="G35" i="2"/>
  <c r="A35" i="2" s="1"/>
  <c r="G40" i="2"/>
  <c r="A40" i="2" s="1"/>
  <c r="F40" i="2"/>
  <c r="B40" i="2" s="1"/>
  <c r="G43" i="2"/>
  <c r="A43" i="2" s="1"/>
  <c r="F48" i="2"/>
  <c r="B48" i="2" s="1"/>
  <c r="G51" i="2"/>
  <c r="A51" i="2" s="1"/>
  <c r="F56" i="2"/>
  <c r="B56" i="2" s="1"/>
  <c r="G59" i="2"/>
  <c r="A59" i="2" s="1"/>
  <c r="F64" i="2"/>
  <c r="B64" i="2" s="1"/>
  <c r="G67" i="2"/>
  <c r="A67" i="2" s="1"/>
  <c r="G72" i="2"/>
  <c r="A72" i="2" s="1"/>
  <c r="F72" i="2"/>
  <c r="B72" i="2" s="1"/>
  <c r="F77" i="2"/>
  <c r="B77" i="2" s="1"/>
  <c r="F129" i="2"/>
  <c r="B129" i="2" s="1"/>
  <c r="F145" i="2"/>
  <c r="B145" i="2" s="1"/>
  <c r="F161" i="2"/>
  <c r="B161" i="2" s="1"/>
  <c r="F121" i="2"/>
  <c r="B121" i="2" s="1"/>
  <c r="F137" i="2"/>
  <c r="B137" i="2" s="1"/>
  <c r="F153" i="2"/>
  <c r="B153" i="2" s="1"/>
  <c r="F115" i="2"/>
  <c r="B115" i="2" s="1"/>
  <c r="F117" i="2"/>
  <c r="B117" i="2" s="1"/>
  <c r="F133" i="2"/>
  <c r="B133" i="2" s="1"/>
  <c r="F149" i="2"/>
  <c r="B149" i="2" s="1"/>
  <c r="F165" i="2"/>
  <c r="B165" i="2" s="1"/>
  <c r="F168" i="2"/>
  <c r="B168" i="2" s="1"/>
  <c r="G116" i="2"/>
  <c r="A116" i="2" s="1"/>
  <c r="G120" i="2"/>
  <c r="A120" i="2" s="1"/>
  <c r="G124" i="2"/>
  <c r="A124" i="2" s="1"/>
  <c r="G128" i="2"/>
  <c r="A128" i="2" s="1"/>
  <c r="G132" i="2"/>
  <c r="A132" i="2" s="1"/>
  <c r="G136" i="2"/>
  <c r="A136" i="2" s="1"/>
  <c r="G140" i="2"/>
  <c r="A140" i="2" s="1"/>
  <c r="G144" i="2"/>
  <c r="A144" i="2" s="1"/>
  <c r="G148" i="2"/>
  <c r="A148" i="2" s="1"/>
  <c r="G152" i="2"/>
  <c r="A152" i="2" s="1"/>
  <c r="G156" i="2"/>
  <c r="A156" i="2" s="1"/>
  <c r="G160" i="2"/>
  <c r="A160" i="2" s="1"/>
  <c r="G164" i="2"/>
  <c r="A164" i="2" s="1"/>
  <c r="G123" i="2"/>
  <c r="A123" i="2" s="1"/>
  <c r="G139" i="2"/>
  <c r="A139" i="2" s="1"/>
  <c r="G155" i="2"/>
  <c r="A155" i="2" s="1"/>
  <c r="G118" i="2"/>
  <c r="A118" i="2" s="1"/>
  <c r="F119" i="2"/>
  <c r="B119" i="2" s="1"/>
  <c r="G122" i="2"/>
  <c r="A122" i="2" s="1"/>
  <c r="F123" i="2"/>
  <c r="B123" i="2" s="1"/>
  <c r="G126" i="2"/>
  <c r="A126" i="2" s="1"/>
  <c r="F127" i="2"/>
  <c r="B127" i="2" s="1"/>
  <c r="G130" i="2"/>
  <c r="A130" i="2" s="1"/>
  <c r="F131" i="2"/>
  <c r="B131" i="2" s="1"/>
  <c r="G134" i="2"/>
  <c r="A134" i="2" s="1"/>
  <c r="F135" i="2"/>
  <c r="B135" i="2" s="1"/>
  <c r="G138" i="2"/>
  <c r="A138" i="2" s="1"/>
  <c r="F139" i="2"/>
  <c r="B139" i="2" s="1"/>
  <c r="G142" i="2"/>
  <c r="A142" i="2" s="1"/>
  <c r="F143" i="2"/>
  <c r="B143" i="2" s="1"/>
  <c r="G146" i="2"/>
  <c r="A146" i="2" s="1"/>
  <c r="F147" i="2"/>
  <c r="B147" i="2" s="1"/>
  <c r="G150" i="2"/>
  <c r="A150" i="2" s="1"/>
  <c r="F151" i="2"/>
  <c r="B151" i="2" s="1"/>
  <c r="G154" i="2"/>
  <c r="A154" i="2" s="1"/>
  <c r="F155" i="2"/>
  <c r="B155" i="2" s="1"/>
  <c r="G158" i="2"/>
  <c r="A158" i="2" s="1"/>
  <c r="F159" i="2"/>
  <c r="B159" i="2" s="1"/>
  <c r="G162" i="2"/>
  <c r="A162" i="2" s="1"/>
  <c r="F163" i="2"/>
  <c r="B163" i="2" s="1"/>
  <c r="G166" i="2"/>
  <c r="A166" i="2" s="1"/>
  <c r="F167" i="2"/>
  <c r="B167" i="2" s="1"/>
  <c r="F169" i="2"/>
  <c r="B169" i="2" s="1"/>
  <c r="F171" i="2"/>
  <c r="B171" i="2" s="1"/>
  <c r="G172" i="2"/>
  <c r="A172" i="2" s="1"/>
  <c r="F172" i="2"/>
  <c r="B172" i="2" s="1"/>
  <c r="G34" i="2" l="1"/>
  <c r="A34" i="2" s="1"/>
  <c r="G19" i="2"/>
  <c r="A19" i="2" s="1"/>
  <c r="G75" i="2"/>
  <c r="A75" i="2" s="1"/>
  <c r="G86" i="2"/>
  <c r="A86" i="2" s="1"/>
  <c r="G147" i="2"/>
  <c r="A147" i="2" s="1"/>
  <c r="G165" i="2"/>
  <c r="A165" i="2" s="1"/>
  <c r="G133" i="2"/>
  <c r="A133" i="2" s="1"/>
  <c r="G115" i="2"/>
  <c r="A115" i="2" s="1"/>
  <c r="G137" i="2"/>
  <c r="A137" i="2" s="1"/>
  <c r="G161" i="2"/>
  <c r="A161" i="2" s="1"/>
  <c r="G129" i="2"/>
  <c r="A129" i="2" s="1"/>
  <c r="G56" i="2"/>
  <c r="A56" i="2" s="1"/>
  <c r="G68" i="2"/>
  <c r="A68" i="2" s="1"/>
  <c r="G27" i="2"/>
  <c r="A27" i="2" s="1"/>
  <c r="G163" i="2"/>
  <c r="A163" i="2" s="1"/>
  <c r="G131" i="2"/>
  <c r="A131" i="2" s="1"/>
  <c r="G168" i="2"/>
  <c r="A168" i="2" s="1"/>
  <c r="G149" i="2"/>
  <c r="A149" i="2" s="1"/>
  <c r="G117" i="2"/>
  <c r="A117" i="2" s="1"/>
  <c r="G153" i="2"/>
  <c r="A153" i="2" s="1"/>
  <c r="G121" i="2"/>
  <c r="A121" i="2" s="1"/>
  <c r="G145" i="2"/>
  <c r="A145" i="2" s="1"/>
  <c r="G170" i="2"/>
  <c r="A170" i="2" s="1"/>
  <c r="G52" i="2"/>
  <c r="A52" i="2" s="1"/>
  <c r="G12" i="2"/>
  <c r="A12" i="2" s="1"/>
  <c r="G76" i="2"/>
  <c r="A76" i="2" s="1"/>
  <c r="G38" i="2"/>
  <c r="A38" i="2" s="1"/>
  <c r="G50" i="2"/>
  <c r="A50" i="2" s="1"/>
  <c r="G74" i="2"/>
  <c r="A74" i="2" s="1"/>
  <c r="G169" i="2"/>
  <c r="A169" i="2" s="1"/>
  <c r="G167" i="2"/>
  <c r="A167" i="2" s="1"/>
  <c r="G151" i="2"/>
  <c r="A151" i="2" s="1"/>
  <c r="G135" i="2"/>
  <c r="A135" i="2" s="1"/>
  <c r="G119" i="2"/>
  <c r="A119" i="2" s="1"/>
  <c r="G64" i="2"/>
  <c r="A64" i="2" s="1"/>
  <c r="G32" i="2"/>
  <c r="A32" i="2" s="1"/>
  <c r="G62" i="2"/>
  <c r="A62" i="2" s="1"/>
  <c r="G44" i="2"/>
  <c r="A44" i="2" s="1"/>
  <c r="G42" i="2"/>
  <c r="A42" i="2" s="1"/>
  <c r="G36" i="2"/>
  <c r="A36" i="2" s="1"/>
  <c r="G22" i="2"/>
  <c r="A22" i="2" s="1"/>
  <c r="G10" i="2"/>
  <c r="A10" i="2" s="1"/>
  <c r="G24" i="2"/>
  <c r="A24" i="2" s="1"/>
  <c r="G14" i="2"/>
  <c r="A14" i="2" s="1"/>
  <c r="G4" i="2"/>
  <c r="A4" i="2" s="1"/>
  <c r="G171" i="2"/>
  <c r="A171" i="2" s="1"/>
  <c r="G159" i="2"/>
  <c r="A159" i="2" s="1"/>
  <c r="G143" i="2"/>
  <c r="A143" i="2" s="1"/>
  <c r="G127" i="2"/>
  <c r="A127" i="2" s="1"/>
  <c r="G77" i="2"/>
  <c r="A77" i="2" s="1"/>
  <c r="G48" i="2"/>
  <c r="A48" i="2" s="1"/>
  <c r="G46" i="2"/>
  <c r="A46" i="2" s="1"/>
  <c r="G141" i="2"/>
  <c r="A141" i="2" s="1"/>
  <c r="G125" i="2"/>
  <c r="A125" i="2" s="1"/>
  <c r="G58" i="2"/>
  <c r="A58" i="2" s="1"/>
  <c r="G60" i="2"/>
  <c r="A60" i="2" s="1"/>
  <c r="G20" i="2"/>
  <c r="A20" i="2" s="1"/>
  <c r="G11" i="2"/>
  <c r="A11" i="2" s="1"/>
  <c r="G26" i="2"/>
  <c r="A26" i="2" s="1"/>
  <c r="G16" i="2"/>
  <c r="A16" i="2" s="1"/>
  <c r="G6" i="2"/>
  <c r="A6" i="2" s="1"/>
  <c r="G18" i="2"/>
  <c r="A18" i="2" s="1"/>
  <c r="G8" i="2"/>
  <c r="A8" i="2" s="1"/>
</calcChain>
</file>

<file path=xl/sharedStrings.xml><?xml version="1.0" encoding="utf-8"?>
<sst xmlns="http://schemas.openxmlformats.org/spreadsheetml/2006/main" count="4803" uniqueCount="2288">
  <si>
    <t>CJ 124-2004</t>
  </si>
  <si>
    <t>给水用钢骨架聚乙烯塑料复合管件.pdf</t>
  </si>
  <si>
    <t>CJ</t>
    <phoneticPr fontId="2" type="noConversion"/>
  </si>
  <si>
    <t>规范</t>
    <phoneticPr fontId="2" type="noConversion"/>
  </si>
  <si>
    <t>CJJ 6-85</t>
  </si>
  <si>
    <t>排水管道维护安全技术规程.pdf</t>
  </si>
  <si>
    <t>CJJ 101-2004</t>
  </si>
  <si>
    <t>埋地聚乙烯给水管道技术规程.pdf</t>
  </si>
  <si>
    <t>CJJT 98-2003</t>
  </si>
  <si>
    <t>建筑给水聚乙烯类管道工程技术规程.pdf</t>
  </si>
  <si>
    <t>CJT 165-2002</t>
  </si>
  <si>
    <t>高密度聚乙烯缠绕结构壁管材.pdf</t>
  </si>
  <si>
    <t>CJT 189-2007</t>
  </si>
  <si>
    <t>钢丝网骨架塑料（聚乙烯）复合管材及管件.pdf</t>
  </si>
  <si>
    <t>CJT 217-2005</t>
  </si>
  <si>
    <t>给水管道高速进排气阀.pdf</t>
  </si>
  <si>
    <t>CJT 225-2011</t>
  </si>
  <si>
    <t>埋地排水用钢带增强聚乙烯(PE)螺旋波纹管.pdf</t>
  </si>
  <si>
    <t>CJT 3079-1998</t>
  </si>
  <si>
    <t>玻璃纤维增强塑料夹砂管.pdf</t>
  </si>
  <si>
    <t>DGJ 08-234-2001</t>
  </si>
  <si>
    <t>玻璃纤维增强塑料夹砂排水管道施工及验收规程.pdf</t>
  </si>
  <si>
    <t>JGJ 79-2012</t>
  </si>
  <si>
    <t>建筑地基处理技术规范.pdf</t>
  </si>
  <si>
    <t>JTJ</t>
    <phoneticPr fontId="2" type="noConversion"/>
  </si>
  <si>
    <t>JGJ 94-2008</t>
  </si>
  <si>
    <t>建筑桩基技术规范.pdf</t>
  </si>
  <si>
    <t>JGJ 106-2003</t>
  </si>
  <si>
    <t>建筑基桩检测技术规范.pdf</t>
  </si>
  <si>
    <t>JGJ 145-2004</t>
  </si>
  <si>
    <t>混凝土结构后锚固技术规程.pdf</t>
  </si>
  <si>
    <t>JGJT 178-2009</t>
  </si>
  <si>
    <t>补偿收缩混凝土应用技术规程.pdf</t>
  </si>
  <si>
    <t>JGJT 199 - 2010</t>
  </si>
  <si>
    <t>型钢水泥土搅拌墙技术规程.pdf</t>
  </si>
  <si>
    <t>JTJ 254-98</t>
  </si>
  <si>
    <t>港口工程桩基规范.pdf</t>
  </si>
  <si>
    <t xml:space="preserve">05MR202 </t>
  </si>
  <si>
    <t>城市道路--水泥混凝土路面.pdf</t>
  </si>
  <si>
    <t>JTG B01-2014</t>
  </si>
  <si>
    <t>公路工程技术标准正式版.pdf</t>
  </si>
  <si>
    <t>JTG D60-2004</t>
  </si>
  <si>
    <t>公路桥涵设计通用规范.pdf</t>
  </si>
  <si>
    <t>JTG D70-2004</t>
  </si>
  <si>
    <t>公路隧道设计规范.pdf</t>
  </si>
  <si>
    <t>公路隧道设计规范条文说明.pdf</t>
  </si>
  <si>
    <t xml:space="preserve">JTGGQS 010-85 </t>
  </si>
  <si>
    <t>公路桥涵设计图(单孔钢筋混凝土箱涵).pdf</t>
  </si>
  <si>
    <t>JTGQB 011-73</t>
  </si>
  <si>
    <t>公路桥涵标准图 T梁桥.pdf</t>
  </si>
  <si>
    <t xml:space="preserve">JTGT B07-01-2006 </t>
  </si>
  <si>
    <t>公路工程混凝土结构防腐蚀技术规范.pdf</t>
  </si>
  <si>
    <t>JTGT D6S-04-2007</t>
  </si>
  <si>
    <t>公路涵洞设计细则.pdf</t>
  </si>
  <si>
    <t>JTJ 275-2000</t>
  </si>
  <si>
    <t>海港工程混凝土结构防腐蚀技术规范.pdf</t>
  </si>
  <si>
    <t>SY 4065-1993</t>
  </si>
  <si>
    <t>石油天然气钢质管道对接焊缝超声波探伤及质量分级.pdf</t>
  </si>
  <si>
    <t>SY</t>
    <phoneticPr fontId="2" type="noConversion"/>
  </si>
  <si>
    <t>SYT 0063-1999</t>
  </si>
  <si>
    <t>管道防腐层检漏试验方法.pdf</t>
  </si>
  <si>
    <t>SYT 0315-97</t>
  </si>
  <si>
    <t>钢制管道熔结环氧粉末外涂层技术标准.pdf</t>
  </si>
  <si>
    <t>SYT 0321-2000</t>
  </si>
  <si>
    <t>钢质管道水泥沙浆衬里技术标准.pdf</t>
  </si>
  <si>
    <t>SYT 0442-97</t>
  </si>
  <si>
    <t>钢质管道熔结环氧粉末内涂层技术标准.pdf</t>
  </si>
  <si>
    <t>SYT 0447-1996</t>
  </si>
  <si>
    <t>埋地钢质管道环氧煤沥青防腐层技术标准.pdf</t>
  </si>
  <si>
    <t>SYT 0450-2004</t>
  </si>
  <si>
    <t>输油(气)钢质管道抗震设计规范.pdf</t>
  </si>
  <si>
    <t>SYT 0457-2000</t>
  </si>
  <si>
    <t>钢制管道液体环氧涂料内防腐层技术标准.pdf</t>
  </si>
  <si>
    <t>SYT 10037-2002</t>
  </si>
  <si>
    <t>海底管道系统规范.pdf</t>
  </si>
  <si>
    <t>GB 150-1998(清晰版)钢制压力容.pdf</t>
  </si>
  <si>
    <t>[!0-9A-Z /-]</t>
  </si>
  <si>
    <t>GB 241-90金属管液压试验方法.pdf</t>
  </si>
  <si>
    <t>金属管液压试验方法.pdf</t>
  </si>
  <si>
    <t>GB 241-90</t>
  </si>
  <si>
    <t>GB 324-88焊缝符号表示方法.pdf</t>
  </si>
  <si>
    <t>焊缝符号表示方法.pdf</t>
  </si>
  <si>
    <t>GB 324-88</t>
  </si>
  <si>
    <t>01S123贮水罐选用及安装.pdf</t>
  </si>
  <si>
    <t>02S101矩形给水箱.PDF</t>
  </si>
  <si>
    <t>02S403钢制管件.doc</t>
  </si>
  <si>
    <t>02S404防水套管.pdf</t>
  </si>
  <si>
    <t>02S515排水检查井(含井筒).pdf</t>
  </si>
  <si>
    <t>02SS104二次供水消毒设备选用与安装(不够清晰).pdf</t>
  </si>
  <si>
    <t>02SS405-1～4给水塑料管安装.pdf</t>
  </si>
  <si>
    <t>02SS405-1硬聚氯乙烯（PVC-U）给水管安装.PDF</t>
  </si>
  <si>
    <t>03G101-1现浇混凝土框架、剪力墙、框架-剪力墙、框支剪力墙结构.pdf</t>
  </si>
  <si>
    <t>03G101-2现浇混凝土板式楼梯.pdf</t>
  </si>
  <si>
    <t>03S402室内管道支架及吊架.pdf</t>
  </si>
  <si>
    <t>03S702钢筋混凝土化粪池.pdf</t>
  </si>
  <si>
    <t>03S702图集化粪池（高清）.pdf</t>
  </si>
  <si>
    <t>03SS505柔性接口给水管道支墩.pdf</t>
  </si>
  <si>
    <t>03SS703-1建筑中水处理工程（一）.pdf</t>
  </si>
  <si>
    <t>04G101-3筏板基础.pdf</t>
  </si>
  <si>
    <t>04G101-4现浇混凝土楼面与屋面板.pdf</t>
  </si>
  <si>
    <t>04S516混凝土排水管道基础及接口.pdf</t>
  </si>
  <si>
    <t>04S802-1钢筋混凝土倒锥壳不保温水塔（50m3、100m3）.pdf</t>
  </si>
  <si>
    <t>04S802-2钢筋混凝土倒锥壳不保温水塔（150m3、200m3、300m3）.pdf</t>
  </si>
  <si>
    <t>04S803圆形钢筋混凝土蓄水池.pdf</t>
  </si>
  <si>
    <t>05S502室外给水管道附属构筑物.pdf</t>
  </si>
  <si>
    <t>05S518雨水口.pdf</t>
  </si>
  <si>
    <t>06G101-6独立基础、条形基础、桩基承台.pdf</t>
  </si>
  <si>
    <t>06G309钢筋混凝土结构抗震构造（新）.pdf</t>
  </si>
  <si>
    <t>06MS201-1混凝土排水管道基础及接口.pdf</t>
  </si>
  <si>
    <t>06MS201-6井盖及踏步.pdf</t>
  </si>
  <si>
    <t>06MS201-7双层井盖.pdf</t>
  </si>
  <si>
    <t>06MS201-8雨水口.pdf</t>
  </si>
  <si>
    <t>06SS109管网叠压供水设备选用与安装.pdf</t>
  </si>
  <si>
    <t>07MS101市政给水管道工程及附属设施.pdf</t>
  </si>
  <si>
    <t>07S906给水排水构筑物设计选用图(水池、水塔、化粪池、小型排水构筑物).PDF</t>
  </si>
  <si>
    <t>07SS604建筑管道直饮水工程.pdf</t>
  </si>
  <si>
    <t>08G101-11 G101系列图集施工常见问题答疑图解.pdf</t>
  </si>
  <si>
    <t>08SS703-2建筑中水处理工程（二）.pdf</t>
  </si>
  <si>
    <t>09G901-5砼结构施工钢筋排布规则与构造详图(现浇砼板式楼梯).pdf</t>
  </si>
  <si>
    <t>10SG813钢筋混凝土灌注桩.pdf</t>
  </si>
  <si>
    <t>11G101.doc</t>
  </si>
  <si>
    <t>11G101-1平法钢筋图集(有书签、无水印).pdf</t>
  </si>
  <si>
    <t>11G101-1现浇混凝土框架、剪力墙、梁、板.pdf</t>
  </si>
  <si>
    <t>11G101-2现浇混凝土板式楼梯.pdf</t>
  </si>
  <si>
    <t>11G101-3独立基础、条形基础、筏形基础及桩基承台.pdf</t>
  </si>
  <si>
    <t>95S516排水管道基础.pdf</t>
  </si>
  <si>
    <t>95S517排水管道出水口(含2003年局部修改版).pdf</t>
  </si>
  <si>
    <t>95S518-1 雨水口(一)铸铁井圈.pdf</t>
  </si>
  <si>
    <t>95S518-2雨水口（二）混凝土井圈.pdf</t>
  </si>
  <si>
    <t>97S501-1(114)井盖及踏步.pdf</t>
  </si>
  <si>
    <t>CECS 10-89埋地给水钢管道水泥砂浆衬里技术标准 (2).pdf</t>
  </si>
  <si>
    <t>CECS 10-89埋地给水钢管道水泥砂浆衬里技术标准.pdf</t>
  </si>
  <si>
    <t>CECS 16-90预混管结构设计规范（震动挤压工艺）条文说明.pdf</t>
  </si>
  <si>
    <t>CECS 16-90预应力混凝土输水管结构设计规范.pdf</t>
  </si>
  <si>
    <t>CECS 17-90upvc给水管技术规范.pdf</t>
  </si>
  <si>
    <t>CECS 17-90室外硬聚氯乙烯给水管道工程设计规程.pdf</t>
  </si>
  <si>
    <t>CECS 17-2000埋地硬聚氯乙烯给水管道技术规程.pdf</t>
  </si>
  <si>
    <t>CECS 18-90室外硬聚氯乙烯给水管道工程施工及验收规程.pdf</t>
  </si>
  <si>
    <t>CECS 73-1995二甲苯型不饱和聚脂树脂防腐蚀工程技术规程.pdf</t>
  </si>
  <si>
    <t>CECS 94-2002建筑排水用聚氯乙稀波纹管.pdf</t>
  </si>
  <si>
    <t>CECS 94-2002建筑排水用硬聚氯乙烯内螺旋管管道工程技术规程 (2).pdf</t>
  </si>
  <si>
    <t>CECS 94-2002建筑排水用硬聚氯乙烯内螺旋管管道工程技术规程.pdf</t>
  </si>
  <si>
    <t>CECS 122-2001埋地硬聚氯乙烯排水管道工程技术规程 条文说明.pdf</t>
  </si>
  <si>
    <t>CECS 122-2001埋地硬聚氯乙烯排水管道工程技术规程.pdf</t>
  </si>
  <si>
    <t>CECS 129-2001埋地给水排水玻璃纤维增强热固性树脂夹砂管管道工程施工及验收规程.pdf</t>
  </si>
  <si>
    <t>CECS 135-2002建筑给水超薄壁不锈钢塑料复合管管道工程技术规程.pdf</t>
  </si>
  <si>
    <t>CECS 136-2002建筑给水氯化聚氯乙烯(PVC-C)管管道工程技术规程.pdf</t>
  </si>
  <si>
    <t>CECS 139-2002给水排水工程水塔结构设计规程 条文说明.pdf</t>
  </si>
  <si>
    <t>CECS 139-2002给水排水工程水塔结构设计规程.pdf</t>
  </si>
  <si>
    <t>CECS 140-2002给水排水工程埋地管芯缠丝预应力混凝土管和预应力钢筒混凝土管管道结构设计规程 (2).pdf</t>
  </si>
  <si>
    <t>CECS 140-2002给水排水工程埋地管芯缠丝预应力混凝土管和预应力钢筒混凝土管管道结构设计规程 条文说明.pdf</t>
  </si>
  <si>
    <t>CECS 140-2002给水排水工程埋地管芯缠丝预应力混凝土管和预应力钢筒混凝土管管道结构设计规程.pdf</t>
  </si>
  <si>
    <t>CECS 141-2002给水排水工程埋地钢管管道结构设计规程 条文说明.pdf</t>
  </si>
  <si>
    <t>CECS 141-2002给水排水工程埋地钢管管道结构设计规程.pdf</t>
  </si>
  <si>
    <t>CECS 142-2002给水排水工程埋地铸铁管管道结构设计规程 条文说明.pdf</t>
  </si>
  <si>
    <t>CECS 142-2002给水排水工程埋地铸铁管管道结构设计规程.pdf</t>
  </si>
  <si>
    <t>CECS 143-2002给水排水工程埋地预制混凝土圆形管管道结构设计规程.pdf</t>
  </si>
  <si>
    <t>CECS 145-2002给水排水工程埋地矩形管管道结构设计规程 条文说明.pdf</t>
  </si>
  <si>
    <t>CECS 145-2002给水排水工程埋地矩形管管道结构设计规程.pdf</t>
  </si>
  <si>
    <t>CECS 164-2004埋地聚乙烯排水管管道工程技术规程.pdf</t>
  </si>
  <si>
    <t>CECS 168-2004建筑排水柔性接口铸铁管管道工程技术规程.pdf</t>
  </si>
  <si>
    <t>CECS 181-2005给水钢丝网骨架塑料(聚乙烯)复合管管道工程技术规程.doc</t>
  </si>
  <si>
    <t>CECS 181-2005给水钢丝网骨架塑料(聚乙烯)复合管管道工程技术规程.pdf</t>
  </si>
  <si>
    <t>CECS 190-2005给水排水工程埋地玻璃纤维增强塑料夹砂管管道结构设计规程.pdf</t>
  </si>
  <si>
    <t>CECS 193-2005城镇供水长距离输水管（渠）道工程技术规程.pdf</t>
  </si>
  <si>
    <t>CECS 214-2006自承式给水钢管跨越结构设计规程.pdf</t>
  </si>
  <si>
    <t>CECS 223-2007埋地排水用钢带增强聚乙烯螺旋波纹管管道工程技术规程.pdf</t>
  </si>
  <si>
    <t>CECS 246-2008给排水顶管技术规程.pdf</t>
  </si>
  <si>
    <t>DL 515-2004电站弯管.pdf</t>
  </si>
  <si>
    <t>DL 5017-93压力钢管制造安装及验收规范.pdf</t>
  </si>
  <si>
    <t>DL 5017-93压力钢管制造安装及验收规范条文说明.pdf</t>
  </si>
  <si>
    <t>DL 5141-2001水电站压力钢管设计规范.pdf</t>
  </si>
  <si>
    <t>DL 5176-2003水电工程预应力锚固设计规范.pdf</t>
  </si>
  <si>
    <t>DLT 5017-2007水电水利工程压力钢管制造安装及验收规范 (2).pdf</t>
  </si>
  <si>
    <t>DLT 5017-2007水电水利工程压力钢管制造安装及验收规范.doc</t>
  </si>
  <si>
    <t>DLT 5017-2007水电水利工程压力钢管制造安装及验收规范.pdf</t>
  </si>
  <si>
    <t>DLT 5107-1997水电水利工程沉沙池设计规范.pdf</t>
  </si>
  <si>
    <t>DLT 5141-2001水电站压力钢管设计规范.pdf</t>
  </si>
  <si>
    <t>DLT 5181-2003喷锚支护规范.pdf</t>
  </si>
  <si>
    <t>DLT 5195-2004水工隧洞设计规范.pdf</t>
  </si>
  <si>
    <t>DLT 5200-2004高压喷射灌浆技术规范.pdf</t>
  </si>
  <si>
    <t>DLT 5200-2004水电水利工程高压喷射灌浆技术规范.pdf</t>
  </si>
  <si>
    <t>DLT 5200-2004水利水电高压喷射灌浆技术规范.pdf</t>
  </si>
  <si>
    <t>DLT 5215-2005水工建筑物止水带技术规范.pdf</t>
  </si>
  <si>
    <t>DLT 5238-2010土坝灌浆技术规范.pdf</t>
  </si>
  <si>
    <t>DLT 5241-2010水工混凝土耐久性技术规范.pdf</t>
  </si>
  <si>
    <t>DLT 5398-2007水电站进水口设计规范.pdf</t>
  </si>
  <si>
    <t>SD134-84_16水工隧洞设计规范.pdf</t>
  </si>
  <si>
    <t>SD134-84_readme水工隧洞设计规范.pdf</t>
  </si>
  <si>
    <t>SDJ302-88水利水电工程环境影响.pdf</t>
  </si>
  <si>
    <t>SL 36-92水工金属结构焊接通用技术条件.pdf</t>
  </si>
  <si>
    <t>SL 223-2008水利水电建设工程验收规程.doc</t>
  </si>
  <si>
    <t>SL 258-2003水利水电工程进水口设计规范.pdf</t>
  </si>
  <si>
    <t>SL 265-2001水闸设计规范.pdf</t>
  </si>
  <si>
    <t>SL 265-2001水闸设计规范条文说明.pdf</t>
  </si>
  <si>
    <t>SL 269-2001水利水电工程沉沙池设计规范.pdf</t>
  </si>
  <si>
    <t>SL 279-2002水工隧洞设计规范.pdf</t>
  </si>
  <si>
    <t>SL 281-2003水电站压力钢管设计规范.pdf</t>
  </si>
  <si>
    <t>SL 290-2009水利水电工程建设征地移民安置规划设计规范.pdf</t>
  </si>
  <si>
    <t>SL 317-2004泵站安装及验收规范.doc</t>
  </si>
  <si>
    <t>SL 317-2004泵站安装及验收规范.pdf</t>
  </si>
  <si>
    <t>SL 319-2005混凝土重力坝设计规范.pdf</t>
  </si>
  <si>
    <t>SL 328-2005 水利水电工程设计工程量计算规定.pdf</t>
  </si>
  <si>
    <t>SL 377-2007水利水电工程喷锚支护技术规范.pdf</t>
  </si>
  <si>
    <t>SL 377-2007水利水电工程喷锚支护技术规范报批稿.pdf</t>
  </si>
  <si>
    <t>SL 430-2008调水工程设计导则.pdf</t>
  </si>
  <si>
    <t>SL 430-2008调水工程设计导则条文说明.pdf</t>
  </si>
  <si>
    <t>SL 432-2008水利工程压力钢管制造与验收规范.pdf</t>
  </si>
  <si>
    <t>SL 435-2008海堤工程设计规范.pdf</t>
  </si>
  <si>
    <t>CJ 124-2004给水用钢骨架聚乙烯塑料复合管件.pdf</t>
  </si>
  <si>
    <t>CJJ 6-85排水管道维护安全技术规程.pdf</t>
  </si>
  <si>
    <t>CJJ 101-2004埋地聚乙烯给水管道技术规程.pdf</t>
  </si>
  <si>
    <t>CJJT 98-2003建筑给水聚乙烯类管道工程技术规程.pdf</t>
  </si>
  <si>
    <t>CJT 165-2002高密度聚乙烯缠绕结构壁管材.pdf</t>
  </si>
  <si>
    <t>CJT 189-2007钢丝网骨架塑料（聚乙烯）复合管材及管件.pdf</t>
  </si>
  <si>
    <t>CJT 217-2005给水管道高速进排气阀.pdf</t>
  </si>
  <si>
    <t>CJT 225-2011埋地排水用钢带增强聚乙烯(PE)螺旋波纹管.pdf</t>
  </si>
  <si>
    <t>CJT 3079-1998玻璃纤维增强塑料夹砂管.pdf</t>
  </si>
  <si>
    <t>DGJ 08-234-2001玻璃纤维增强塑料夹砂排水管道施工及验收规程.pdf</t>
  </si>
  <si>
    <t>JGJ 79-2012建筑地基处理技术规范.pdf</t>
  </si>
  <si>
    <t>JGJ 94-2008建筑桩基技术规范.pdf</t>
  </si>
  <si>
    <t>JGJ 106-2003建筑基桩检测技术规范.pdf</t>
  </si>
  <si>
    <t>JGJ 145-2004混凝土结构后锚固技术规程.pdf</t>
  </si>
  <si>
    <t>JGJT 178-2009补偿收缩混凝土应用技术规程.pdf</t>
  </si>
  <si>
    <t>JGJT 199 - 2010型钢水泥土搅拌墙技术规程.pdf</t>
  </si>
  <si>
    <t>JTJ 254-98港口工程桩基规范.pdf</t>
  </si>
  <si>
    <t>05MR202 城市道路--水泥混凝土路面.pdf</t>
  </si>
  <si>
    <t>JTG B01-2014公路工程技术标准正式版.pdf</t>
  </si>
  <si>
    <t>JTG D60-2004公路桥涵设计通用规范.pdf</t>
  </si>
  <si>
    <t>JTG D70-2004公路隧道设计规范.pdf</t>
  </si>
  <si>
    <t>JTG D70-2004公路隧道设计规范条文说明.pdf</t>
  </si>
  <si>
    <t>JTGGQS 010-85 公路桥涵设计图(单孔钢筋混凝土箱涵).pdf</t>
  </si>
  <si>
    <t>JTGQB 011-73公路桥涵标准图 T梁桥.pdf</t>
  </si>
  <si>
    <t>JTGT B07-01-2006 公路工程混凝土结构防腐蚀技术规范.pdf</t>
  </si>
  <si>
    <t>JTGT D6S-04-2007公路涵洞设计细则.pdf</t>
  </si>
  <si>
    <t>JTJ 275-2000海港工程混凝土结构防腐蚀技术规范.pdf</t>
  </si>
  <si>
    <t>SY 4065-1993石油天然气钢质管道对接焊缝超声波探伤及质量分级.pdf</t>
  </si>
  <si>
    <t>SYT 0063-1999管道防腐层检漏试验方法.pdf</t>
  </si>
  <si>
    <t>SYT 0315-97钢制管道熔结环氧粉末外涂层技术标准.pdf</t>
  </si>
  <si>
    <t>SYT 0321-2000钢质管道水泥沙浆衬里技术标准.pdf</t>
  </si>
  <si>
    <t>SYT 0442-97钢质管道熔结环氧粉末内涂层技术标准.pdf</t>
  </si>
  <si>
    <t>SYT 0447-1996埋地钢质管道环氧煤沥青防腐层技术标准.pdf</t>
  </si>
  <si>
    <t>SYT 0450-2004输油(气)钢质管道抗震设计规范.pdf</t>
  </si>
  <si>
    <t>SYT 0457-2000钢制管道液体环氧涂料内防腐层技术标准.pdf</t>
  </si>
  <si>
    <t>SYT 10037-2002海底管道系统规范.pdf</t>
  </si>
  <si>
    <t>水利水电勘测设计现行技术标准名录（第五版）</t>
    <phoneticPr fontId="8" type="noConversion"/>
  </si>
  <si>
    <t>1、pdf另存为excel；2、去除/；3、word中用正则替换掉是所有数字；4、G和H列的公式</t>
    <phoneticPr fontId="8" type="noConversion"/>
  </si>
  <si>
    <t>序号</t>
  </si>
  <si>
    <t>标  准  编  号</t>
  </si>
  <si>
    <t>标    准    名    称</t>
  </si>
  <si>
    <t>分类</t>
    <phoneticPr fontId="8" type="noConversion"/>
  </si>
  <si>
    <t>标准编号去除/</t>
    <phoneticPr fontId="8" type="noConversion"/>
  </si>
  <si>
    <t>用word正则获取字母</t>
    <phoneticPr fontId="8" type="noConversion"/>
  </si>
  <si>
    <t>取-号位置</t>
    <phoneticPr fontId="8" type="noConversion"/>
  </si>
  <si>
    <t>编号</t>
    <phoneticPr fontId="8" type="noConversion"/>
  </si>
  <si>
    <r>
      <rPr>
        <sz val="10"/>
        <rFont val="宋体"/>
        <family val="3"/>
        <charset val="134"/>
      </rPr>
      <t>实施日期</t>
    </r>
  </si>
  <si>
    <t>备  注</t>
  </si>
  <si>
    <t>说  明</t>
  </si>
  <si>
    <t>1   通用-26</t>
  </si>
  <si>
    <t>SL617-2013</t>
  </si>
  <si>
    <t>水利水电工程项目建议书编制规程</t>
  </si>
  <si>
    <t>SL</t>
  </si>
  <si>
    <t>水利现行</t>
  </si>
  <si>
    <t>SL618-2013</t>
  </si>
  <si>
    <t>水利水电工程可行性研究报告编制规程</t>
  </si>
  <si>
    <t>SL619-2013</t>
  </si>
  <si>
    <t>水利水电工程初步设计报告编制规程</t>
  </si>
  <si>
    <t>DL/T5206-2005</t>
  </si>
  <si>
    <t>水电工程预可行性研究报告编制规程</t>
  </si>
  <si>
    <t>DLT5206-2005</t>
  </si>
  <si>
    <t>DLT</t>
  </si>
  <si>
    <t>水电现行</t>
  </si>
  <si>
    <t>DL/T5020-2007</t>
  </si>
  <si>
    <t>水电工程可行性研究报告编制规程</t>
  </si>
  <si>
    <t>DLT5020-2007</t>
  </si>
  <si>
    <t>SL356-2006</t>
  </si>
  <si>
    <t>小型水电站建设项目建议书编制规程</t>
  </si>
  <si>
    <t>SL357-2006</t>
  </si>
  <si>
    <t>农村水电站可行性研究报告编制规程</t>
  </si>
  <si>
    <t>修订时改名为《小型水电站可 行性研究报告编制规程》</t>
  </si>
  <si>
    <t>SL179-2011</t>
  </si>
  <si>
    <t>小型水电站初步设计报告编制规程</t>
  </si>
  <si>
    <t>SL481-2011</t>
  </si>
  <si>
    <t>水利水电工程招标文件编制规程</t>
  </si>
  <si>
    <t>DL/T5212-2005</t>
  </si>
  <si>
    <t>水电工程招标设计报告编制规程</t>
  </si>
  <si>
    <t>DLT5212-2005</t>
  </si>
  <si>
    <t>SL560-2012</t>
  </si>
  <si>
    <t>灌溉排水工程项目可行性研究报告编制规程</t>
  </si>
  <si>
    <t>SL533-2011</t>
  </si>
  <si>
    <t>灌溉排水工程项目初步设计报告编制规程</t>
  </si>
  <si>
    <t>GB50201-2014</t>
  </si>
  <si>
    <t>防洪标准</t>
  </si>
  <si>
    <t>GB</t>
  </si>
  <si>
    <t>水利水电现行</t>
  </si>
  <si>
    <t>DL5180-2003</t>
  </si>
  <si>
    <t>水电枢纽工程等级划分及设计安全标准</t>
  </si>
  <si>
    <t>DL</t>
  </si>
  <si>
    <t>SL252-2000</t>
  </si>
  <si>
    <t>水利水电工程等级划分及洪水标准</t>
  </si>
  <si>
    <t>SL450-2009</t>
  </si>
  <si>
    <t>堰塞湖风险等级划分标准</t>
  </si>
  <si>
    <t>SL451-2009</t>
  </si>
  <si>
    <t>堰塞湖应急处置技术导则</t>
  </si>
  <si>
    <t>SL430-2008</t>
  </si>
  <si>
    <t>调水工程设计导则</t>
  </si>
  <si>
    <t>GB/T50649-2011</t>
  </si>
  <si>
    <t>水利水电工程节能设计规范</t>
  </si>
  <si>
    <t>GBT50649-2011</t>
  </si>
  <si>
    <t>GBT</t>
  </si>
  <si>
    <t>NB/T35022-2014</t>
  </si>
  <si>
    <t>水电工程节能降耗分析设计导则</t>
  </si>
  <si>
    <t>NBT35022-2014</t>
  </si>
  <si>
    <t>NBT</t>
  </si>
  <si>
    <t>SL26-2012</t>
  </si>
  <si>
    <t>水利水电工程技术术语</t>
  </si>
  <si>
    <t>修订时合并《水利信息化常用 术语》(SL/Z376-2007)，《水利 管 理 技 术 术 语 标 准 》 (SL570-2013)，《农村水利技术 术语》(SL56-2013)，《水工金 属结构术语》(SL543-2011)</t>
  </si>
  <si>
    <t>DL/T5347-2006</t>
  </si>
  <si>
    <t>水电水利工程基础制图标准</t>
  </si>
  <si>
    <t>DLT5347-2006</t>
  </si>
  <si>
    <t>SL73.1-2013</t>
  </si>
  <si>
    <t>水利水电工程制图标准  基础制图</t>
  </si>
  <si>
    <t>SL.</t>
  </si>
  <si>
    <t>DL/T5127-2001</t>
  </si>
  <si>
    <t>水力发电工程 CAD 制图技术规定</t>
  </si>
  <si>
    <t>DLT5127-2001</t>
  </si>
  <si>
    <t>SL213-2012</t>
  </si>
  <si>
    <t>水利工程代码编制规范</t>
  </si>
  <si>
    <t>NB/T35077-2015</t>
  </si>
  <si>
    <t>水电工程数字流域基础地理信息系统技术</t>
  </si>
  <si>
    <t>NBT35077-2015</t>
  </si>
  <si>
    <t>2   水文水资源-16</t>
  </si>
  <si>
    <t>2.1    水文、泥沙-10</t>
  </si>
  <si>
    <t>SL34-2013</t>
  </si>
  <si>
    <t>水文站网规划技术导则</t>
  </si>
  <si>
    <t>DL/T5431-2009</t>
  </si>
  <si>
    <t>水电水利工程水文计算规范</t>
  </si>
  <si>
    <t>DLT5431-2009</t>
  </si>
  <si>
    <t>SL278-2002</t>
  </si>
  <si>
    <t>水利水电工程水文计算规范</t>
  </si>
  <si>
    <t>SL44-2006</t>
  </si>
  <si>
    <t>水利水电工程设计洪水计算规范</t>
  </si>
  <si>
    <t>NB/T35046-2014</t>
  </si>
  <si>
    <t>水电工程设计洪水计算规范</t>
  </si>
  <si>
    <t>NBT35046-2014</t>
  </si>
  <si>
    <t>SL566-2012</t>
  </si>
  <si>
    <t>水利水电工程水文自动测报系统设计规范</t>
  </si>
  <si>
    <t>NB/T35003-2013</t>
  </si>
  <si>
    <t>水电工程水情自动测报系统技术规范</t>
  </si>
  <si>
    <t>NBT35003-2013</t>
  </si>
  <si>
    <t>NB/T35049-2015</t>
  </si>
  <si>
    <t>水电工程泥沙设计规范</t>
  </si>
  <si>
    <t>NBT35049-2015</t>
  </si>
  <si>
    <t>SL428-2008</t>
  </si>
  <si>
    <t>凌汛计算规范</t>
  </si>
  <si>
    <t>NB/T35073-2015</t>
  </si>
  <si>
    <t>水电工程水文测报和泥沙监测专项投资编制细则</t>
  </si>
  <si>
    <t>NBT35073-2015</t>
  </si>
  <si>
    <t>2.2    水资源-6</t>
  </si>
  <si>
    <t>GB/T51051-2014</t>
  </si>
  <si>
    <t>水资源规划规范</t>
  </si>
  <si>
    <t>GBT51051-2014</t>
  </si>
  <si>
    <t>合并《水资源供需预测分析技 术规范》（SL429-2008）</t>
  </si>
  <si>
    <t>GB/T28284-2012</t>
  </si>
  <si>
    <t>节水型社会评价指标体系和评价方法</t>
  </si>
  <si>
    <t>GBT28284-2012</t>
  </si>
  <si>
    <t>SL/T238-1999</t>
  </si>
  <si>
    <t>水资源评价导则</t>
  </si>
  <si>
    <t>SLT238-1999</t>
  </si>
  <si>
    <t>SLT</t>
  </si>
  <si>
    <t>修订时合并《地下水资源评价 技术导则》（在编）相关内容， 改名为《水资源调查评价规范</t>
  </si>
  <si>
    <t>SL322-2013</t>
  </si>
  <si>
    <t>建设项目水资源论证导则(试行)</t>
  </si>
  <si>
    <t>即将升国标（GB）</t>
  </si>
  <si>
    <t>SL627-2014</t>
  </si>
  <si>
    <t>城市供水水源规划导则</t>
  </si>
  <si>
    <t>合并《 城市 综合用 水量 标准 （在编）相关内容</t>
  </si>
  <si>
    <t>GB/T25173-2010</t>
  </si>
  <si>
    <t>水域纳污能力计算规程</t>
  </si>
  <si>
    <t>GBT25173-2010</t>
  </si>
  <si>
    <t>3   规划与经济评价-17</t>
  </si>
  <si>
    <t>3.1 规划-14</t>
  </si>
  <si>
    <t>SL201-2015</t>
  </si>
  <si>
    <t>江河流域规划编制规范</t>
  </si>
  <si>
    <t>DL/T5042-2010</t>
  </si>
  <si>
    <t>河流水电规划编制规范</t>
  </si>
  <si>
    <t>DLT5042-2010</t>
  </si>
  <si>
    <t>SL424-2008</t>
  </si>
  <si>
    <t>旱情等级标准</t>
  </si>
  <si>
    <t>GB/T50509-2009</t>
  </si>
  <si>
    <t>灌区规划规范</t>
  </si>
  <si>
    <t>GBT50509-2009</t>
  </si>
  <si>
    <t>GB/T50587-2010</t>
  </si>
  <si>
    <t>水库调度设计规范</t>
  </si>
  <si>
    <t>GBT50587-2010</t>
  </si>
  <si>
    <t>SL596-2012</t>
  </si>
  <si>
    <t>洪水调度方案编制导则</t>
  </si>
  <si>
    <t>SL318-2011</t>
  </si>
  <si>
    <t>水利血防技术规范</t>
  </si>
  <si>
    <t>DL/T5105-1999</t>
  </si>
  <si>
    <t>水电工程水利计算规范</t>
  </si>
  <si>
    <t>DLT5105-1999</t>
  </si>
  <si>
    <t>》</t>
  </si>
  <si>
    <t xml:space="preserve">》 </t>
  </si>
  <si>
    <t>SL104-2015</t>
  </si>
  <si>
    <t>水利工程水利计算规范</t>
  </si>
  <si>
    <t>NB/T35061-2015</t>
  </si>
  <si>
    <t>水电工程动能设计规范</t>
  </si>
  <si>
    <t>NBT35061-2015</t>
  </si>
  <si>
    <t>NB/T35009-2013</t>
  </si>
  <si>
    <t>抽水蓄能电站选点规划编制规范</t>
  </si>
  <si>
    <t>NBT35009-2013</t>
  </si>
  <si>
    <t>SL221-2009</t>
  </si>
  <si>
    <t>中小河流水能开发规划编制规程</t>
  </si>
  <si>
    <t>SL462-2012</t>
  </si>
  <si>
    <t>农田水利规划导则</t>
  </si>
  <si>
    <t>SL723-2016</t>
  </si>
  <si>
    <t>治涝标准</t>
  </si>
  <si>
    <t>3.2 经济评价-3</t>
  </si>
  <si>
    <t>SL72-2013</t>
  </si>
  <si>
    <t>水利建设项目经济评价规范</t>
  </si>
  <si>
    <t>DL/T5441-2010</t>
  </si>
  <si>
    <t>水电建设项目经济评价规范</t>
  </si>
  <si>
    <t>DLT5441-2010</t>
  </si>
  <si>
    <t>SL16-2010</t>
  </si>
  <si>
    <t>小水电建设项目经济评价规程</t>
  </si>
  <si>
    <t>4   勘测-59</t>
  </si>
  <si>
    <t>4.1 通用-6</t>
  </si>
  <si>
    <t>GB/T50218-2014</t>
  </si>
  <si>
    <t>工程岩体分级标准</t>
  </si>
  <si>
    <t>GBT50218-2014</t>
  </si>
  <si>
    <t>GB/T50145-2007</t>
  </si>
  <si>
    <t>土的工程分类标准</t>
  </si>
  <si>
    <t>GBT50145-2007</t>
  </si>
  <si>
    <t>GB/T50279-2014</t>
  </si>
  <si>
    <t>岩土工程基本术语标准</t>
  </si>
  <si>
    <t>GBT50279-2014</t>
  </si>
  <si>
    <t>SL567-2012</t>
  </si>
  <si>
    <t>水利水电工程地质勘察资料整编规程</t>
  </si>
  <si>
    <t>DL/T5351-2006</t>
  </si>
  <si>
    <t>水电水利工程地质制图标准</t>
  </si>
  <si>
    <t>DLT5351-2006</t>
  </si>
  <si>
    <t>SL73.3-2013</t>
  </si>
  <si>
    <t>水利水电工程制图标准    勘测图</t>
  </si>
  <si>
    <t>4.2 工程地质-24</t>
  </si>
  <si>
    <t>GB50487-2008</t>
  </si>
  <si>
    <t>水利水电工程地质勘察规范</t>
  </si>
  <si>
    <t>修订时合并《水利水电工程水文   地   质   勘   察   规   范（SL373-2007）</t>
  </si>
  <si>
    <t>GB50287-2006</t>
  </si>
  <si>
    <t>水力发电工程地质勘察规范</t>
  </si>
  <si>
    <t>DL/T5335-2006</t>
  </si>
  <si>
    <t>水电水利工程区域构造稳定性勘察技术规定</t>
  </si>
  <si>
    <t>DLT5335-2006</t>
  </si>
  <si>
    <t>DL/T5414-2009</t>
  </si>
  <si>
    <t>水电水利工程坝址工程地质勘察技术规程</t>
  </si>
  <si>
    <t>DLT5414-2009</t>
  </si>
  <si>
    <t>SL652-2014</t>
  </si>
  <si>
    <t>水库枢纽工程地质勘察规范</t>
  </si>
  <si>
    <t>DL/T5415-2009</t>
  </si>
  <si>
    <t>水电水利工程地下建筑物工程地质勘察技术规程</t>
  </si>
  <si>
    <t>DLT5415-2009</t>
  </si>
  <si>
    <t>DL/T5336-2006</t>
  </si>
  <si>
    <t>水电水利工程水库区工程地质勘察技术规程</t>
  </si>
  <si>
    <t>DLT5336-2006</t>
  </si>
  <si>
    <t>DL/T5337-2006</t>
  </si>
  <si>
    <t>水电水利工程边坡工程地质勘察技术规程</t>
  </si>
  <si>
    <t>DLT5337-2006</t>
  </si>
  <si>
    <t>DL/T5338-2006</t>
  </si>
  <si>
    <t>水电水利工程喀斯特工程地质勘察技术规程</t>
  </si>
  <si>
    <t>DLT5338-2006</t>
  </si>
  <si>
    <t>SL188-2005</t>
  </si>
  <si>
    <t>堤防工程地质勘察规程</t>
  </si>
  <si>
    <t>SL629-2014</t>
  </si>
  <si>
    <t>引调水线路工程地质勘察规范</t>
  </si>
  <si>
    <t>SL704-2015</t>
  </si>
  <si>
    <t>水闸与泵站工程地质勘察规范</t>
  </si>
  <si>
    <t>DL/T5388-2007</t>
  </si>
  <si>
    <t>水电水利工程天然建筑材料勘察规程</t>
  </si>
  <si>
    <t>DLT5388-2007</t>
  </si>
  <si>
    <t>SL251-2015</t>
  </si>
  <si>
    <t>水利水电工程天然建筑材料勘察规程</t>
  </si>
  <si>
    <t>SL313-2004</t>
  </si>
  <si>
    <t>水利水电工程施工地质勘察规程</t>
  </si>
  <si>
    <t>NB/T35007-2013</t>
  </si>
  <si>
    <t>水电工程施工地质规程</t>
  </si>
  <si>
    <t>NBT35007-2013</t>
  </si>
  <si>
    <t>SL245-2013</t>
  </si>
  <si>
    <t>水利水电工程地质观测规程</t>
  </si>
  <si>
    <t>NB/T35039-2014</t>
  </si>
  <si>
    <t>水电工程地质观测规程</t>
  </si>
  <si>
    <t>NBT35039-2014</t>
  </si>
  <si>
    <t>DL/T5006-2007</t>
  </si>
  <si>
    <t>水电水利工程岩体观测规程</t>
  </si>
  <si>
    <t>DLT5006-2007</t>
  </si>
  <si>
    <t>SL299-2004</t>
  </si>
  <si>
    <t>水利水电工程地质测绘规程</t>
  </si>
  <si>
    <t>DL/T5185-2004</t>
  </si>
  <si>
    <t>水电水利工程地质测绘规程</t>
  </si>
  <si>
    <t>DLT5185-2004</t>
  </si>
  <si>
    <t>SL55-2005</t>
  </si>
  <si>
    <t>中小型水利水电工程地质勘察规范</t>
  </si>
  <si>
    <t>DL/T5410-2009</t>
  </si>
  <si>
    <t>中小型水力发电工程地质勘察规范</t>
  </si>
  <si>
    <t>DLT5410-2009</t>
  </si>
  <si>
    <t>NB/T35058-2015</t>
  </si>
  <si>
    <t>水电工程岩体质量检测技术规程</t>
  </si>
  <si>
    <t>NBT35058-2015</t>
  </si>
  <si>
    <t>4.3    水文地质-2</t>
  </si>
  <si>
    <t>SL373-2007</t>
  </si>
  <si>
    <t>水利水电工程水文地质勘察规范</t>
  </si>
  <si>
    <t>即将并入《水利水电工程地质 勘察规范》（GB50487-2008）</t>
  </si>
  <si>
    <t>SL454-2010</t>
  </si>
  <si>
    <t>地下水资源勘察规范</t>
  </si>
  <si>
    <t>4.4  勘探-9</t>
  </si>
  <si>
    <t>SL326-2005</t>
  </si>
  <si>
    <t>水利水电工程物探规程</t>
  </si>
  <si>
    <t>DL/T5010-2005</t>
  </si>
  <si>
    <t>水电水利工程物探规程</t>
  </si>
  <si>
    <t>DLT5010-2005</t>
  </si>
  <si>
    <t>SL291-2003</t>
  </si>
  <si>
    <t>水利水电工程钻探规程</t>
  </si>
  <si>
    <t>DL/T5013-2005</t>
  </si>
  <si>
    <t>水电水利工程钻探规程</t>
  </si>
  <si>
    <t>DLT5013-2005</t>
  </si>
  <si>
    <t>SL166-2010</t>
  </si>
  <si>
    <t>水利水电工程坑探规程</t>
  </si>
  <si>
    <t>DL/T5050-2010</t>
  </si>
  <si>
    <t>水电水利工程坑探规程</t>
  </si>
  <si>
    <t>DLT5050-2010</t>
  </si>
  <si>
    <t>NB/T35028-2014</t>
  </si>
  <si>
    <t>水电工程勘探验收规程</t>
  </si>
  <si>
    <t>NBT35028-2014</t>
  </si>
  <si>
    <t>NB/T35065-2015</t>
  </si>
  <si>
    <t>水电工程地震勘探技术规程</t>
  </si>
  <si>
    <t>NBT35065-2015</t>
  </si>
  <si>
    <t>NB/T35066-2015</t>
  </si>
  <si>
    <t>水电工程覆盖层钻探技术规程</t>
  </si>
  <si>
    <t>NBT35066-2015</t>
  </si>
  <si>
    <t>4.5  岩土试验-16</t>
  </si>
  <si>
    <t>GB/T50266-2013</t>
  </si>
  <si>
    <t>工程岩体试验方法标准</t>
  </si>
  <si>
    <t>GBT50266-2013</t>
  </si>
  <si>
    <t>DL/T5368-2007</t>
  </si>
  <si>
    <t>水电水利工程岩石试验规程</t>
  </si>
  <si>
    <t>DLT5368-2007</t>
  </si>
  <si>
    <t>SL264-2001</t>
  </si>
  <si>
    <t>水利水电工程岩石试验规程</t>
  </si>
  <si>
    <t>DL/T5367-2007</t>
  </si>
  <si>
    <t>水电水利工程岩体应力测试规程</t>
  </si>
  <si>
    <t>DLT5367-2007</t>
  </si>
  <si>
    <t>GB/T50123-1999</t>
  </si>
  <si>
    <t>土工试验方法标准</t>
  </si>
  <si>
    <t>GBT50123-1999</t>
  </si>
  <si>
    <t>修订时，合并《土工试验规程SL/T237-1999</t>
  </si>
  <si>
    <t>SL/T237-1999</t>
  </si>
  <si>
    <t>土工试验规程</t>
  </si>
  <si>
    <t>SLT237-1999</t>
  </si>
  <si>
    <t>即将并入《土工试验方法标准（GB/T50123-1999）</t>
  </si>
  <si>
    <t>DL/T5355-2006</t>
  </si>
  <si>
    <t>水电水利工程土工试验规程</t>
  </si>
  <si>
    <t>DLT5355-2006</t>
  </si>
  <si>
    <t>DL/T5356-2006</t>
  </si>
  <si>
    <t>水电水利工程粗粒土试验规程</t>
  </si>
  <si>
    <t>DLT5356-2006</t>
  </si>
  <si>
    <t>DL/T5357-2006</t>
  </si>
  <si>
    <t>水电水利工程岩土化学分析试验规程</t>
  </si>
  <si>
    <t>DLT5357-2006</t>
  </si>
  <si>
    <t>DL/T5125-2009</t>
  </si>
  <si>
    <t>水电水利岩土工程施工及岩体测试造孔规程</t>
  </si>
  <si>
    <t>DLT5125-2009</t>
  </si>
  <si>
    <t>DL/T5331-2005</t>
  </si>
  <si>
    <t>水电水利工程钻孔压水试验规程</t>
  </si>
  <si>
    <t>DLT5331-2005</t>
  </si>
  <si>
    <t>SL31-2003</t>
  </si>
  <si>
    <t>水利水电工程钻孔压水试验规程</t>
  </si>
  <si>
    <t>DL/T5354-2006</t>
  </si>
  <si>
    <t>水电水利工程钻孔土工试验规程</t>
  </si>
  <si>
    <t>DLT5354-2006</t>
  </si>
  <si>
    <t>SL320-2005</t>
  </si>
  <si>
    <t>水利水电工程钻孔抽水试验规程</t>
  </si>
  <si>
    <t>DL/T5213-2005</t>
  </si>
  <si>
    <t>水电水利工程钻孔抽水试验规程</t>
  </si>
  <si>
    <t>DLT5213-2005</t>
  </si>
  <si>
    <t>SL345-2007</t>
  </si>
  <si>
    <t>水利水电工程注水试验规程</t>
  </si>
  <si>
    <t>4.6 测量-2</t>
  </si>
  <si>
    <t>SL197-2013</t>
  </si>
  <si>
    <t>水利水电工程测量规范</t>
  </si>
  <si>
    <t>NB/T35029-2014</t>
  </si>
  <si>
    <t>水电工程测量规范</t>
  </si>
  <si>
    <t>NBT35029-2014</t>
  </si>
  <si>
    <t>5   水工-97</t>
  </si>
  <si>
    <t>5.1 通用-24</t>
  </si>
  <si>
    <t>GB50199-2013</t>
  </si>
  <si>
    <t>水利水电工程结构可靠性设计统一标准</t>
  </si>
  <si>
    <t>SL654-2014</t>
  </si>
  <si>
    <t>水利水电工程合理使用年限及耐久性设计规范</t>
  </si>
  <si>
    <t>DL5077-1997</t>
  </si>
  <si>
    <t>水工建筑物荷载设计规范</t>
  </si>
  <si>
    <t>GB/SL</t>
  </si>
  <si>
    <t>SL191-2008</t>
  </si>
  <si>
    <t>水工混凝土结构设计规范</t>
  </si>
  <si>
    <t>DL/T5057-2009</t>
  </si>
  <si>
    <t>DLT5057-2009</t>
  </si>
  <si>
    <t>SL203-97</t>
  </si>
  <si>
    <t>水工建筑物抗震设计规范</t>
  </si>
  <si>
    <t>修订时升国标（GB）</t>
  </si>
  <si>
    <t>NB  35047-2015</t>
  </si>
  <si>
    <t>水电工程水工建筑物抗震设计规范</t>
  </si>
  <si>
    <t xml:space="preserve">NB  </t>
  </si>
  <si>
    <t>NB  35057-2015</t>
  </si>
  <si>
    <t>水电工程防震抗震设计规范</t>
  </si>
  <si>
    <t>GB/T50662-2011</t>
  </si>
  <si>
    <t>水工建筑物抗冰冻设计规范</t>
  </si>
  <si>
    <t>GBT50662-2011</t>
  </si>
  <si>
    <t>合并了《水工建筑物抗冰冻设 计规范》（SL211-2006）,《渠 系 工 程 抗 冻 胀 设 计 规 范 （SL23-2006）</t>
  </si>
  <si>
    <t>NB/T35024-2014</t>
  </si>
  <si>
    <t>NBT35024-2014</t>
  </si>
  <si>
    <t>DL/T5398-2007</t>
  </si>
  <si>
    <t>水电站进水口设计规范</t>
  </si>
  <si>
    <t>DLT5398-2007</t>
  </si>
  <si>
    <t>NB/T35053-2015</t>
  </si>
  <si>
    <t>水电站分层取水进水口设计规范</t>
  </si>
  <si>
    <t>NBT35053-2015</t>
  </si>
  <si>
    <t>SL285-2003</t>
  </si>
  <si>
    <t>水利水电工程进水口设计规范</t>
  </si>
  <si>
    <t>SL386-2007</t>
  </si>
  <si>
    <t>水利水电工程边坡设计规范</t>
  </si>
  <si>
    <t>DL/T5353-2006</t>
  </si>
  <si>
    <t>水电水利工程边坡设计规范</t>
  </si>
  <si>
    <t>DLT5353-2006</t>
  </si>
  <si>
    <t>SL379-2007</t>
  </si>
  <si>
    <t>水工挡土墙设计规范</t>
  </si>
  <si>
    <t>DL/T5176-2003</t>
  </si>
  <si>
    <t>水电工程预应力锚固设计规范</t>
  </si>
  <si>
    <t>DLT5176-2003</t>
  </si>
  <si>
    <t>SL212-2012</t>
  </si>
  <si>
    <t>水工预应力锚固设计规范</t>
  </si>
  <si>
    <t>修订时合并《水工预应力锚固 施工规范》（在编）、《水利水电 工 程 锚 喷 支 护 技 术 规 范 （SL377-2007）相关内容，改 名为《水利水电工程锚喷支护 设计规范》</t>
  </si>
  <si>
    <t>GB50290-2014</t>
  </si>
  <si>
    <t>土工合成材料应用技术规范</t>
  </si>
  <si>
    <t>GB50290-98</t>
  </si>
  <si>
    <t>NB/T35027-2014</t>
  </si>
  <si>
    <t>水电工程土工膜防渗技术规范</t>
  </si>
  <si>
    <t>NBT35027-2014</t>
  </si>
  <si>
    <t>SL702-2015</t>
  </si>
  <si>
    <t>预应力钢筒混凝土管道技术规范</t>
  </si>
  <si>
    <t>DL/T5348-2006</t>
  </si>
  <si>
    <t>水电水利工程水工建筑制图标准</t>
  </si>
  <si>
    <t>DLT5348-2006</t>
  </si>
  <si>
    <t>SL73.2-2013</t>
  </si>
  <si>
    <t>水利水电工程制图标准    水工建筑图</t>
  </si>
  <si>
    <t>5.2 闸坝-21</t>
  </si>
  <si>
    <t>SL319-2005</t>
  </si>
  <si>
    <t>混凝土重力坝设计规范</t>
  </si>
  <si>
    <t>NB/T35026-2014</t>
  </si>
  <si>
    <t>NBT35026-2014</t>
  </si>
  <si>
    <t>SL314-2004</t>
  </si>
  <si>
    <t>碾压混凝土坝设计规范</t>
  </si>
  <si>
    <t>DL/T5346-2006</t>
  </si>
  <si>
    <t>混凝土拱坝设计规范</t>
  </si>
  <si>
    <t>DLT5346-2006</t>
  </si>
  <si>
    <t>SL282-2003</t>
  </si>
  <si>
    <t>DL/T5395-2007</t>
  </si>
  <si>
    <t>碾压式土石坝设计规范</t>
  </si>
  <si>
    <t>DLT5395-2007</t>
  </si>
  <si>
    <t>SL274-2001</t>
  </si>
  <si>
    <t>SL228-2013</t>
  </si>
  <si>
    <t>混凝土面板堆石坝设计规范</t>
  </si>
  <si>
    <t>DL/T5016-2011</t>
  </si>
  <si>
    <t>DLT5016-2011</t>
  </si>
  <si>
    <t>SL501-2010</t>
  </si>
  <si>
    <t>土石坝沥青混凝土面板和心墙设计规范</t>
  </si>
  <si>
    <t>DL/T5411-2009</t>
  </si>
  <si>
    <t>DLT5411-2009</t>
  </si>
  <si>
    <t>SL25-2006</t>
  </si>
  <si>
    <t>砌石坝设计规范</t>
  </si>
  <si>
    <t>DL/T5166-2002</t>
  </si>
  <si>
    <t>溢洪道设计规范</t>
  </si>
  <si>
    <t>DLT5166-2002</t>
  </si>
  <si>
    <t>SL253-2000</t>
  </si>
  <si>
    <t>DL/T5195-2004</t>
  </si>
  <si>
    <t>水工隧洞设计规范</t>
  </si>
  <si>
    <t>DLT5195-2004</t>
  </si>
  <si>
    <t>SL279-2002</t>
  </si>
  <si>
    <t>SL265-2001</t>
  </si>
  <si>
    <t>水闸设计规范</t>
  </si>
  <si>
    <t>合并《水闸工程管理设计规范（SL170-96）</t>
  </si>
  <si>
    <t>NB/T35023-2014</t>
  </si>
  <si>
    <t>NBT35023-2014</t>
  </si>
  <si>
    <t>GB/T50979-2014</t>
  </si>
  <si>
    <t>橡胶坝工程技术规范</t>
  </si>
  <si>
    <t>GBT50979-2014</t>
  </si>
  <si>
    <t>SL189-2013</t>
  </si>
  <si>
    <t>小型水利水电工程碾压式土石坝设计规范</t>
  </si>
  <si>
    <t>SL678-2014</t>
  </si>
  <si>
    <t>胶结颗粒料筑坝技术导则</t>
  </si>
  <si>
    <t>5.3  堤防-4</t>
  </si>
  <si>
    <t>GB50286-2013</t>
  </si>
  <si>
    <t>堤防工程设计规范</t>
  </si>
  <si>
    <t>GB/T50805-2012</t>
  </si>
  <si>
    <t>城市防洪工程设计规范</t>
  </si>
  <si>
    <t>GBT50805-2012</t>
  </si>
  <si>
    <t>GB/T51015-2014</t>
  </si>
  <si>
    <t>海堤工程设计规范</t>
  </si>
  <si>
    <t>GBT51015-2014</t>
  </si>
  <si>
    <t>GB50707-2011</t>
  </si>
  <si>
    <t>河道整治设计规范</t>
  </si>
  <si>
    <t>5.4  灌溉、排水-6</t>
  </si>
  <si>
    <t>GB50288-99</t>
  </si>
  <si>
    <t>灌溉与排水工程设计规范</t>
  </si>
  <si>
    <t>修订时合并《灌溉与排水渠系建   筑   物   设   计   规   范（SL482-2011）</t>
  </si>
  <si>
    <t>SL482-2011</t>
  </si>
  <si>
    <t>灌溉与排水渠系建筑物设计规范</t>
  </si>
  <si>
    <t>即将并入《灌溉与排水工程设 计规范》（GB50288-99）</t>
  </si>
  <si>
    <t>GB/T50769-2012</t>
  </si>
  <si>
    <t>节水灌溉工程验收规范</t>
  </si>
  <si>
    <t>GBT50769-2012</t>
  </si>
  <si>
    <t>GB50599—2010</t>
  </si>
  <si>
    <t>灌区改造技术规范</t>
  </si>
  <si>
    <t>GB—</t>
  </si>
  <si>
    <t>SL269-2001</t>
  </si>
  <si>
    <t>水利水电工程沉沙池设计规范</t>
  </si>
  <si>
    <t>DL/T5107-1999</t>
  </si>
  <si>
    <t>水电水利工程沉沙池设计规范</t>
  </si>
  <si>
    <t>DLT5107-1999</t>
  </si>
  <si>
    <t>5.5 水电站、泵站及抽水蓄能电站-15</t>
  </si>
  <si>
    <t>DL/T5208-2005</t>
  </si>
  <si>
    <t>抽水蓄能电站设计导则</t>
  </si>
  <si>
    <t>DLT5208-2005</t>
  </si>
  <si>
    <t>NB/T35071-2015</t>
  </si>
  <si>
    <t>抽水蓄能电站水能规划设计规范</t>
  </si>
  <si>
    <t>NBT35071-2015</t>
  </si>
  <si>
    <t>SL266-2014</t>
  </si>
  <si>
    <t>水电站厂房设计规范</t>
  </si>
  <si>
    <t>NB/T35011-2013</t>
  </si>
  <si>
    <t>NBT35011-2013</t>
  </si>
  <si>
    <t>GB50071-2014</t>
  </si>
  <si>
    <t>小型水力发电站设计规范</t>
  </si>
  <si>
    <t>合并《小水电站接入电力系统 技术规定》（SL522-2010）、《小 型水电 站设 计防火 规范 》（在 编）相关内容</t>
  </si>
  <si>
    <t>DL/T5079-2007</t>
  </si>
  <si>
    <t>水电站引水渠道及前池设计规范</t>
  </si>
  <si>
    <t>DLT5079-2007</t>
  </si>
  <si>
    <t>SL205-2015</t>
  </si>
  <si>
    <t>NB/T35021-2014</t>
  </si>
  <si>
    <t>水电站调压室设计规范</t>
  </si>
  <si>
    <t>NBT35021-2014</t>
  </si>
  <si>
    <t>SL655-2014</t>
  </si>
  <si>
    <t>水利水电工程调压室设计规范</t>
  </si>
  <si>
    <t>NB/T35080-2015</t>
  </si>
  <si>
    <t>水电站气垫式调压室设计规范</t>
  </si>
  <si>
    <t>NBT35080-2015</t>
  </si>
  <si>
    <t>SL490-2010</t>
  </si>
  <si>
    <t>水利水电工程采暖通风与空气调节设计规范</t>
  </si>
  <si>
    <t>NB/T35040-2014</t>
  </si>
  <si>
    <t>水力发电厂供暖通风与空气调节设计规范</t>
  </si>
  <si>
    <t>NBT35040-2014</t>
  </si>
  <si>
    <t>GB50265-2010</t>
  </si>
  <si>
    <t>泵站设计规范</t>
  </si>
  <si>
    <t>修订时合并《泵站更新改造技 术规范 》（ GB/T50510-2009 ）《泵站计算机监控与信息系统 技术规范》（SL583-2012）、《潜 水   泵   站   技   术   规   范（SL584-2012）相关内容</t>
  </si>
  <si>
    <t>SL584-2012</t>
  </si>
  <si>
    <t>潜水泵站技术规范</t>
  </si>
  <si>
    <t>即将并入《泵站技术管理规程（GB/T30948-2014）</t>
  </si>
  <si>
    <t>NB/T35079-2015</t>
  </si>
  <si>
    <t>地下厂房岩壁吊车梁设计规范</t>
  </si>
  <si>
    <t>NBT35079-2015</t>
  </si>
  <si>
    <t>5.6 试验与检测-21</t>
  </si>
  <si>
    <t>SL99-2012</t>
  </si>
  <si>
    <t>河工模型试验规程</t>
  </si>
  <si>
    <t>SL155-2012</t>
  </si>
  <si>
    <t>水工（常规）模型试验规程</t>
  </si>
  <si>
    <t>SL156-2010</t>
  </si>
  <si>
    <t>水流空化模型试验规程</t>
  </si>
  <si>
    <t>SL157-2010</t>
  </si>
  <si>
    <t>掺气减蚀模型试验规程</t>
  </si>
  <si>
    <t>SL158-2010</t>
  </si>
  <si>
    <t>水工建筑物水流压力脉动和流激振动模型试验规程</t>
  </si>
  <si>
    <t>SL160-2012</t>
  </si>
  <si>
    <t>冷却水工程水力、热力模拟技术规程</t>
  </si>
  <si>
    <t>SL162-2010</t>
  </si>
  <si>
    <t>水电站有压输水系统模型试验规程</t>
  </si>
  <si>
    <t>、</t>
  </si>
  <si>
    <t>SL159-2012</t>
  </si>
  <si>
    <t>闸门水力模型试验规程</t>
  </si>
  <si>
    <t>SL161.1-2013</t>
  </si>
  <si>
    <t>坝区航道水力模拟技术规程</t>
  </si>
  <si>
    <t>SL161.2-2013</t>
  </si>
  <si>
    <t>船闸水力模拟技术规程</t>
  </si>
  <si>
    <t>SL163-2010</t>
  </si>
  <si>
    <t>水利水电工程施工导流和截流模型试验规程</t>
  </si>
  <si>
    <t>SL164-2010</t>
  </si>
  <si>
    <t>溃坝洪水模拟技术规程</t>
  </si>
  <si>
    <t>SL165-2010</t>
  </si>
  <si>
    <t>滑坡涌浪模拟技术规程</t>
  </si>
  <si>
    <t>SL352-2006</t>
  </si>
  <si>
    <t>水工混凝土试验规程</t>
  </si>
  <si>
    <t>SL548-2012</t>
  </si>
  <si>
    <t>泵站现场测试与安全检测规程</t>
  </si>
  <si>
    <t>SL235-2012</t>
  </si>
  <si>
    <t>土工合成材料测试规程</t>
  </si>
  <si>
    <t>SL530-2012</t>
  </si>
  <si>
    <t>大坝安全监测仪器检验测试规程</t>
  </si>
  <si>
    <t>SL555-2012</t>
  </si>
  <si>
    <t>小型水电站现场效率试验规程</t>
  </si>
  <si>
    <t>SL578-2012</t>
  </si>
  <si>
    <t>湿磨细水泥浆材试验及应用技术规范</t>
  </si>
  <si>
    <t>即将并入《水工建筑物水泥灌 浆施工技术规范》（SL62-94）</t>
  </si>
  <si>
    <t>SL616-2013</t>
  </si>
  <si>
    <t>水利水电工程水力学原型观测规范</t>
  </si>
  <si>
    <t>NB/T35016-2013</t>
  </si>
  <si>
    <t>土石筑坝材料碾压试验规程</t>
  </si>
  <si>
    <t>NBT35016-2013</t>
  </si>
  <si>
    <t>5.7  安全监测-6</t>
  </si>
  <si>
    <t>DL/T5178-2003</t>
  </si>
  <si>
    <t>混凝土坝安全监测技术规范</t>
  </si>
  <si>
    <t>DLT5178-2003</t>
  </si>
  <si>
    <t>SL601-2013</t>
  </si>
  <si>
    <t>SL551-2012</t>
  </si>
  <si>
    <t>土石坝安全监测技术规范</t>
  </si>
  <si>
    <t>SL486-2011</t>
  </si>
  <si>
    <t>水工建筑物强震动安全监测技术规范</t>
  </si>
  <si>
    <t>SL531-2012</t>
  </si>
  <si>
    <t>大坝安全监测仪器安装标准</t>
  </si>
  <si>
    <t>SL516-2013</t>
  </si>
  <si>
    <t>水库诱发地震监测技术规范</t>
  </si>
  <si>
    <t>6     机电与金属结构-89</t>
  </si>
  <si>
    <t>6.1 通用-6</t>
  </si>
  <si>
    <t>DL/T5186-2004</t>
  </si>
  <si>
    <t>水力发电厂机电设计规范</t>
  </si>
  <si>
    <t>DLT5186-2004</t>
  </si>
  <si>
    <t>SL511-2011</t>
  </si>
  <si>
    <t>水利水电工程机电设计技术规范</t>
  </si>
  <si>
    <t>DL/T5349-2006</t>
  </si>
  <si>
    <t>水电水利工程水力机械制图标准</t>
  </si>
  <si>
    <t>DLT5349-2006</t>
  </si>
  <si>
    <t>SL73.4-2013</t>
  </si>
  <si>
    <t>水利水电工程制图标准    水力机械图</t>
  </si>
  <si>
    <t>DL/T5350-2006</t>
  </si>
  <si>
    <t>水电水利工程电气制图标准</t>
  </si>
  <si>
    <t>DLT5350-2006</t>
  </si>
  <si>
    <t>SL73.5-2013</t>
  </si>
  <si>
    <t>水利水电工程制图标准    电气图</t>
  </si>
  <si>
    <t>6.2 水力机械-23</t>
  </si>
  <si>
    <t>GB/T8564-2003</t>
  </si>
  <si>
    <t>水轮发电机组安装技术规范</t>
  </si>
  <si>
    <t>GBT8564-2003</t>
  </si>
  <si>
    <t>GB/T29403-2012</t>
  </si>
  <si>
    <t>反击式水轮机泥沙磨损技术导则</t>
  </si>
  <si>
    <t>GBT29403-2012</t>
  </si>
  <si>
    <t>修订时包含大中型水泵空蚀损坏评定内容</t>
  </si>
  <si>
    <t>SL142-2008</t>
  </si>
  <si>
    <t>水轮机模型浑水验收试验规程</t>
  </si>
  <si>
    <t>SL321-2005</t>
  </si>
  <si>
    <t>大中型水轮发电机基本技术条件</t>
  </si>
  <si>
    <t>DL/T444-1991</t>
  </si>
  <si>
    <t>反击式水轮机气蚀损坏评定标准</t>
  </si>
  <si>
    <t>DLT444-1991</t>
  </si>
  <si>
    <t>DL/T445-2002</t>
  </si>
  <si>
    <t>大中型水轮机选用导则</t>
  </si>
  <si>
    <t>DLT445-2002</t>
  </si>
  <si>
    <t>DL/T446-1991</t>
  </si>
  <si>
    <t>水轮机模型验收试验规程</t>
  </si>
  <si>
    <t>DLT446-1991</t>
  </si>
  <si>
    <t>SL615-2013</t>
  </si>
  <si>
    <t>水轮机电液调节系统及装置基本技术条件</t>
  </si>
  <si>
    <t>DL/T496-2001</t>
  </si>
  <si>
    <t>水轮机电液调节系统及装置调整试验导则</t>
  </si>
  <si>
    <t>DLT496-2001</t>
  </si>
  <si>
    <t>DL/T563-2004</t>
  </si>
  <si>
    <t>水轮机电液调节系统及装置基本技术规程</t>
  </si>
  <si>
    <t>DLT563-2004</t>
  </si>
  <si>
    <t>DL/T556-1994</t>
  </si>
  <si>
    <t>水轮发电机组振动监测系统装置导则</t>
  </si>
  <si>
    <t>DLT556-1994</t>
  </si>
  <si>
    <t>DL/T710-1999</t>
  </si>
  <si>
    <t>水轮机运行规程</t>
  </si>
  <si>
    <t>DLT710-1999</t>
  </si>
  <si>
    <t>DL/T730-2000</t>
  </si>
  <si>
    <t>进口水轮发电机（发电／电动机）设备技术规范</t>
  </si>
  <si>
    <t>DLT730-2000</t>
  </si>
  <si>
    <t>DL/T1067-2007</t>
  </si>
  <si>
    <t>蒸发冷却水轮发电机（发电/电动机）基本技术条件</t>
  </si>
  <si>
    <t>DLT1067-2007</t>
  </si>
  <si>
    <t>NB/T35035-2014</t>
  </si>
  <si>
    <t>水力发电厂水力机械辅助设备系统设计技术规定</t>
  </si>
  <si>
    <t>NBT35035-2014</t>
  </si>
  <si>
    <t>DL/T1068-2007</t>
  </si>
  <si>
    <t>水轮机进水液动碟阀选用、试验及验收导则</t>
  </si>
  <si>
    <t>DLT1068-2007</t>
  </si>
  <si>
    <t>DL/T1197-2012</t>
  </si>
  <si>
    <t>水轮发电机组状态在线监测系统技术条件</t>
  </si>
  <si>
    <t>DLT1197-2012</t>
  </si>
  <si>
    <t>SL140-2006</t>
  </si>
  <si>
    <t>水泵模型及装置模型验收试验规程</t>
  </si>
  <si>
    <t>SL141-2006</t>
  </si>
  <si>
    <t>水泵模型浑水验收试验规程</t>
  </si>
  <si>
    <t>SL402-2007</t>
  </si>
  <si>
    <t>轴流泵装置水力模型系列及基本参数</t>
  </si>
  <si>
    <t>SL625-2013</t>
  </si>
  <si>
    <t>水泵液压调节系统基本技术条件</t>
  </si>
  <si>
    <t>SL656-2014</t>
  </si>
  <si>
    <t>泵站拍门技术导则</t>
  </si>
  <si>
    <t>NB/T35078-2015</t>
  </si>
  <si>
    <t>活塞组合式减压阀基本技术条件</t>
  </si>
  <si>
    <t>NBT35078-2015</t>
  </si>
  <si>
    <t>6.3  输变电（电工一次）-7</t>
  </si>
  <si>
    <t>DL/T5396-2007</t>
  </si>
  <si>
    <t>水力发电厂高压电气设备选择及布置设计规范</t>
  </si>
  <si>
    <t>DLT5396-2007</t>
  </si>
  <si>
    <t>SL311-2004</t>
  </si>
  <si>
    <t>水利水电工程高压配电装置设计规范</t>
  </si>
  <si>
    <t>DL/T5401-2007</t>
  </si>
  <si>
    <t>水力发电厂电气试验设备配置导则</t>
  </si>
  <si>
    <t>DLT5401-2007</t>
  </si>
  <si>
    <t>SL485-2010</t>
  </si>
  <si>
    <t>水利水电工程厂（站）用电系统设计规范</t>
  </si>
  <si>
    <t>NB/T35044-2014</t>
  </si>
  <si>
    <t>水力发电厂厂用电设计规程</t>
  </si>
  <si>
    <t>NBT35044-2014</t>
  </si>
  <si>
    <t>NB/T35008-2013</t>
  </si>
  <si>
    <t>水力发电厂照明设计规范</t>
  </si>
  <si>
    <t>NBT35008-2013</t>
  </si>
  <si>
    <t>SL641-2014</t>
  </si>
  <si>
    <t>水利水电工程照明系统设计规范</t>
  </si>
  <si>
    <t>6.4  自动控制（电工二次）-24</t>
  </si>
  <si>
    <t>SL455-2010</t>
  </si>
  <si>
    <t>水利水电工程继电保护设计规范</t>
  </si>
  <si>
    <t>NB/T35010-2013</t>
  </si>
  <si>
    <t>水力发电厂继电保护设计规范</t>
  </si>
  <si>
    <t>NBT35010-2013</t>
  </si>
  <si>
    <t>SL456-2010</t>
  </si>
  <si>
    <t>水利水电工程电气测量设计规范</t>
  </si>
  <si>
    <t>DL/T5413-2009</t>
  </si>
  <si>
    <t>水力发电厂测量装置配置设计规范</t>
  </si>
  <si>
    <t>DLT5413-2009</t>
  </si>
  <si>
    <t>SL438-2008</t>
  </si>
  <si>
    <t>水利水电工程二次接线设计规范</t>
  </si>
  <si>
    <t>NB/T35076-2015</t>
  </si>
  <si>
    <t>水力发电厂二次接线设计规程</t>
  </si>
  <si>
    <t>NBT35076-2015</t>
  </si>
  <si>
    <t>替代《水力发电厂二次接线设计规范》DL/T5132-2001</t>
  </si>
  <si>
    <t>SL583-2012</t>
  </si>
  <si>
    <t>泵站计算机监控与信息系统技术导则</t>
  </si>
  <si>
    <t>DL/T5065-2009</t>
  </si>
  <si>
    <t>水力发电厂计算机监控系统设计规范</t>
  </si>
  <si>
    <t>DLT5065-2009</t>
  </si>
  <si>
    <t>SL517-2013</t>
  </si>
  <si>
    <t>水利水电工程通信设计规范</t>
  </si>
  <si>
    <t>NB/T35042-2014</t>
  </si>
  <si>
    <t>水力发电厂通信设计规范</t>
  </si>
  <si>
    <t>NBT35042-2014</t>
  </si>
  <si>
    <t>DL/T5184-2004</t>
  </si>
  <si>
    <t>水电水利工程通信设计内容和深度规定</t>
  </si>
  <si>
    <t>DLT5184-2004</t>
  </si>
  <si>
    <t>SL612-2013</t>
  </si>
  <si>
    <t>水利水电工程自动化设计规范</t>
  </si>
  <si>
    <t>NB/T35004-2013</t>
  </si>
  <si>
    <t>水力发电厂自动化设计技术规范</t>
  </si>
  <si>
    <t>NBT35004-2013</t>
  </si>
  <si>
    <t>NB/T35067-2015</t>
  </si>
  <si>
    <t>水力发电厂过电压保护和绝缘配合设计技术导则</t>
  </si>
  <si>
    <t>NBT35067-2015</t>
  </si>
  <si>
    <t>SL587-2012</t>
  </si>
  <si>
    <t>水利水电工程接地设计规范</t>
  </si>
  <si>
    <t>NB/T35050-2015</t>
  </si>
  <si>
    <t>水力发电厂接地设计技术导则</t>
  </si>
  <si>
    <t>NBT35050-2015</t>
  </si>
  <si>
    <t>SL585-2012</t>
  </si>
  <si>
    <t>水利水电工程三相交流系统短路电流计算导则</t>
  </si>
  <si>
    <t>NB/T35043-2014</t>
  </si>
  <si>
    <t>水电工程三相交流系统短路电流计算导则</t>
  </si>
  <si>
    <t>NBT35043-2014</t>
  </si>
  <si>
    <t>DL/T5345-2006</t>
  </si>
  <si>
    <t>梯级水电厂集中监控工程设计规范</t>
  </si>
  <si>
    <t>DLT5345-2006</t>
  </si>
  <si>
    <t>NB/T35001-2011</t>
  </si>
  <si>
    <t>梯级水电站水调自动化系统设计规范</t>
  </si>
  <si>
    <t>NBT35001-2011</t>
  </si>
  <si>
    <t>DL/T5139-2001</t>
  </si>
  <si>
    <t>水力发电厂气体绝缘金属封闭开关设备配电装置设计规范</t>
  </si>
  <si>
    <t>DLT5139-2001</t>
  </si>
  <si>
    <t>NB/T35002-2011</t>
  </si>
  <si>
    <t>水力发电厂工业电视系统设计规范</t>
  </si>
  <si>
    <t>NBT35002-2011</t>
  </si>
  <si>
    <t>SL561-2012</t>
  </si>
  <si>
    <t>水利水电工程导体和电器选择设计规范</t>
  </si>
  <si>
    <t>SL229-2011</t>
  </si>
  <si>
    <t>小型水力发电站自动化设计规范</t>
  </si>
  <si>
    <t>6.5 金属结构-29</t>
  </si>
  <si>
    <t>NB  35055-2015</t>
  </si>
  <si>
    <t>水电工程钢闸门设计规范</t>
  </si>
  <si>
    <t>SL74-2013</t>
  </si>
  <si>
    <t>水利水电工程钢闸门设计规范</t>
  </si>
  <si>
    <t>修订时合并《水工钢闸门系列 标准-充水阀》（SL/T248-1999</t>
  </si>
  <si>
    <t>SL/T248-1999</t>
  </si>
  <si>
    <t>水工钢闸门系列标准—充水阀</t>
  </si>
  <si>
    <t>SLT248-1999</t>
  </si>
  <si>
    <t>即将并入《水利水电工程钢闸 门设计规范》（SL74-2013）</t>
  </si>
  <si>
    <t>GB/T14173-2008</t>
  </si>
  <si>
    <t>水利水电工程钢闸门制造、安装及验收规范</t>
  </si>
  <si>
    <t>GBT14173-2008</t>
  </si>
  <si>
    <t>NB/T35045-2014</t>
  </si>
  <si>
    <t>水电工程钢闸门制造安装及验收规范</t>
  </si>
  <si>
    <t>NBT35045-2014</t>
  </si>
  <si>
    <t>DL/T835-2003</t>
  </si>
  <si>
    <t>水工钢闸门和启闭机安全检测技术规程</t>
  </si>
  <si>
    <t>DLT835-2003</t>
  </si>
  <si>
    <t>SL41-2011</t>
  </si>
  <si>
    <t>水利水电工程启闭机设计规范</t>
  </si>
  <si>
    <t>修订时合并《卷扬式启闭机系 列参数》（SL507-2010）、《液压 启   闭   机   系   列   参   数（SL508-2010）、《螺杆式启闭 机系列参数》（SL491-2010）</t>
  </si>
  <si>
    <t>NB/T35051-2015</t>
  </si>
  <si>
    <t>水电工程启闭机制造安装及验收规范</t>
  </si>
  <si>
    <t>NBT35051-2015</t>
  </si>
  <si>
    <t>SL507-2010</t>
  </si>
  <si>
    <t>卷扬式启闭机系列参数</t>
  </si>
  <si>
    <t>即将并入《水利水电工程启闭 机设计规范》（SL41-2011）</t>
  </si>
  <si>
    <t>SL508-2010</t>
  </si>
  <si>
    <t>液压启闭机系列参数</t>
  </si>
  <si>
    <t>SL491-2010</t>
  </si>
  <si>
    <t>螺杆式启闭机系列参数</t>
  </si>
  <si>
    <t>DL/T5167—2002</t>
  </si>
  <si>
    <t>水电水利工程启闭机设计规范</t>
  </si>
  <si>
    <t>DLT5167—2002</t>
  </si>
  <si>
    <t>DLT—</t>
  </si>
  <si>
    <t>NB/T35020-2013</t>
  </si>
  <si>
    <t>水电水利工程液压启闭机设计规范</t>
  </si>
  <si>
    <t>NBT35020-2013</t>
  </si>
  <si>
    <t>）</t>
  </si>
  <si>
    <t>DL/T898－2004</t>
  </si>
  <si>
    <t>QP 型卷扬式启闭机系列参数</t>
  </si>
  <si>
    <t>DLT898－2004</t>
  </si>
  <si>
    <t>NB/T35018-2013</t>
  </si>
  <si>
    <t>QPG 型卷扬式高扬程启闭机系列参数</t>
  </si>
  <si>
    <t>NBT35018-2013</t>
  </si>
  <si>
    <t>DL/T896—2004</t>
  </si>
  <si>
    <t>QPKY 水工平面快速液压启闭机基本参数</t>
  </si>
  <si>
    <t>DLT896—2004</t>
  </si>
  <si>
    <t>DL/T897－2004</t>
  </si>
  <si>
    <t>QPPYⅠ、Ⅱ  型水工平面闸门液压启闭机基本参数</t>
  </si>
  <si>
    <t>DLT897－2004</t>
  </si>
  <si>
    <t>DL/T990—2005</t>
  </si>
  <si>
    <t>双吊点弧形闸门后拉式液压启闭机（液压缸）系列参数</t>
  </si>
  <si>
    <t>DLT990—2005</t>
  </si>
  <si>
    <t>NB/T35019-2013</t>
  </si>
  <si>
    <t>卧式液压启闭机(液压缸)系列参数</t>
  </si>
  <si>
    <t>NBT35019-2013</t>
  </si>
  <si>
    <t>SL281-2003</t>
  </si>
  <si>
    <t>水电站压力钢管设计规范</t>
  </si>
  <si>
    <t>NB/T35056-2015</t>
  </si>
  <si>
    <t>NBT35056-2015</t>
  </si>
  <si>
    <t>DL/T5017—2007</t>
  </si>
  <si>
    <t>水电水利工程压力钢管制造安装及验收规范</t>
  </si>
  <si>
    <t>DLT5017—2007</t>
  </si>
  <si>
    <t>DL/T709-1999</t>
  </si>
  <si>
    <t>压力钢管安全检测技术规程</t>
  </si>
  <si>
    <t>DLT709-1999</t>
  </si>
  <si>
    <t>NB/T35036-2014</t>
  </si>
  <si>
    <t>水电工程固定卷扬式启闭机通用技术条件</t>
  </si>
  <si>
    <t>NBT35036-2014</t>
  </si>
  <si>
    <t>DL/T5358—2006</t>
  </si>
  <si>
    <t>水电水利工程金属结构设备防腐蚀技术规程</t>
  </si>
  <si>
    <t>DLT5358—2006</t>
  </si>
  <si>
    <t>DL/T5399—2007</t>
  </si>
  <si>
    <t>水电水利工程垂直升船机设计导则</t>
  </si>
  <si>
    <t>DLT5399—2007</t>
  </si>
  <si>
    <t>SL660-2013</t>
  </si>
  <si>
    <t>升船机设计规范</t>
  </si>
  <si>
    <t>NB/T35017-2013</t>
  </si>
  <si>
    <t>陶瓷涂层活塞杆技术条件</t>
  </si>
  <si>
    <t>NBT35017-2013</t>
  </si>
  <si>
    <t>NB/T35081-2015</t>
  </si>
  <si>
    <t>水电工程金属结构涂层强度拉开法测试规</t>
  </si>
  <si>
    <t>NBT35081-2015</t>
  </si>
  <si>
    <t>7 施工-25</t>
  </si>
  <si>
    <t>7.1 通用-7</t>
  </si>
  <si>
    <t>DL/T5397-2007</t>
  </si>
  <si>
    <t>水电工程施工组织设计规范</t>
  </si>
  <si>
    <t>DLT5397-2007</t>
  </si>
  <si>
    <t>SL303-2004</t>
  </si>
  <si>
    <t>水利水电工程施工组织设计规范</t>
  </si>
  <si>
    <t>修订时合并《水利水电工程施 工 总 布 置 设 计 规 范 》 (SL487-2010)、《水利水电工程 施 工 总 进 度 设 计 规 范 》 (SL643-2013)、《水利水电工程 施 工 交 通 设 计 规 范 》 (SL667-2014)、《水利水电工程 施工机械设备选择设计导则》 (SL484-2010)、《水利水电工程 施工压缩空气及供水供电系统 设计规范》(SL535-2011)</t>
  </si>
  <si>
    <t>SL643-2013</t>
  </si>
  <si>
    <t>水利水电工程施工总进度设计规范</t>
  </si>
  <si>
    <t>即将并入《水利水电工程施工 组织设计规范》（SL303-2004）</t>
  </si>
  <si>
    <t>SL487-2010</t>
  </si>
  <si>
    <t>水利水电工程施工总布置设计规范</t>
  </si>
  <si>
    <t>DL/T5192-2004</t>
  </si>
  <si>
    <t>水电水利工程施工总布置设计导则</t>
  </si>
  <si>
    <t>DLT5192-2004</t>
  </si>
  <si>
    <t>DL/T5134-2001</t>
  </si>
  <si>
    <t>水电水利工程施工交通设计导则</t>
  </si>
  <si>
    <t>DLT5134-2001</t>
  </si>
  <si>
    <t>NB/T35012-2013</t>
  </si>
  <si>
    <t>水电工程对外交通专用公路设计规范</t>
  </si>
  <si>
    <t>NBT35012-2013</t>
  </si>
  <si>
    <t>7.2 导流-4</t>
  </si>
  <si>
    <t>SL623-2013</t>
  </si>
  <si>
    <t>水利水电工程施工导流设计规范</t>
  </si>
  <si>
    <t>修订时合并《水利水电工程围 堰设计规范》（在编）相关内容 改名为《水利水电工程施工导 截流设计规范》</t>
  </si>
  <si>
    <t>，</t>
  </si>
  <si>
    <t>SL645-2013</t>
  </si>
  <si>
    <t>水利水电工程围堰设计规范</t>
  </si>
  <si>
    <t>即将并入《水利水电工程施工 导流设计规范》（SL623-2013）</t>
  </si>
  <si>
    <t>NB/T35041-2014</t>
  </si>
  <si>
    <t>水电工程施工导流设计规范</t>
  </si>
  <si>
    <t>NBT35041-2014</t>
  </si>
  <si>
    <t>NB/T35006-2013</t>
  </si>
  <si>
    <t>水电工程围堰设计导则</t>
  </si>
  <si>
    <t>NBT35006-2013</t>
  </si>
  <si>
    <t>7.3 施工方法-7</t>
  </si>
  <si>
    <t>SL648-2013</t>
  </si>
  <si>
    <t>土石坝施工组织设计规范</t>
  </si>
  <si>
    <t>NB/T35062-2015</t>
  </si>
  <si>
    <t>碾压式土石坝施工组织设计规范</t>
  </si>
  <si>
    <t>NBT35062-2015</t>
  </si>
  <si>
    <t>SL642-2013</t>
  </si>
  <si>
    <t>水利水电地下工程施工组织设计规范</t>
  </si>
  <si>
    <t>DL/T5201-2004</t>
  </si>
  <si>
    <t>水电水利工程地下工程施工组织设计导则</t>
  </si>
  <si>
    <t>DLT5201-2004</t>
  </si>
  <si>
    <t>DL/T5228-2005</t>
  </si>
  <si>
    <t>水力发电厂 110kV～500kV 电力电缆施工设计规范</t>
  </si>
  <si>
    <t>DLT5228-2005</t>
  </si>
  <si>
    <t>SL484-2010</t>
  </si>
  <si>
    <t>水利水电工程施工机械设备选择设计导则</t>
  </si>
  <si>
    <t>DL/T5133-2001</t>
  </si>
  <si>
    <t>水电水利工程施工机械选择设计导则</t>
  </si>
  <si>
    <t>DLT5133-2001</t>
  </si>
  <si>
    <t>7.4 砂石与混凝土生产-2</t>
  </si>
  <si>
    <t>NB/T35005-2013</t>
  </si>
  <si>
    <t>水电工程混凝土生产系统设计规范</t>
  </si>
  <si>
    <t>NBT35005-2013</t>
  </si>
  <si>
    <t>DL/T5098-2010</t>
  </si>
  <si>
    <t>水电工程砂石加工系统设计规范</t>
  </si>
  <si>
    <t>DLT5098-2010</t>
  </si>
  <si>
    <t>7.5 辅助企业-5</t>
  </si>
  <si>
    <t>SL535-2011</t>
  </si>
  <si>
    <t>水利水电工程施工压缩空气及供水供电系统设计 规范</t>
  </si>
  <si>
    <t>DL/T5124-2001</t>
  </si>
  <si>
    <t>水电水利工程施工压缩空气、供水、供电系统设计导则</t>
  </si>
  <si>
    <t>DLT5124-2001</t>
  </si>
  <si>
    <t>SL512-2011</t>
  </si>
  <si>
    <t>水利水电工程混凝土预冷系统设计规范</t>
  </si>
  <si>
    <t>即将并入《混凝土工程施工组织设计规范》SL</t>
  </si>
  <si>
    <t>DL/T5386-2007</t>
  </si>
  <si>
    <t>水电水利工程混凝土预冷系统设计导则</t>
  </si>
  <si>
    <t>DLT5386-2007</t>
  </si>
  <si>
    <t>DL/T5179-2003</t>
  </si>
  <si>
    <t>水电水利工程混凝土预热系统设计导则</t>
  </si>
  <si>
    <t>DLT5179-2003</t>
  </si>
  <si>
    <t>8   征地移民-16</t>
  </si>
  <si>
    <t>SL441-2009</t>
  </si>
  <si>
    <t>水利水电工程建设征地移民安置规划大纲编制导则</t>
  </si>
  <si>
    <t>NB/T35069-2015</t>
  </si>
  <si>
    <t>水电工程建设征地移民安置规划大纲编制规程</t>
  </si>
  <si>
    <t>NBT35069-2015</t>
  </si>
  <si>
    <t>SL290-2009</t>
  </si>
  <si>
    <t>水利水电工程建设征地移民安置规划设计规范</t>
  </si>
  <si>
    <t>DL/T5064-2007</t>
  </si>
  <si>
    <t>水电工程建设征地移民安置规划设计规范</t>
  </si>
  <si>
    <t>DLT5064-2007</t>
  </si>
  <si>
    <t>SL440-2009</t>
  </si>
  <si>
    <t>水利水电工程建设农村移民安置规划设计规范</t>
  </si>
  <si>
    <t>DL/T5378-2007</t>
  </si>
  <si>
    <t>水电工程农村移民安置规划设计规范</t>
  </si>
  <si>
    <t>DLT5378-2007</t>
  </si>
  <si>
    <t>DL/T5376-2007</t>
  </si>
  <si>
    <t>水电工程建设征地处理范围界定规范</t>
  </si>
  <si>
    <t>DLT5376-2007</t>
  </si>
  <si>
    <t>SL442-2009</t>
  </si>
  <si>
    <t>水利水电工程建设征地移民实物调查规范</t>
  </si>
  <si>
    <t>DL/T5377-2007</t>
  </si>
  <si>
    <t>水电工程建设征地实物指标调查规范</t>
  </si>
  <si>
    <t>DLT5377-2007</t>
  </si>
  <si>
    <t>DL/T5379-2007</t>
  </si>
  <si>
    <t>水电工程移民专业项目规划设计规范</t>
  </si>
  <si>
    <t>DLT5379-2007</t>
  </si>
  <si>
    <t>DL/T5380-2007</t>
  </si>
  <si>
    <t>水电工程移民安置城镇迁建规划设计规范</t>
  </si>
  <si>
    <t>DLT5380-2007</t>
  </si>
  <si>
    <t>DL/T5381-2007</t>
  </si>
  <si>
    <t>水电工程水库库底清理设计规范</t>
  </si>
  <si>
    <t>DLT5381-2007</t>
  </si>
  <si>
    <t>SL644-2014</t>
  </si>
  <si>
    <t>水利水电工程水库库底清理设计规范</t>
  </si>
  <si>
    <t>NB/T35013-2013</t>
  </si>
  <si>
    <t>水电工程建设征地移民安置验收规程</t>
  </si>
  <si>
    <t>NBT35013-2013</t>
  </si>
  <si>
    <t>NB/T35060-2015</t>
  </si>
  <si>
    <t>水电工程移民安置环境保护设计规范</t>
  </si>
  <si>
    <t>NBT35060-2015</t>
  </si>
  <si>
    <t>NB/T35070-2015</t>
  </si>
  <si>
    <t>水电工程建设征地移民安置规划报告编制规程</t>
  </si>
  <si>
    <t>NBT35070-2015</t>
  </si>
  <si>
    <t>9   环境保护-13</t>
  </si>
  <si>
    <t>SL45-2006</t>
  </si>
  <si>
    <t>江河流域规划环境影响评价规范</t>
  </si>
  <si>
    <t>NB/T35068-2015</t>
  </si>
  <si>
    <t>河流水电规划环境影响评价规范</t>
  </si>
  <si>
    <t>NBT35068-2015</t>
  </si>
  <si>
    <t>NB/T35059-2015</t>
  </si>
  <si>
    <t>河流水电开发环境影响后评价规范</t>
  </si>
  <si>
    <t>NBT35059-2015</t>
  </si>
  <si>
    <t>SL492-2011</t>
  </si>
  <si>
    <t>水利水电工程环境保护设计规范</t>
  </si>
  <si>
    <t>DL/T5402-2007</t>
  </si>
  <si>
    <t>水电水利工程环境保护设计规范</t>
  </si>
  <si>
    <t>DLT5402-2007</t>
  </si>
  <si>
    <t>HJ/T88-2003</t>
  </si>
  <si>
    <t>环境影响评价技术导则  水利水电工程</t>
  </si>
  <si>
    <t>HJT88-2003</t>
  </si>
  <si>
    <t>HJT</t>
  </si>
  <si>
    <t>NB/T35063-2015</t>
  </si>
  <si>
    <t>水电工程环境监理规范</t>
  </si>
  <si>
    <t>NBT35063-2015</t>
  </si>
  <si>
    <t>SL396-2011</t>
  </si>
  <si>
    <t>水利水电工程水质分析规程</t>
  </si>
  <si>
    <t>即将并 入《 水环境 监测 规范 （SL219-2013）</t>
  </si>
  <si>
    <t>NB/T35052-2015</t>
  </si>
  <si>
    <t>水电工程地质勘察水质分析规程</t>
  </si>
  <si>
    <t>NBT35052-2015</t>
  </si>
  <si>
    <t>SL358-2006</t>
  </si>
  <si>
    <t>农村水电站施工环境保护导则</t>
  </si>
  <si>
    <t>即将并入《小型水电站施工技 术规范》（SL172-2012）</t>
  </si>
  <si>
    <t>SL315-2005</t>
  </si>
  <si>
    <t>农村水电站工程环境影响评价规程</t>
  </si>
  <si>
    <t>修订时合并《小水电规划环境 影响评价规程》（在编）相关内 容，改名为《小型水电站工程 环境影响评价规程》</t>
  </si>
  <si>
    <t>NB/T35037-2014</t>
  </si>
  <si>
    <t>水电工程鱼类增殖放流站设计规范</t>
  </si>
  <si>
    <t>NBT35037-2014</t>
  </si>
  <si>
    <t>NB/T35054-2015</t>
  </si>
  <si>
    <t>水电工程过鱼设施设计规范</t>
  </si>
  <si>
    <t>NBT35054-2015</t>
  </si>
  <si>
    <t>10   水土保持-11</t>
  </si>
  <si>
    <t>GB51018-2014</t>
  </si>
  <si>
    <t>水土保持工程设计规范</t>
  </si>
  <si>
    <t>SL335-2014</t>
  </si>
  <si>
    <t>水土保持规划编制规范</t>
  </si>
  <si>
    <t>合并《水土保持综合治理规划 通则》（GB/T15772-2008）相关 内容</t>
  </si>
  <si>
    <t>DL/T5419-2009</t>
  </si>
  <si>
    <t>水电建设项目水土保持方案技术规范</t>
  </si>
  <si>
    <t>DLT5419-2009</t>
  </si>
  <si>
    <t>NB/T35072-2015</t>
  </si>
  <si>
    <t>水电工程水土保持专项投资编制细则</t>
  </si>
  <si>
    <t>NBT35072-2015</t>
  </si>
  <si>
    <t>SL447-2009</t>
  </si>
  <si>
    <t>水土保持工程项目建议书编制规程</t>
  </si>
  <si>
    <t>SL448-2009</t>
  </si>
  <si>
    <t>水土保持工程可行性研究报告编制规程</t>
  </si>
  <si>
    <t>SL449-2009</t>
  </si>
  <si>
    <t>水土保持工程初步设计报告编制规程</t>
  </si>
  <si>
    <t>SL289-2003</t>
  </si>
  <si>
    <t>水土保持治沟骨干工程技术规范</t>
  </si>
  <si>
    <t>SL302-2004</t>
  </si>
  <si>
    <t>水坠坝技术规范</t>
  </si>
  <si>
    <t>SL575-2012</t>
  </si>
  <si>
    <t>水利水电工程水土保持技术规范</t>
  </si>
  <si>
    <t>SL592-2012</t>
  </si>
  <si>
    <t>水土保持遥感监测技术规范</t>
  </si>
  <si>
    <t>11   安全与评价-18</t>
  </si>
  <si>
    <t>11.1  安全设计-5</t>
  </si>
  <si>
    <t>GB50706-2011</t>
  </si>
  <si>
    <t>水利水电工程劳动安全与工业卫生设计规范</t>
  </si>
  <si>
    <t>NB  35074-2015</t>
  </si>
  <si>
    <t>水电工程劳动安全与工业卫生设计规范</t>
  </si>
  <si>
    <t>GB50987-2014</t>
  </si>
  <si>
    <t>水利工程设计防火规范</t>
  </si>
  <si>
    <t>GB50872-2014</t>
  </si>
  <si>
    <t>水电工程设计防火规范</t>
  </si>
  <si>
    <t>DL/T5412-2009</t>
  </si>
  <si>
    <t>水力发电厂火灾自动报警系统设计规范</t>
  </si>
  <si>
    <t>DLT5412-2009</t>
  </si>
  <si>
    <t>11.2 安全评价-1</t>
  </si>
  <si>
    <t>SL258-2000</t>
  </si>
  <si>
    <t>水库大坝安全评价导则</t>
  </si>
  <si>
    <t>11.3 工程验收及安全鉴定-7</t>
  </si>
  <si>
    <t>NB/T35048-2015</t>
  </si>
  <si>
    <t>水电工程验收规程</t>
  </si>
  <si>
    <t>NBT35048-2015</t>
  </si>
  <si>
    <t>NB/T35014-2013</t>
  </si>
  <si>
    <t>水电工程安全验收评价报告编制规程</t>
  </si>
  <si>
    <t>NBT35014-2013</t>
  </si>
  <si>
    <t>NB/T35015-2013</t>
  </si>
  <si>
    <t>水电工程安全预评价报告编制规程</t>
  </si>
  <si>
    <t>NBT35015-2013</t>
  </si>
  <si>
    <t>NB/T35025-2014</t>
  </si>
  <si>
    <t>水电工程劳动安全与工业卫生验收规程</t>
  </si>
  <si>
    <t>NBT35025-2014</t>
  </si>
  <si>
    <t>SL316-2015</t>
  </si>
  <si>
    <t>泵站安全鉴定规程</t>
  </si>
  <si>
    <t>SL214-2015</t>
  </si>
  <si>
    <t>水闸安全评价导则</t>
  </si>
  <si>
    <t>NB/T35064-2015</t>
  </si>
  <si>
    <t>水电工程安全鉴定规程</t>
  </si>
  <si>
    <t>NBT35064-2015</t>
  </si>
  <si>
    <t>12 工程管理-5</t>
  </si>
  <si>
    <t>SL106-96</t>
  </si>
  <si>
    <t>水库工程管理设计规范</t>
  </si>
  <si>
    <t>SL170-96</t>
  </si>
  <si>
    <t>水闸工程管理设计规范</t>
  </si>
  <si>
    <t>即将并 入《 水闸设 计规 范 （SL265-2011)</t>
  </si>
  <si>
    <t>SL171-96</t>
  </si>
  <si>
    <t>堤防工程管理设计规范</t>
  </si>
  <si>
    <t>GB/T30948-2014</t>
  </si>
  <si>
    <t>泵站技术管理规程</t>
  </si>
  <si>
    <t>GBT30948-2014</t>
  </si>
  <si>
    <t>NB/T35075-2015</t>
  </si>
  <si>
    <t>水电工程项目编号及产品文件管理规定</t>
  </si>
  <si>
    <t>NBT35075-2015</t>
  </si>
  <si>
    <t>104</t>
  </si>
  <si>
    <t>化工HG</t>
  </si>
  <si>
    <t>国家标准</t>
  </si>
  <si>
    <t>106</t>
  </si>
  <si>
    <t>机械JB</t>
  </si>
  <si>
    <t>1067</t>
  </si>
  <si>
    <t>核行业EJ</t>
  </si>
  <si>
    <t>1068</t>
  </si>
  <si>
    <t>电力DL</t>
  </si>
  <si>
    <t>AQ安全标准</t>
  </si>
  <si>
    <t>BB包装标准</t>
  </si>
  <si>
    <t>CB船舶行业</t>
  </si>
  <si>
    <t>CCGF质监</t>
  </si>
  <si>
    <t>CH测绘标准</t>
  </si>
  <si>
    <t>CJ城建行业</t>
  </si>
  <si>
    <t>1197</t>
  </si>
  <si>
    <t>石油天然气SY</t>
  </si>
  <si>
    <t>CY新闻出版</t>
  </si>
  <si>
    <t>DA档案标准</t>
  </si>
  <si>
    <t>DB地方标准</t>
  </si>
  <si>
    <t>DL电力行业</t>
  </si>
  <si>
    <t>DZ地质矿产</t>
  </si>
  <si>
    <t>EJ核工业</t>
  </si>
  <si>
    <t>140</t>
  </si>
  <si>
    <t>船舶CB</t>
  </si>
  <si>
    <t>FZ纺织行业</t>
  </si>
  <si>
    <t>GA公共安全</t>
  </si>
  <si>
    <t>GJB国军标准</t>
  </si>
  <si>
    <t>GY广播电视</t>
  </si>
  <si>
    <t>HB航空标准</t>
  </si>
  <si>
    <t>HG化工行业</t>
  </si>
  <si>
    <t>141</t>
  </si>
  <si>
    <t>纺织FZ</t>
  </si>
  <si>
    <t>HJB海军军标</t>
  </si>
  <si>
    <t>HJ环境保护</t>
  </si>
  <si>
    <t>HS海关标准</t>
  </si>
  <si>
    <t>HY海洋标准</t>
  </si>
  <si>
    <t>JB机械行业</t>
  </si>
  <si>
    <t>JC建材标准</t>
  </si>
  <si>
    <t>14173</t>
  </si>
  <si>
    <t>林业LY</t>
  </si>
  <si>
    <t>JD酒店服务</t>
  </si>
  <si>
    <t>JG建工标准</t>
  </si>
  <si>
    <t>JJ计量标准</t>
  </si>
  <si>
    <t>JR金融标准</t>
  </si>
  <si>
    <t>JT交通行业</t>
  </si>
  <si>
    <t>JY教育行业</t>
  </si>
  <si>
    <t>142</t>
  </si>
  <si>
    <t>煤炭MT</t>
  </si>
  <si>
    <t>LB旅游标准</t>
  </si>
  <si>
    <t>LD劳动安全</t>
  </si>
  <si>
    <t>LS粮食标准</t>
  </si>
  <si>
    <t>LY林业行业</t>
  </si>
  <si>
    <t>MH民用航空</t>
  </si>
  <si>
    <t>MT煤炭行业</t>
  </si>
  <si>
    <t>155</t>
  </si>
  <si>
    <t>农业NY</t>
  </si>
  <si>
    <t>MZ民政标准</t>
  </si>
  <si>
    <t>NB能源标准</t>
  </si>
  <si>
    <t>NY农业行业</t>
  </si>
  <si>
    <t>QB轻工行业</t>
  </si>
  <si>
    <t>QC汽车行业</t>
  </si>
  <si>
    <t>QJ航天行业</t>
  </si>
  <si>
    <t>156</t>
  </si>
  <si>
    <t>轻工QB</t>
  </si>
  <si>
    <t>QX气象标准</t>
  </si>
  <si>
    <t>SB商业行业</t>
  </si>
  <si>
    <t>SC水产行业</t>
  </si>
  <si>
    <t>SH石化行业</t>
  </si>
  <si>
    <t>SJ电子行业</t>
  </si>
  <si>
    <t>SL水利标准</t>
  </si>
  <si>
    <t>157</t>
  </si>
  <si>
    <t>汽车QC</t>
  </si>
  <si>
    <t>SN商检行业</t>
  </si>
  <si>
    <t>SY石油行业</t>
  </si>
  <si>
    <t>TB铁道行业</t>
  </si>
  <si>
    <t>TD土地管理</t>
  </si>
  <si>
    <t>TSG特种设备</t>
  </si>
  <si>
    <t>TY体育标准</t>
  </si>
  <si>
    <t>158</t>
  </si>
  <si>
    <t>航天工业QJ</t>
  </si>
  <si>
    <t>WB物资标准</t>
  </si>
  <si>
    <t>WH文化行业</t>
  </si>
  <si>
    <t>WJ兵工民品</t>
  </si>
  <si>
    <t>WM外经贸</t>
  </si>
  <si>
    <t>WS卫生行业</t>
  </si>
  <si>
    <t>XB稀土标准</t>
  </si>
  <si>
    <t>159</t>
  </si>
  <si>
    <t>电子SJ</t>
  </si>
  <si>
    <t>YB冶金标准</t>
  </si>
  <si>
    <t>YC烟草行业</t>
  </si>
  <si>
    <t>YD通信行业</t>
  </si>
  <si>
    <t>YS有色金属</t>
  </si>
  <si>
    <t>YY医药行业</t>
  </si>
  <si>
    <t>YZ邮政标准</t>
  </si>
  <si>
    <t>16</t>
  </si>
  <si>
    <t>水利SL</t>
  </si>
  <si>
    <t>ZB专业标准</t>
  </si>
  <si>
    <t>其他标准</t>
  </si>
  <si>
    <t>160</t>
  </si>
  <si>
    <t>出入境检验检疫SN</t>
  </si>
  <si>
    <t>162</t>
  </si>
  <si>
    <t>铁道TB</t>
  </si>
  <si>
    <t>AATCC标准</t>
  </si>
  <si>
    <t>ANSI标准</t>
  </si>
  <si>
    <t>ASME标准</t>
  </si>
  <si>
    <t>AS标准</t>
  </si>
  <si>
    <t>AWWA标准</t>
  </si>
  <si>
    <t>BS标准</t>
  </si>
  <si>
    <t>163</t>
  </si>
  <si>
    <t>通信YD</t>
  </si>
  <si>
    <t>DIN标准</t>
  </si>
  <si>
    <t>EN标准</t>
  </si>
  <si>
    <t>IEC标准</t>
  </si>
  <si>
    <t>IEEE标准</t>
  </si>
  <si>
    <t>ISO标准</t>
  </si>
  <si>
    <t>JIS标准</t>
  </si>
  <si>
    <t>164</t>
  </si>
  <si>
    <t>民用航空MH</t>
  </si>
  <si>
    <t>MSS标准</t>
  </si>
  <si>
    <t>NFPA标准</t>
  </si>
  <si>
    <t>UL标准</t>
  </si>
  <si>
    <t>165</t>
  </si>
  <si>
    <t>水产SC</t>
  </si>
  <si>
    <t>166</t>
  </si>
  <si>
    <t>石油化工SH</t>
  </si>
  <si>
    <t>170</t>
  </si>
  <si>
    <t>商业SB</t>
  </si>
  <si>
    <t>171</t>
  </si>
  <si>
    <t>交通JT</t>
  </si>
  <si>
    <t>179</t>
  </si>
  <si>
    <t>城镇建设CJ</t>
  </si>
  <si>
    <t>188</t>
  </si>
  <si>
    <t>地方标准DB</t>
  </si>
  <si>
    <t>189</t>
  </si>
  <si>
    <t>环境保护HJ</t>
  </si>
  <si>
    <t>191</t>
  </si>
  <si>
    <t>卫生WS</t>
  </si>
  <si>
    <t>197</t>
  </si>
  <si>
    <t>烟草YC</t>
  </si>
  <si>
    <t>201</t>
  </si>
  <si>
    <t>医药YY</t>
  </si>
  <si>
    <t>203</t>
  </si>
  <si>
    <t>安全生产AQ</t>
  </si>
  <si>
    <t>205</t>
  </si>
  <si>
    <t>包装BB</t>
  </si>
  <si>
    <t>212</t>
  </si>
  <si>
    <t>地质矿产DZ</t>
  </si>
  <si>
    <t>213</t>
  </si>
  <si>
    <t>公共安全GA</t>
  </si>
  <si>
    <t>214</t>
  </si>
  <si>
    <t>建材JC</t>
  </si>
  <si>
    <t>221</t>
  </si>
  <si>
    <t>建工JG</t>
  </si>
  <si>
    <t>228</t>
  </si>
  <si>
    <t>计量检定规程</t>
  </si>
  <si>
    <t>229</t>
  </si>
  <si>
    <t>国家军用GJB</t>
  </si>
  <si>
    <t>235</t>
  </si>
  <si>
    <t>航空HB</t>
  </si>
  <si>
    <t>237</t>
  </si>
  <si>
    <t>特种设备安全技术规范</t>
  </si>
  <si>
    <t>238</t>
  </si>
  <si>
    <t>有色冶金(金属)YS</t>
  </si>
  <si>
    <t>245</t>
  </si>
  <si>
    <t>气象QX</t>
  </si>
  <si>
    <t>248</t>
  </si>
  <si>
    <t>民政MZ</t>
  </si>
  <si>
    <t>25</t>
  </si>
  <si>
    <t>能源NB</t>
  </si>
  <si>
    <t>251</t>
  </si>
  <si>
    <t>台湾标准CNS</t>
  </si>
  <si>
    <t>25173</t>
  </si>
  <si>
    <t>标准图集</t>
  </si>
  <si>
    <t>252</t>
  </si>
  <si>
    <t>253</t>
  </si>
  <si>
    <t>258</t>
  </si>
  <si>
    <t>26</t>
  </si>
  <si>
    <t>264</t>
  </si>
  <si>
    <t>265</t>
  </si>
  <si>
    <t>266</t>
  </si>
  <si>
    <t>269</t>
  </si>
  <si>
    <t>274</t>
  </si>
  <si>
    <t>278</t>
  </si>
  <si>
    <t>279</t>
  </si>
  <si>
    <t>281</t>
  </si>
  <si>
    <t>282</t>
  </si>
  <si>
    <t>28284</t>
  </si>
  <si>
    <t>285</t>
  </si>
  <si>
    <t>289</t>
  </si>
  <si>
    <t>290</t>
  </si>
  <si>
    <t>291</t>
  </si>
  <si>
    <t>29403</t>
  </si>
  <si>
    <t>299</t>
  </si>
  <si>
    <t>3.1</t>
  </si>
  <si>
    <t>3.2</t>
  </si>
  <si>
    <t>3.3</t>
  </si>
  <si>
    <t>3.4</t>
  </si>
  <si>
    <t>3.5</t>
  </si>
  <si>
    <t>302</t>
  </si>
  <si>
    <t>303</t>
  </si>
  <si>
    <t>30948</t>
  </si>
  <si>
    <t>31</t>
  </si>
  <si>
    <t>311</t>
  </si>
  <si>
    <t>313</t>
  </si>
  <si>
    <t>314</t>
  </si>
  <si>
    <t>315</t>
  </si>
  <si>
    <t>316</t>
  </si>
  <si>
    <t>318</t>
  </si>
  <si>
    <t>319</t>
  </si>
  <si>
    <t>320</t>
  </si>
  <si>
    <t>321</t>
  </si>
  <si>
    <t>322</t>
  </si>
  <si>
    <t>326</t>
  </si>
  <si>
    <t>335</t>
  </si>
  <si>
    <t>34</t>
  </si>
  <si>
    <t>345</t>
  </si>
  <si>
    <t>NB</t>
  </si>
  <si>
    <t>35001</t>
  </si>
  <si>
    <t>35002</t>
  </si>
  <si>
    <t>35003</t>
  </si>
  <si>
    <t>35004</t>
  </si>
  <si>
    <t>35005</t>
  </si>
  <si>
    <t>35006</t>
  </si>
  <si>
    <t>35007</t>
  </si>
  <si>
    <t>35008</t>
  </si>
  <si>
    <t>35009</t>
  </si>
  <si>
    <t>35010</t>
  </si>
  <si>
    <t>35011</t>
  </si>
  <si>
    <t>35012</t>
  </si>
  <si>
    <t>35013</t>
  </si>
  <si>
    <t>35014</t>
  </si>
  <si>
    <t>35015</t>
  </si>
  <si>
    <t>35016</t>
  </si>
  <si>
    <t>35017</t>
  </si>
  <si>
    <t>35018</t>
  </si>
  <si>
    <t>35019</t>
  </si>
  <si>
    <t>35020</t>
  </si>
  <si>
    <t>35021</t>
  </si>
  <si>
    <t>35022</t>
  </si>
  <si>
    <t>35023</t>
  </si>
  <si>
    <t>35024</t>
  </si>
  <si>
    <t>35025</t>
  </si>
  <si>
    <t>35026</t>
  </si>
  <si>
    <t>35027</t>
  </si>
  <si>
    <t>35028</t>
  </si>
  <si>
    <t>35029</t>
  </si>
  <si>
    <t>35035</t>
  </si>
  <si>
    <t>35036</t>
  </si>
  <si>
    <t>35037</t>
  </si>
  <si>
    <t>35039</t>
  </si>
  <si>
    <t>35040</t>
  </si>
  <si>
    <t>35041</t>
  </si>
  <si>
    <t>35042</t>
  </si>
  <si>
    <t>35043</t>
  </si>
  <si>
    <t>35044</t>
  </si>
  <si>
    <t>35045</t>
  </si>
  <si>
    <t>35046</t>
  </si>
  <si>
    <t>35047</t>
  </si>
  <si>
    <t>35048</t>
  </si>
  <si>
    <t>35049</t>
  </si>
  <si>
    <t>35050</t>
  </si>
  <si>
    <t>35051</t>
  </si>
  <si>
    <t>35052</t>
  </si>
  <si>
    <t>35053</t>
  </si>
  <si>
    <t>35054</t>
  </si>
  <si>
    <t>35055</t>
  </si>
  <si>
    <t>35056</t>
  </si>
  <si>
    <t>35057</t>
  </si>
  <si>
    <t>35058</t>
  </si>
  <si>
    <t>35059</t>
  </si>
  <si>
    <t>35060</t>
  </si>
  <si>
    <t>35061</t>
  </si>
  <si>
    <t>35062</t>
  </si>
  <si>
    <t>35063</t>
  </si>
  <si>
    <t>35064</t>
  </si>
  <si>
    <t>35065</t>
  </si>
  <si>
    <t>35066</t>
  </si>
  <si>
    <t>35067</t>
  </si>
  <si>
    <t>35068</t>
  </si>
  <si>
    <t>35069</t>
  </si>
  <si>
    <t>35070</t>
  </si>
  <si>
    <t>35071</t>
  </si>
  <si>
    <t>35072</t>
  </si>
  <si>
    <t>35073</t>
  </si>
  <si>
    <t>35074</t>
  </si>
  <si>
    <t>35075</t>
  </si>
  <si>
    <t>35076</t>
  </si>
  <si>
    <t>35077</t>
  </si>
  <si>
    <t>35078</t>
  </si>
  <si>
    <t>35079</t>
  </si>
  <si>
    <t>35080</t>
  </si>
  <si>
    <t>35081</t>
  </si>
  <si>
    <t>352</t>
  </si>
  <si>
    <t>356</t>
  </si>
  <si>
    <t>357</t>
  </si>
  <si>
    <t>358</t>
  </si>
  <si>
    <t>373</t>
  </si>
  <si>
    <t>379</t>
  </si>
  <si>
    <t>386</t>
  </si>
  <si>
    <t>396</t>
  </si>
  <si>
    <t>402</t>
  </si>
  <si>
    <t>41</t>
  </si>
  <si>
    <t>424</t>
  </si>
  <si>
    <t>428</t>
  </si>
  <si>
    <t>430</t>
  </si>
  <si>
    <t>438</t>
  </si>
  <si>
    <t>44</t>
  </si>
  <si>
    <t>440</t>
  </si>
  <si>
    <t>441</t>
  </si>
  <si>
    <t>442</t>
  </si>
  <si>
    <t>444</t>
  </si>
  <si>
    <t>445</t>
  </si>
  <si>
    <t>446</t>
  </si>
  <si>
    <t>447</t>
  </si>
  <si>
    <t>448</t>
  </si>
  <si>
    <t>449</t>
  </si>
  <si>
    <t>45</t>
  </si>
  <si>
    <t>450</t>
  </si>
  <si>
    <t>451</t>
  </si>
  <si>
    <t>454</t>
  </si>
  <si>
    <t>455</t>
  </si>
  <si>
    <t>456</t>
  </si>
  <si>
    <t>462</t>
  </si>
  <si>
    <t>481</t>
  </si>
  <si>
    <t>482</t>
  </si>
  <si>
    <t>484</t>
  </si>
  <si>
    <t>485</t>
  </si>
  <si>
    <t>486</t>
  </si>
  <si>
    <t>487</t>
  </si>
  <si>
    <t>490</t>
  </si>
  <si>
    <t>491</t>
  </si>
  <si>
    <t>492</t>
  </si>
  <si>
    <t>496</t>
  </si>
  <si>
    <t>5006</t>
  </si>
  <si>
    <t>50071</t>
  </si>
  <si>
    <t>501</t>
  </si>
  <si>
    <t>5010</t>
  </si>
  <si>
    <t>50123</t>
  </si>
  <si>
    <t>5013</t>
  </si>
  <si>
    <t>50145</t>
  </si>
  <si>
    <t>5016</t>
  </si>
  <si>
    <t>50199</t>
  </si>
  <si>
    <t>5020</t>
  </si>
  <si>
    <t>50201</t>
  </si>
  <si>
    <t>50218</t>
  </si>
  <si>
    <t>50265</t>
  </si>
  <si>
    <t>50266</t>
  </si>
  <si>
    <t>50279</t>
  </si>
  <si>
    <t>50286</t>
  </si>
  <si>
    <t>50287</t>
  </si>
  <si>
    <t>50288</t>
  </si>
  <si>
    <t>50290</t>
  </si>
  <si>
    <t>5042</t>
  </si>
  <si>
    <t>50487</t>
  </si>
  <si>
    <t>5050</t>
  </si>
  <si>
    <t>50509</t>
  </si>
  <si>
    <t>5057</t>
  </si>
  <si>
    <t>50587</t>
  </si>
  <si>
    <t>5064</t>
  </si>
  <si>
    <t>50649</t>
  </si>
  <si>
    <t>5065</t>
  </si>
  <si>
    <t>50662</t>
  </si>
  <si>
    <t>507</t>
  </si>
  <si>
    <t>50706</t>
  </si>
  <si>
    <t>50707</t>
  </si>
  <si>
    <t>50769</t>
  </si>
  <si>
    <t>5077</t>
  </si>
  <si>
    <t>5079</t>
  </si>
  <si>
    <t>508</t>
  </si>
  <si>
    <t>50805</t>
  </si>
  <si>
    <t>50872</t>
  </si>
  <si>
    <t>50979</t>
  </si>
  <si>
    <t>5098</t>
  </si>
  <si>
    <t>50987</t>
  </si>
  <si>
    <t>51015</t>
  </si>
  <si>
    <t>51018</t>
  </si>
  <si>
    <t>5105</t>
  </si>
  <si>
    <t>51051</t>
  </si>
  <si>
    <t>5107</t>
  </si>
  <si>
    <t>511</t>
  </si>
  <si>
    <t>512</t>
  </si>
  <si>
    <t>5124</t>
  </si>
  <si>
    <t>5125</t>
  </si>
  <si>
    <t>5127</t>
  </si>
  <si>
    <t>5133</t>
  </si>
  <si>
    <t>5134</t>
  </si>
  <si>
    <t>5139</t>
  </si>
  <si>
    <t>516</t>
  </si>
  <si>
    <t>5166</t>
  </si>
  <si>
    <t>517</t>
  </si>
  <si>
    <t>5176</t>
  </si>
  <si>
    <t>5178</t>
  </si>
  <si>
    <t>5179</t>
  </si>
  <si>
    <t>5180</t>
  </si>
  <si>
    <t>5184</t>
  </si>
  <si>
    <t>5185</t>
  </si>
  <si>
    <t>5186</t>
  </si>
  <si>
    <t>5192</t>
  </si>
  <si>
    <t>5195</t>
  </si>
  <si>
    <t>5201</t>
  </si>
  <si>
    <t>5206</t>
  </si>
  <si>
    <t>5208</t>
  </si>
  <si>
    <t>5212</t>
  </si>
  <si>
    <t>5213</t>
  </si>
  <si>
    <t>5228</t>
  </si>
  <si>
    <t>530</t>
  </si>
  <si>
    <t>531</t>
  </si>
  <si>
    <t>533</t>
  </si>
  <si>
    <t>5331</t>
  </si>
  <si>
    <t>5335</t>
  </si>
  <si>
    <t>5336</t>
  </si>
  <si>
    <t>5337</t>
  </si>
  <si>
    <t>5338</t>
  </si>
  <si>
    <t>5345</t>
  </si>
  <si>
    <t>5346</t>
  </si>
  <si>
    <t>5347</t>
  </si>
  <si>
    <t>5348</t>
  </si>
  <si>
    <t>5349</t>
  </si>
  <si>
    <t>535</t>
  </si>
  <si>
    <t>5350</t>
  </si>
  <si>
    <t>5351</t>
  </si>
  <si>
    <t>5353</t>
  </si>
  <si>
    <t>5354</t>
  </si>
  <si>
    <t>5355</t>
  </si>
  <si>
    <t>5356</t>
  </si>
  <si>
    <t>5357</t>
  </si>
  <si>
    <t>5367</t>
  </si>
  <si>
    <t>5368</t>
  </si>
  <si>
    <t>5376</t>
  </si>
  <si>
    <t>5377</t>
  </si>
  <si>
    <t>5378</t>
  </si>
  <si>
    <t>5379</t>
  </si>
  <si>
    <t>5380</t>
  </si>
  <si>
    <t>5381</t>
  </si>
  <si>
    <t>5386</t>
  </si>
  <si>
    <t>5388</t>
  </si>
  <si>
    <t>5395</t>
  </si>
  <si>
    <t>5396</t>
  </si>
  <si>
    <t>5397</t>
  </si>
  <si>
    <t>5398</t>
  </si>
  <si>
    <t>5401</t>
  </si>
  <si>
    <t>5402</t>
  </si>
  <si>
    <t>5410</t>
  </si>
  <si>
    <t>5411</t>
  </si>
  <si>
    <t>5412</t>
  </si>
  <si>
    <t>5413</t>
  </si>
  <si>
    <t>5414</t>
  </si>
  <si>
    <t>5415</t>
  </si>
  <si>
    <t>5419</t>
  </si>
  <si>
    <t>5431</t>
  </si>
  <si>
    <t>5441</t>
  </si>
  <si>
    <t>548</t>
  </si>
  <si>
    <t>55</t>
  </si>
  <si>
    <t>551</t>
  </si>
  <si>
    <t>555</t>
  </si>
  <si>
    <t>556</t>
  </si>
  <si>
    <t>560</t>
  </si>
  <si>
    <t>561</t>
  </si>
  <si>
    <t>563</t>
  </si>
  <si>
    <t>566</t>
  </si>
  <si>
    <t>567</t>
  </si>
  <si>
    <t>575</t>
  </si>
  <si>
    <t>578</t>
  </si>
  <si>
    <t>583</t>
  </si>
  <si>
    <t>584</t>
  </si>
  <si>
    <t>585</t>
  </si>
  <si>
    <t>587</t>
  </si>
  <si>
    <t>592</t>
  </si>
  <si>
    <t>596</t>
  </si>
  <si>
    <t>601</t>
  </si>
  <si>
    <t>61.1</t>
  </si>
  <si>
    <t>61.2</t>
  </si>
  <si>
    <t>612</t>
  </si>
  <si>
    <t>615</t>
  </si>
  <si>
    <t>616</t>
  </si>
  <si>
    <t>617</t>
  </si>
  <si>
    <t>618</t>
  </si>
  <si>
    <t>619</t>
  </si>
  <si>
    <t>623</t>
  </si>
  <si>
    <t>625</t>
  </si>
  <si>
    <t>627</t>
  </si>
  <si>
    <t>629</t>
  </si>
  <si>
    <t>641</t>
  </si>
  <si>
    <t>642</t>
  </si>
  <si>
    <t>643</t>
  </si>
  <si>
    <t>644</t>
  </si>
  <si>
    <t>645</t>
  </si>
  <si>
    <t>648</t>
  </si>
  <si>
    <t>652</t>
  </si>
  <si>
    <t>654</t>
  </si>
  <si>
    <t>655</t>
  </si>
  <si>
    <t>656</t>
  </si>
  <si>
    <t>660</t>
  </si>
  <si>
    <t>678</t>
  </si>
  <si>
    <t>702</t>
  </si>
  <si>
    <t>704</t>
  </si>
  <si>
    <t>709</t>
  </si>
  <si>
    <t>710</t>
  </si>
  <si>
    <t>72</t>
  </si>
  <si>
    <t>723</t>
  </si>
  <si>
    <t>730</t>
  </si>
  <si>
    <t>74</t>
  </si>
  <si>
    <t>835</t>
  </si>
  <si>
    <t>8564</t>
  </si>
  <si>
    <t>HJ</t>
  </si>
  <si>
    <t>88</t>
  </si>
  <si>
    <t>99</t>
  </si>
  <si>
    <r>
      <t> </t>
    </r>
    <r>
      <rPr>
        <sz val="11"/>
        <color theme="1"/>
        <rFont val="宋体"/>
        <family val="2"/>
        <charset val="134"/>
        <scheme val="minor"/>
      </rPr>
      <t>行业标准</t>
    </r>
  </si>
  <si>
    <r>
      <t> </t>
    </r>
    <r>
      <rPr>
        <sz val="11"/>
        <color theme="1"/>
        <rFont val="宋体"/>
        <family val="2"/>
        <charset val="134"/>
        <scheme val="minor"/>
      </rPr>
      <t>国外标准</t>
    </r>
  </si>
  <si>
    <r>
      <t>B1</t>
    </r>
    <r>
      <rPr>
        <sz val="10"/>
        <color indexed="63"/>
        <rFont val="宋体"/>
        <family val="3"/>
        <charset val="134"/>
      </rPr>
      <t>＝</t>
    </r>
    <r>
      <rPr>
        <sz val="10"/>
        <color indexed="62"/>
        <rFont val="Arial"/>
        <family val="2"/>
      </rPr>
      <t>LEFT</t>
    </r>
    <r>
      <rPr>
        <sz val="10"/>
        <color indexed="63"/>
        <rFont val="Arial"/>
        <family val="2"/>
      </rPr>
      <t>(A1,</t>
    </r>
    <r>
      <rPr>
        <sz val="10"/>
        <color indexed="62"/>
        <rFont val="Arial"/>
        <family val="2"/>
      </rPr>
      <t>LENB</t>
    </r>
    <r>
      <rPr>
        <sz val="10"/>
        <color indexed="63"/>
        <rFont val="Arial"/>
        <family val="2"/>
      </rPr>
      <t>(A1)-LEN(A1))</t>
    </r>
    <phoneticPr fontId="8" type="noConversion"/>
  </si>
  <si>
    <t>SUBSTITUTE(A1,B1,)</t>
    <phoneticPr fontId="8" type="noConversion"/>
  </si>
  <si>
    <t>API Spec 5L-2000 Specification for Line Pipe管线钢管规范.pdf</t>
  </si>
  <si>
    <t>ASME B16.47 Ser. A, Ser. B INDUSTRY STANDARD and AWWA Flanges大直径管钢制法兰.pdf</t>
  </si>
  <si>
    <t>ASME B31.3-1999工艺管道.pdf</t>
  </si>
  <si>
    <t>AWWA A100-97water wells水井.pdf</t>
  </si>
  <si>
    <t>AWWA A100-2006water wells水井.pdf</t>
  </si>
  <si>
    <t>AWWA B100-96FILTERING MATERIAL过滤材料.pdf</t>
  </si>
  <si>
    <t>AWWA B100-1996Granular Filter Material过滤材料.pdf</t>
  </si>
  <si>
    <t>AWWA B202-2007Quicklime and Hydrated Lime.pdf</t>
  </si>
  <si>
    <t>AWWA B451-2004Poly(Diallyldimethylammonium Chloride)聚己二烯二甲氯化铵(含2007修改单).pdf</t>
  </si>
  <si>
    <t>AWWA B510-2006Carbon Dioxide.pdf</t>
  </si>
  <si>
    <t>AWWA B600-2005Powdered Activated Carbon.pdf</t>
  </si>
  <si>
    <t>AWWA B603-2010Pertnanganates高锰酸钾.pdf</t>
  </si>
  <si>
    <t>AWWA B604-2005Granular Activated Carbon.pdf</t>
  </si>
  <si>
    <t>AWWA B605-2007Reactivation of Granular Activated Carbon.pdf</t>
  </si>
  <si>
    <t>AWWA B701-2006Sodium Fluoride-Ninth Edition氟化钠.pdf</t>
  </si>
  <si>
    <t>AWWA B702-2006Sodium Fluorosilicate氟硅酸钠.pdf</t>
  </si>
  <si>
    <t>AWWA BookstoreCatalog 2007.pdf</t>
  </si>
  <si>
    <t>AWWA BridgeCrossings With Ductile Iron Pipe球管架空.pdf</t>
  </si>
  <si>
    <t>AWWA C104-95CEMENT-MORTAR LINING FOR DUCTILE-IRON PIPE AND FITTINGS FOR WATER球墨铸铁水管和配件用水泥砂浆衬.pdf</t>
  </si>
  <si>
    <t>AWWA C109Standard Test Method for Compressive Strength of Hydraulic Cement Mortars液压水泥灰浆的抗压强度试验方法(使用2英寸或50毫米管试样).pdf</t>
  </si>
  <si>
    <t>AWWA C110-2003Ductile-Iron and Gray-Iron Fittings for Water水质用球墨铸铁和灰铸铁管件.pdf</t>
  </si>
  <si>
    <t>AWWA C110-2008Ductile-Iron and Gray-Iron Fittings.pdf</t>
  </si>
  <si>
    <t>AWWA C111-95RUBBER-GASKET JOINTS FOR DUCTILE-IRON PRESSURE PIPE AND FITTINGS.pdf</t>
  </si>
  <si>
    <t>AWWA C111-2000Gray-Iron Fittings.pdf</t>
  </si>
  <si>
    <t>AWWA C111-2007Rubber-Gasket Joints for Ductile-Iron Pressure Pipe and Fittings.pdf</t>
  </si>
  <si>
    <t>AWWA C115-2005Flanged Ductile-Iron Pipe with Ductile-Iron or Gray-Iron Threaded Flanges.pdf</t>
  </si>
  <si>
    <t>AWWA C116-98PROTECTIVE FUSION-BONDED EPOXY COATINGS FOR THE INTERIOR AND给水设备用球墨铸铁和灰铁配件的内外表面的防护熔融胶合环氧涂层.pdf</t>
  </si>
  <si>
    <t>AWWA C150-96Thickness Design Of Ductil Iron Pipe.pdf</t>
  </si>
  <si>
    <t>AWWA C150-2008Thickness Design of Ductil Iron Pipe.pdf</t>
  </si>
  <si>
    <t>AWWA C153-2006Ductile-Iron Compact Fittings for Water Service.pdf</t>
  </si>
  <si>
    <t>AWWA C200-1997STEEL WATER PIPE—6 IN. (150 mm) AND LARGER钢制水管.大于和等于6英寸(150mm).pdf</t>
  </si>
  <si>
    <t>AWWA C200-2005Steel Water Pipe 6 In.6 (150 mm) and Larger英寸(150mm)和6英寸以上的水道用钢管.pdf</t>
  </si>
  <si>
    <t>AWWA C203-2002COAL-TAR PROTECTIVE COATINGS AND LININGS FORSTEEL WATER给水钢管煤焦油保护涂层和内衬热用搪瓷和胶带.pdf</t>
  </si>
  <si>
    <t>AWWA C203a-99Coal-Tar Protective Coatings and Linings for Steel Water Pipelines-Enamel and Tape-Hot Applied钢管煤焦油保护涂层搪瓷和胶带热.pdf</t>
  </si>
  <si>
    <t>AWWA C205-2000CEMEW-MORTAR PROTECTIVE LINING AND COATING FOR钢制水管用水泥砂浆保护衬和覆层大于等于4英寸(100mm)车间用.pdf</t>
  </si>
  <si>
    <t>AWWA C205-2007Cement-Mortar Protective Lining and Coating for Steel Water Pipe 4 In. (100 mm) and Larger-Shop Applied.pdf</t>
  </si>
  <si>
    <t>AWWA C206-1997FIELD WELDING OF STEEL WATER PIPE钢制水管的现场焊接.pdf</t>
  </si>
  <si>
    <t>AWWA C207-94给水工程用钢制管法兰.4英寸-144英寸(100mm-3600mm).pdf</t>
  </si>
  <si>
    <t>AWWA C207-2001Steel Pipe Flanges for Waterworks Service-Sizes 4 In. Through 144 In.(100mm Through 3,600mm)给水工程用钢制管法兰(100mm-3600mm).pdf</t>
  </si>
  <si>
    <t>AWWA C207-2007Steel Pipe Flanges for Waterworks Service给水工程用钢制管法兰.4英寸.pdf</t>
  </si>
  <si>
    <t>AWWA C208-01DIMENSIONS FOR FABRICATED STEEL WATER PIPE FImNGS预制钢水管配件尺寸.pdf</t>
  </si>
  <si>
    <t>AWWA C208-2007Dimensions for Fabricated Steel Water Pipe Fitting~结构钢制水工业管件.pdf</t>
  </si>
  <si>
    <t>AWWA C209-2000COLD-APPLIED TAPE COATINGS FOR THE EXTERIOR OF SPECIAL SECTIONS钢制供水管道专用型钢、连接件和配件外部的低温用胶带包覆层.pdf</t>
  </si>
  <si>
    <t>AWWA C209-2006Cold-Applied Tape Coatings for the Exterior of Special Sections,Connections, and Fitings for Steel Water Pipelines.pdf</t>
  </si>
  <si>
    <t>AWWA C210-2003Liquid-Epoxy Coating Systems for the Interior and Exterior of Steel Water Pipelines钢制水管的内外层用液体环氧树脂涂层系统.pdf</t>
  </si>
  <si>
    <t>AWWA C210-2003钢制水管的内外层用液体环氧树脂涂层系统.pdf</t>
  </si>
  <si>
    <t>AWWA C210-2007Liquid-Epoxy Coating Systems for the Interior and Exterior of Steel Water Pipelines钢质输水管道内外壁用液体环氧涂料体系.pdf</t>
  </si>
  <si>
    <t>AWWA C213-2001Fusion-Bonded Epoxy Coating for the Interior and Exterior of Steel Water Pipelihes钢制水管内外熔融胶合环氧树脂涂层.pdf</t>
  </si>
  <si>
    <t>AWWA C213-2007Fusion-Bonded Epoxy Coating for the Interior and Exterior of Steel Water Pipelihes钢制水管内外熔融胶合环氧树脂涂层.pdf</t>
  </si>
  <si>
    <t>AWWA C214-2000TAPE COATING SYSTEMS FOR THE EXTERIOR OF STEEL WATER PIPELINES钢制供水管道外部的胶带包覆系统.pdf</t>
  </si>
  <si>
    <t>AWWA C216-94HEAT-SHRINKABLE CROSS-LINKED钢制供水管道专用型钢、连接件和配件外部的可热收缩交联的聚烯烃涂层.pdf</t>
  </si>
  <si>
    <t>AWWA C217-1999PETROLATUM AND PETROLEUM WAX TAPE COATINGS FOR THE.pdf</t>
  </si>
  <si>
    <t>AWWA C218-1999Coating the Exterior of Aboveground Steel Water Pipelines and Fittings.pdf</t>
  </si>
  <si>
    <t>AWWA C218-2002Coating the Exterior of Aboveground Steel Water Pipelines and Fittings地面钢制供水管道和配件外部的涂覆.pdf</t>
  </si>
  <si>
    <t>AWWA C218-2008Liquid Coating Systems for the Exterior of Aboveground Steel Water Pipelines andt Fittings.pdf</t>
  </si>
  <si>
    <t>AWWA C219-2006Bolted,Sleeve-Type Couplings for Plain-End Pipe.pdf</t>
  </si>
  <si>
    <t>AWWA C220-2007.pdf</t>
  </si>
  <si>
    <t>AWWA C220-2007Stainless-Steel Pipe,0.5In. (13 mm) and Larger.pdf</t>
  </si>
  <si>
    <t>AWWA C222-1999钢水管和配件聚氨基甲酸乙酯内或外涂层.pdf</t>
  </si>
  <si>
    <t>AWWA C222-2008Polyurethane Coatings for the Interior and Exterior of Steel Water Pipe and Fittings钢水管和配件聚氨基甲酸乙酯内或外涂层.pdf</t>
  </si>
  <si>
    <t>AWWA C225-2007Fused Polyolefìn Coating Systems for the Exterior of Steel Water ~ipelines.pdf</t>
  </si>
  <si>
    <t>AWWA C226-2006Stainless-Steel Fittings for Waterworks Service.pdf</t>
  </si>
  <si>
    <t>AWWA C229-2008Fusion-Bonded Polyethylene Coating for the Exterior of Steel Water Pipelines.pdf</t>
  </si>
  <si>
    <t>AWWA C300-2004Reinforced Concrete Pressure Pipe, Steel-Cylinder Type水及其他液体用钢制圆柱形加筋混凝土压力管.pdf</t>
  </si>
  <si>
    <t>AWWA C300-2004水及其他液体用钢制圆柱形加筋混凝土压力管.pdf</t>
  </si>
  <si>
    <t>AWWA C301-99PRESTRESSED CONCRETE PRESSURE PIPE STEEL-CYLINDER TYPE.pdf</t>
  </si>
  <si>
    <t>AWWA C301-2007Prestressed Concrete Pressure Pipe,Steel-Cylinder Type.pdf</t>
  </si>
  <si>
    <t>AWWA C304-99DESIGN OF PRESTRESSED CONCRETE CYLINDER PIPE预应力混凝土筒体管的设计.pdf</t>
  </si>
  <si>
    <t>AWWA C304-2007Design of Prestressed Concrete Cylinder Pipe.pdf</t>
  </si>
  <si>
    <t>AWWA C403-2005The Selection of AsbestosCement Transmission Pipe, Sizes 18 In. Through 42 In. (450 mm Through 1050mm), for Water Supply Service.pdf</t>
  </si>
  <si>
    <t>AWWA C500-09Metal-Seated Gate Valves for Water Supply Service供水系统用金属密封闸阀.pdf</t>
  </si>
  <si>
    <t>AWWA C500-93METAL-SEATED GATE VALVES FOR WATER SUPPLY SERVICE水和排水系统的滑门阀.pdf</t>
  </si>
  <si>
    <t>AWWA C500-2002Metal-Seated Gate Valves for Water Supply Service供水系统用金属密封闸阀.pdf</t>
  </si>
  <si>
    <t>AWWA C500-2009Metal-Seated Gate Valves for Water Supply Service.pdf</t>
  </si>
  <si>
    <t>AWWA C501-92cast-iron sluice gates铸铁闸阀 .pdf</t>
  </si>
  <si>
    <t>AWWA C503-2005Wet-Barrel Fire H}'í命ants.pdf</t>
  </si>
  <si>
    <t>AWWA C504-00Rubber-Seated Butterfly Valves橡胶垫密封蝶阀.pdf</t>
  </si>
  <si>
    <t>AWWA C504-06Rubber-Seated Butterfly Valves橡胶垫密封蝶阀.pdf</t>
  </si>
  <si>
    <t>AWWA C507-1999 6~48in(150~1200mm)的球阀.PDF</t>
  </si>
  <si>
    <t>AWWA C507-2005Ball Valves, 6 In.Through 48 In.(150mm Through 1,200mm)球阀.pdf</t>
  </si>
  <si>
    <t>AWWA C509RESILIENT-SEATED GATE AND TAPPING VALVES.pdf</t>
  </si>
  <si>
    <t>AWWA C512-2004Air-Release, AirNacuum and Combination Air Valves for Waterworks Service.pdf</t>
  </si>
  <si>
    <t>AWWA C512-2007Air-Release, AirNacuum and Combination Air Valves for Waterworks Service.pdf</t>
  </si>
  <si>
    <t>AWWA C513-2005Open-Channel,Fabricated-Metal Slide Gates and Open-Channel,Fabricated-Metal Weir Gates.pdf</t>
  </si>
  <si>
    <t>AWWA C515-2001REDUCED-WALL,RESILlENT-SEATED GATE VALVES FOR WATER SUPPLY SERVICE供水系统用溥壁弹性密封闸阀 .pdf</t>
  </si>
  <si>
    <t>AWWA C517-2005Resilient-Seated Cast-Iron Eccentric Plug Valves.pdf</t>
  </si>
  <si>
    <t>AWWA C530-2007Pilot-Operated Control Valves.pdf</t>
  </si>
  <si>
    <t>AWWA C550-2005Protective Interior Coatings for Valves and Hydrants阀门和给水栓用防护性内部涂层.pdf</t>
  </si>
  <si>
    <t>AWWA C560-2007Cast-Iron Slide Gates铸铁水闸.pdf</t>
  </si>
  <si>
    <t>AWWA C561-2004Fabricated Stainless Steel Slide Gates.pdf</t>
  </si>
  <si>
    <t>AWWA C563-2004Fabricated Composite Slide Gates.pdf</t>
  </si>
  <si>
    <t>AWWA C600-2005Installation of DuctileIron Water Mains and Their Appurtenances.pdf</t>
  </si>
  <si>
    <t>AWWA C602-2006Cement Mortar Lining of Water Pipelines in Place 4 In. (1000mm) and Larger Weir Gates.pdf</t>
  </si>
  <si>
    <t>AWWA C605-2005Underground Installation of Polyvinyl Chloride (PVC) Pressure Pipe and Fittings for Water Weir Gates.pdf</t>
  </si>
  <si>
    <t>AWWA C606-97Grooved and Shouldered Joints带槽和带肩的接头.pdf</t>
  </si>
  <si>
    <t>AWWA C606-2006Grooved and Shouldered Joints带槽和带肩的接头.pdf</t>
  </si>
  <si>
    <t>AWWA C620-2007Spray-Applied In-Place Epox Lining of Water Pipelines, 3 In. (75 mm) andLarger.pdf</t>
  </si>
  <si>
    <t>AWWA C700-2002Cold-Water MetersDisplacement Type,Bronze Main Case.pdf</t>
  </si>
  <si>
    <t>AWWA C701-1988 Cold Water Meters - Turbine Type for Customer Service.pdf</t>
  </si>
  <si>
    <t>AWWA C703-1996Cold-Water Meters Fire Service Type.pdf</t>
  </si>
  <si>
    <t>AWWA C704-2008Propeller-Type Meters for Waterworks Applications.pdf</t>
  </si>
  <si>
    <t>AWWA C706-1996Direct-Reading,Remote-Registration Systems for Cold-Water Meters.pdf</t>
  </si>
  <si>
    <t>AWWA C707-2005Encoder-Type Remote-Registration Systems for Cold-Water Meters.pdf</t>
  </si>
  <si>
    <t>AWWA C708-2005Cold-Water Meters Multijet Type多喷嘴式冷水表.pdf</t>
  </si>
  <si>
    <t>AWWA C710-2002Cold-Water Meters-Displacement Trpe,Plastic Main Case.pdf</t>
  </si>
  <si>
    <t>AWWA C713-2005Cold-Water Meters Fluidic Oscillator Type.pdf</t>
  </si>
  <si>
    <t>AWWA C800-2001UNDERGROUND SERVICE LINE VALVES AND FITTINGS地下管道阀门和管件.pdf</t>
  </si>
  <si>
    <t>AWWA C800-2005Underground Service Line Valves and Fittings.pdf</t>
  </si>
  <si>
    <t>AWWA C900-97POLYVINYL CHLORIDE (PVC) PRESSURE PIPE.pdf</t>
  </si>
  <si>
    <t>AWWA C900-2007Polyvinyl Chloride(PVC)Pressure Pipe and Fabricated Fittings, 4 In. Through 12 In.(100 mm Through 300mm)(100mm～300mm)PVC管和配件</t>
  </si>
  <si>
    <t>AWWA C901-2008Polyethylene (PE)Pressure Pipe and Tubing, 12 In. (13 mm)Through 3 In. (76mm)for Water Service Distribution.pdf</t>
  </si>
  <si>
    <t>AWWA C903-2005Polyethylene-A1uminum，Polyethylene &amp; Cross-linked Polyethylene-A1uminum,Cross-linked Polyethylene Composite Pressure Pipes.pdf</t>
  </si>
  <si>
    <t>AWWA C904-2006Cross-linked Polyethylene (PEX) Pressure Pipe, 0.5in(12mm) Through 3 10.(76 nnn), for Water Service.pdf</t>
  </si>
  <si>
    <t>AWWA C905-1997POLYVNYL CHLORIDE(PVC)PRFSSURE PIPE.pdf</t>
  </si>
  <si>
    <t>AWWA C906-99POLYEIHYLENE (PE) PRFSSURE PIPE AND FrrIINGS, 4 IN. (100 mm) 1HROUGH.pdf</t>
  </si>
  <si>
    <t>AWWA C906-99POLYEIHYLENE (PE) PRFSSURE PIPE.pdf</t>
  </si>
  <si>
    <t>AWWA C906-2007Polyethylene (PE) Pressure Pipe and Fittings, 4 In.(100 mm) Through 63 In.pdf</t>
  </si>
  <si>
    <t>AWWA C907-2004Injection-Molded Polyvinyl Chloride (PVC) Pressure.pdf</t>
  </si>
  <si>
    <t>AWWA C950-01FIBERGLASS PRESSURE PIPE玻璃纤维压力管.pdf</t>
  </si>
  <si>
    <t>AWWA C950-2007FIBERGLASS PRESSURE PIPE玻璃纤维压力管.pdf</t>
  </si>
  <si>
    <t>AWWA CHLORINE DIOXIDE二氧化氯.pdf</t>
  </si>
  <si>
    <t>AWWA D100-96Welded Steel Tanks for Water Storage.pdf</t>
  </si>
  <si>
    <t>AWWA D100-2005Welded Carbon Steel Tanks for Water Storage.pdf</t>
  </si>
  <si>
    <t>AWWA D100-2007Welded Carbon Steel Tanks for Water Storage.pdf</t>
  </si>
  <si>
    <t>AWWA D102-2006Coating Steel Water-Storage Tanks.pdf</t>
  </si>
  <si>
    <t>AWWA D103-2009Factory-Coated Bolted Carbon Steel Tanks for Water Storage储水用加工涂覆螺栓连接钢罐.pdf</t>
  </si>
  <si>
    <t>AWWA D104-2004Automatically Controlled,Impressed-Current Cathodic Protection for the Interior of Steel Water Tanks.pdf</t>
  </si>
  <si>
    <t>AWWA D110-2004Wire-and Strand-Wound,Circular, Prestressed Concrete Water Tanks.pdf</t>
  </si>
  <si>
    <t>AWWA D115-2006Tendon-Prestressed Concrete Water Tanks.pdf</t>
  </si>
  <si>
    <t>AWWA E101-1988VERTICAL TURBINE PUMPS-LINE SHAFT AND SUBMERSIBLE TYPES立式涡轮泵-线轴和潜水型.pdf</t>
  </si>
  <si>
    <t>AWWA E103-2007Horizontal and Vertical Line-Shaft Pumps.pdf</t>
  </si>
  <si>
    <t>AWWA G100-2005Water Treatment Plant Operation and Management.pdf</t>
  </si>
  <si>
    <t>AWWA M4-2004Water Fluoridation Principles and Practices.pdf</t>
  </si>
  <si>
    <t>AWWA M5-2005Water Utility Management.pdf</t>
  </si>
  <si>
    <t>AWWA M9-1995Concrete Pressure Pipe混凝土压力管道.pdf</t>
  </si>
  <si>
    <t>AWWA M9-1995Concrete Pressure Pipe优化.pdf</t>
  </si>
  <si>
    <t>AWWA M11-2004 Steel Pipe A Guide for Design and Installation压力钢管设计和安装.pdf</t>
  </si>
  <si>
    <t>AWWA M17-2006Installation, Field Testing, and Maintenance of Fire Hydrants.pdf</t>
  </si>
  <si>
    <t>AWWA M20-2006Water Chlorination Chloramination Practices and Principles.pdf</t>
  </si>
  <si>
    <t>AWWA M31-2008Distribution System Requirements for Fire Protection.pdf</t>
  </si>
  <si>
    <t>AWWA M32-2005Computer Modeling of Water Distribution Systems.pdf</t>
  </si>
  <si>
    <t>AWWA M33-2006Flowmeters in Water Supply.pdf</t>
  </si>
  <si>
    <t>AWWA M44-2006Distribution Valves Selection,Installation, Field Testing, and Maintenance.pdf</t>
  </si>
  <si>
    <t>AWWA M45-1999Fiberglass Pipe Design First Edition玻璃纤维管设计.pdf</t>
  </si>
  <si>
    <t>AWWA M45-2005Fiberglass Pipe Design玻璃钢管道设计.pdf</t>
  </si>
  <si>
    <t>AWWA M46-2007Reverse Osmosis and Nanofiltration.pdf</t>
  </si>
  <si>
    <t>AWWA M48-2006Waterborne Pathogens.pdf</t>
  </si>
  <si>
    <t>AWWA M49-2001Butterfly Valves Torque, Head Loss, and Cavitation Analysis.pdf</t>
  </si>
  <si>
    <t>AWWA M50-2007Water Resources Planning.pdf</t>
  </si>
  <si>
    <t>AWWA M50-2007Water Resources Planning优化.pdf</t>
  </si>
  <si>
    <t>AWWA M52-2006Water Conservation Programs.pdf</t>
  </si>
  <si>
    <t>AWWA M53-2005Microfiltration and Ultrafiltration Membranes for Drinling Water.pdf</t>
  </si>
  <si>
    <t>AWWA M55-2006PE Pipe Design and Installation.pdf</t>
  </si>
  <si>
    <t>AWWA M56-2006Fundamentals and Control of Nitrification in Chloraminated Drinling Water Distribution Systems.pdf</t>
  </si>
  <si>
    <t>BS 1387-1985钢管和管件标准.pdf</t>
  </si>
  <si>
    <t>BS 1387-1985钢管和管件标准中文版.pdf</t>
  </si>
  <si>
    <t>DNV OS-F101Section6管线钢管.pdf</t>
  </si>
  <si>
    <t>Flanges不锈钢法兰.pdf</t>
  </si>
  <si>
    <t>MSS SP-44-2010Steel Pipeline Flanges钢制管道法兰.pdf</t>
  </si>
  <si>
    <r>
      <t>A</t>
    </r>
    <r>
      <rPr>
        <sz val="10"/>
        <rFont val="宋体"/>
        <family val="3"/>
        <charset val="134"/>
      </rPr>
      <t>WWA test01</t>
    </r>
    <phoneticPr fontId="8" type="noConversion"/>
  </si>
  <si>
    <t>API Spec 5L-2000 Specification for Line Pipe管线钢管规范.pdf</t>
    <phoneticPr fontId="8" type="noConversion"/>
  </si>
  <si>
    <r>
      <t>A</t>
    </r>
    <r>
      <rPr>
        <sz val="10"/>
        <rFont val="宋体"/>
        <family val="3"/>
        <charset val="134"/>
      </rPr>
      <t>WWA</t>
    </r>
    <phoneticPr fontId="8" type="noConversion"/>
  </si>
  <si>
    <t>美国供水协会</t>
    <phoneticPr fontId="8" type="noConversion"/>
  </si>
  <si>
    <t>ASME B16.47</t>
    <phoneticPr fontId="8" type="noConversion"/>
  </si>
  <si>
    <t>Ser. A, Ser. B INDUSTRY STANDARD and AWWA Flanges大直径管钢制法兰.pdf</t>
    <phoneticPr fontId="8" type="noConversion"/>
  </si>
  <si>
    <t>ASME B31.3-1999</t>
    <phoneticPr fontId="8" type="noConversion"/>
  </si>
  <si>
    <t>工艺管道.pdf</t>
    <phoneticPr fontId="8" type="noConversion"/>
  </si>
  <si>
    <t>AWWA A100-97</t>
    <phoneticPr fontId="8" type="noConversion"/>
  </si>
  <si>
    <t>water wells水井.pdf</t>
    <phoneticPr fontId="8" type="noConversion"/>
  </si>
  <si>
    <t>AWWA A100-2006</t>
  </si>
  <si>
    <t>water wells水井.pdf</t>
  </si>
  <si>
    <t>AWWA B100-96</t>
    <phoneticPr fontId="8" type="noConversion"/>
  </si>
  <si>
    <t>FILTERING MATERIAL过滤材料.pdf</t>
    <phoneticPr fontId="8" type="noConversion"/>
  </si>
  <si>
    <t>AWWA B100-1996</t>
  </si>
  <si>
    <t>Granular Filter Material过滤材料.pdf</t>
  </si>
  <si>
    <t>AWWA B202-2007</t>
  </si>
  <si>
    <t>Quicklime and Hydrated Lime.pdf</t>
  </si>
  <si>
    <t>AWWA B451-2004</t>
  </si>
  <si>
    <t>Poly(Diallyldimethylammonium Chloride)聚己二烯二甲氯化铵(含2007修改单).pdf</t>
  </si>
  <si>
    <t>AWWA B510-2006</t>
  </si>
  <si>
    <t>Carbon Dioxide.pdf</t>
  </si>
  <si>
    <t>AWWA B600-2005</t>
  </si>
  <si>
    <t>Powdered Activated Carbon.pdf</t>
  </si>
  <si>
    <t>AWWA B603-2010</t>
  </si>
  <si>
    <t>Pertnanganates高锰酸钾.pdf</t>
  </si>
  <si>
    <t>AWWA B604-2005</t>
  </si>
  <si>
    <t>Granular Activated Carbon.pdf</t>
  </si>
  <si>
    <t>AWWA B605-2007</t>
  </si>
  <si>
    <t>Reactivation of Granular Activated Carbon.pdf</t>
  </si>
  <si>
    <t>AWWA B701-2006</t>
  </si>
  <si>
    <t>Sodium Fluoride-Ninth Edition氟化钠.pdf</t>
  </si>
  <si>
    <t>AWWA B702-2006</t>
  </si>
  <si>
    <t>Sodium Fluorosilicate氟硅酸钠.pdf</t>
  </si>
  <si>
    <t>AWWA test02</t>
    <phoneticPr fontId="8" type="noConversion"/>
  </si>
  <si>
    <t>Bookstore Catalog 2007.pdf</t>
    <phoneticPr fontId="8" type="noConversion"/>
  </si>
  <si>
    <t>AWWA test03</t>
    <phoneticPr fontId="8" type="noConversion"/>
  </si>
  <si>
    <t>Bridge Crossings With Ductile Iron Pipe球管架空.pdf</t>
    <phoneticPr fontId="8" type="noConversion"/>
  </si>
  <si>
    <t>AWWA C104-95CE</t>
  </si>
  <si>
    <t>MENT-MORTAR LINING FOR DUCTILE-IRON PIPE AND FITTINGS FOR WATER球墨铸铁水管和配件用水泥砂浆衬.pdf</t>
  </si>
  <si>
    <t>AWWA C109</t>
    <phoneticPr fontId="8" type="noConversion"/>
  </si>
  <si>
    <t>Standard Test Method for Compressive Strength of Hydraulic Cement Mortars液压水泥灰浆的抗压强度试验方法(使用2英寸或50毫米管试样).pdf</t>
    <phoneticPr fontId="8" type="noConversion"/>
  </si>
  <si>
    <t>AWWA C110-2003</t>
  </si>
  <si>
    <t>Ductile-Iron and Gray-Iron Fittings for Water水质用球墨铸铁和灰铸铁管件.pdf</t>
  </si>
  <si>
    <t>AWWA C110-2008</t>
  </si>
  <si>
    <t>Ductile-Iron and Gray-Iron Fittings.pdf</t>
  </si>
  <si>
    <t>AWWA C111-95</t>
    <phoneticPr fontId="8" type="noConversion"/>
  </si>
  <si>
    <t>RUBBER-GASKET JOINTS FOR DUCTILE-IRON PRESSURE PIPE AND FITTINGS.pdf</t>
    <phoneticPr fontId="8" type="noConversion"/>
  </si>
  <si>
    <t>AWWA C111-2000</t>
  </si>
  <si>
    <t>Gray-Iron Fittings.pdf</t>
  </si>
  <si>
    <t>AWWA C111-2007</t>
  </si>
  <si>
    <t>Rubber-Gasket Joints for Ductile-Iron Pressure Pipe and Fittings.pdf</t>
  </si>
  <si>
    <t>AWWA C115-2005</t>
  </si>
  <si>
    <t>Flanged Ductile-Iron Pipe with Ductile-Iron or Gray-Iron Threaded Flanges.pdf</t>
  </si>
  <si>
    <t>AWWA C116-98</t>
    <phoneticPr fontId="8" type="noConversion"/>
  </si>
  <si>
    <t>PROTECTIVE FUSION-BONDED EPOXY COATINGS FOR THE INTERIOR AND给水设备用球墨铸铁和灰铁配件的内外表面的防护熔融胶合环氧涂层.pdf</t>
    <phoneticPr fontId="8" type="noConversion"/>
  </si>
  <si>
    <t>AWWA C150-96</t>
    <phoneticPr fontId="8" type="noConversion"/>
  </si>
  <si>
    <t>Thickness Design Of Ductil Iron Pipe.pdf</t>
    <phoneticPr fontId="8" type="noConversion"/>
  </si>
  <si>
    <t>AWWA C150-2008</t>
  </si>
  <si>
    <t>Thickness Design of Ductil Iron Pipe.pdf</t>
  </si>
  <si>
    <t>AWWA C153-2006</t>
  </si>
  <si>
    <t>Ductile-Iron Compact Fittings for Water Service.pdf</t>
  </si>
  <si>
    <t>AWWA C200-1997</t>
  </si>
  <si>
    <t>STEEL WATER PIPE—6 IN. (150 mm) AND LARGER钢制水管.大于和等于6英寸(150mm).pdf</t>
  </si>
  <si>
    <t>AWWA C200-2005</t>
  </si>
  <si>
    <t>Steel Water Pipe 6 In.6 (150 mm) and Larger英寸(150mm)和6英寸以上的水道用钢管.pdf</t>
  </si>
  <si>
    <t>AWWA C203-2002</t>
  </si>
  <si>
    <t>COAL-TAR PROTECTIVE COATINGS AND LININGS FORSTEEL WATER给水钢管煤焦油保护涂层和内衬热用搪瓷和胶带.pdf</t>
  </si>
  <si>
    <t>AWWA C203a-99</t>
    <phoneticPr fontId="8" type="noConversion"/>
  </si>
  <si>
    <t>Coal-Tar Protective Coatings and Linings for Steel Water Pipelines-Enamel and Tape-Hot Applied钢管煤焦油保护涂层搪瓷和胶带热.pdf</t>
    <phoneticPr fontId="8" type="noConversion"/>
  </si>
  <si>
    <t>AWWA C205-2000</t>
  </si>
  <si>
    <t>CEMEW-MORTAR PROTECTIVE LINING AND COATING FOR钢制水管用水泥砂浆保护衬和覆层大于等于4英寸(100mm)车间用.pdf</t>
  </si>
  <si>
    <t>AWWA C205-2007</t>
  </si>
  <si>
    <t>Cement-Mortar Protective Lining and Coating for Steel Water Pipe 4 In. (100 mm) and Larger-Shop Applied.pdf</t>
  </si>
  <si>
    <t>AWWA C206-1997</t>
  </si>
  <si>
    <t>FIELD WELDING OF STEEL WATER PIPE钢制水管的现场焊接.pdf</t>
  </si>
  <si>
    <t>AWWA C207-94</t>
    <phoneticPr fontId="8" type="noConversion"/>
  </si>
  <si>
    <t>给水工程用钢制管法兰.4英寸-144英寸(100mm-3600mm).pdf</t>
    <phoneticPr fontId="8" type="noConversion"/>
  </si>
  <si>
    <t>AWWA C207-2001</t>
  </si>
  <si>
    <t>Steel Pipe Flanges for Waterworks Service-Sizes 4 In. Through 144 In.(100mm Through 3,600mm)给水工程用钢制管法兰(100mm-3600mm).pdf</t>
  </si>
  <si>
    <t>AWWA C207-2007</t>
  </si>
  <si>
    <t>Steel Pipe Flanges for Waterworks Service给水工程用钢制管法兰.4英寸.pdf</t>
  </si>
  <si>
    <t>AWWA C208-01</t>
    <phoneticPr fontId="8" type="noConversion"/>
  </si>
  <si>
    <t>DIMENSIONS FOR FABRICATED STEEL WATER PIPE FImNGS预制钢水管配件尺寸.pdf</t>
    <phoneticPr fontId="8" type="noConversion"/>
  </si>
  <si>
    <t>AWWA C208-2007</t>
  </si>
  <si>
    <t>Dimensions for Fabricated Steel Water Pipe Fitting~结构钢制水工业管件.pdf</t>
  </si>
  <si>
    <t>AWWA C209-2000</t>
  </si>
  <si>
    <t>COLD-APPLIED TAPE COATINGS FOR THE EXTERIOR OF SPECIAL SECTIONS钢制供水管道专用型钢、连接件和配件外部的低温用胶带包覆层.pdf</t>
  </si>
  <si>
    <t>AWWA C209-2006</t>
  </si>
  <si>
    <t>Cold-Applied Tape Coatings for the Exterior of Special Sections,Connections, and Fitings for Steel Water Pipelines.pdf</t>
  </si>
  <si>
    <t>AWWA C210-2003</t>
  </si>
  <si>
    <t>Liquid-Epoxy Coating Systems for the Interior and Exterior of Steel Water Pipelines钢制水管的内外层用液体环氧树脂涂层系统.pdf</t>
  </si>
  <si>
    <t>钢制水管的内外层用液体环氧树脂涂层系统.pdf</t>
  </si>
  <si>
    <t>AWWA C210-2007</t>
  </si>
  <si>
    <t>Liquid-Epoxy Coating Systems for the Interior and Exterior of Steel Water Pipelines钢质输水管道内外壁用液体环氧涂料体系.pdf</t>
  </si>
  <si>
    <t>AWWA C213-2001</t>
  </si>
  <si>
    <t>Fusion-Bonded Epoxy Coating for the Interior and Exterior of Steel Water Pipelihes钢制水管内外熔融胶合环氧树脂涂层.pdf</t>
  </si>
  <si>
    <t>AWWA C213-2007</t>
  </si>
  <si>
    <t>AWWA C214-2000</t>
  </si>
  <si>
    <t>TAPE COATING SYSTEMS FOR THE EXTERIOR OF STEEL WATER PIPELINES钢制供水管道外部的胶带包覆系统.pdf</t>
  </si>
  <si>
    <t>AWWA C216-94</t>
    <phoneticPr fontId="8" type="noConversion"/>
  </si>
  <si>
    <t>HEAT-SHRINKABLE CROSS-LINKED钢制供水管道专用型钢、连接件和配件外部的可热收缩交联的聚烯烃涂层.pdf</t>
    <phoneticPr fontId="8" type="noConversion"/>
  </si>
  <si>
    <t>AWWA C217-1999</t>
  </si>
  <si>
    <t>PETROLATUM AND PETROLEUM WAX TAPE COATINGS FOR THE.pdf</t>
  </si>
  <si>
    <t>AWWA C218-1999</t>
  </si>
  <si>
    <t>Coating the Exterior of Aboveground Steel Water Pipelines and Fittings.pdf</t>
  </si>
  <si>
    <t>AWWA C218-2002</t>
  </si>
  <si>
    <t>Coating the Exterior of Aboveground Steel Water Pipelines and Fittings地面钢制供水管道和配件外部的涂覆.pdf</t>
  </si>
  <si>
    <t>AWWA C218-2008</t>
  </si>
  <si>
    <t>Liquid Coating Systems for the Exterior of Aboveground Steel Water Pipelines andt Fittings.pdf</t>
  </si>
  <si>
    <t>AWWA C219-2006</t>
  </si>
  <si>
    <t>Bolted,Sleeve-Type Couplings for Plain-End Pipe.pdf</t>
  </si>
  <si>
    <t>AWWA C220-2007</t>
  </si>
  <si>
    <t>Stainless-Steel Pipe,0.5In. (13 mm) and Larger.pdf</t>
  </si>
  <si>
    <t>AWWA C222-1999</t>
  </si>
  <si>
    <t>钢水管和配件聚氨基甲酸乙酯内或外涂层.pdf</t>
  </si>
  <si>
    <t>AWWA C222-2008</t>
  </si>
  <si>
    <t>Polyurethane Coatings for the Interior and Exterior of Steel Water Pipe and Fittings钢水管和配件聚氨基甲酸乙酯内或外涂层.pdf</t>
  </si>
  <si>
    <t>AWWA C225-2007</t>
  </si>
  <si>
    <t>Fused Polyolefìn Coating Systems for the Exterior of Steel Water ~ipelines.pdf</t>
  </si>
  <si>
    <t>AWWA C226-2006</t>
  </si>
  <si>
    <t>Stainless-Steel Fittings for Waterworks Service.pdf</t>
  </si>
  <si>
    <t>AWWA C229-2008</t>
  </si>
  <si>
    <t>Fusion-Bonded Polyethylene Coating for the Exterior of Steel Water Pipelines.pdf</t>
  </si>
  <si>
    <t>AWWA C300-2004</t>
  </si>
  <si>
    <t>Reinforced Concrete Pressure Pipe, Steel-Cylinder Type水及其他液体用钢制圆柱形加筋混凝土压力管.pdf</t>
  </si>
  <si>
    <t>水及其他液体用钢制圆柱形加筋混凝土压力管.pdf</t>
  </si>
  <si>
    <t>AWWA C301-99</t>
    <phoneticPr fontId="8" type="noConversion"/>
  </si>
  <si>
    <t>PRESTRESSED CONCRETE PRESSURE PIPE STEEL-CYLINDER TYPE.pdf</t>
    <phoneticPr fontId="8" type="noConversion"/>
  </si>
  <si>
    <t>AWWA C301-2007</t>
  </si>
  <si>
    <t>Prestressed Concrete Pressure Pipe,Steel-Cylinder Type.pdf</t>
  </si>
  <si>
    <t>AWWA C304-99DE</t>
  </si>
  <si>
    <t>SIGN OF PRESTRESSED CONCRETE CYLINDER PIPE预应力混凝土筒体管的设计.pdf</t>
  </si>
  <si>
    <t>AWWA C304-2007</t>
  </si>
  <si>
    <t>Design of Prestressed Concrete Cylinder Pipe.pdf</t>
  </si>
  <si>
    <t>AWWA C403-2005</t>
  </si>
  <si>
    <t>The Selection of AsbestosCement Transmission Pipe, Sizes 18 In. Through 42 In. (450 mm Through 1050mm), for Water Supply Service.pdf</t>
  </si>
  <si>
    <t>AWWA C500-09</t>
    <phoneticPr fontId="8" type="noConversion"/>
  </si>
  <si>
    <t>Metal-Seated Gate Valves for Water Supply Service供水系统用金属密封闸阀.pdf</t>
    <phoneticPr fontId="8" type="noConversion"/>
  </si>
  <si>
    <t>AWWA C500-93</t>
    <phoneticPr fontId="8" type="noConversion"/>
  </si>
  <si>
    <t>METAL-SEATED GATE VALVES FOR WATER SUPPLY SERVICE水和排水系统的滑门阀.pdf</t>
    <phoneticPr fontId="8" type="noConversion"/>
  </si>
  <si>
    <t>AWWA C500-2002</t>
  </si>
  <si>
    <t>Metal-Seated Gate Valves for Water Supply Service供水系统用金属密封闸阀.pdf</t>
  </si>
  <si>
    <t>AWWA C500-2009</t>
  </si>
  <si>
    <t>Metal-Seated Gate Valves for Water Supply Service.pdf</t>
  </si>
  <si>
    <t>AWWA C501-92</t>
    <phoneticPr fontId="8" type="noConversion"/>
  </si>
  <si>
    <t>cast-iron sluice gates铸铁闸阀 .pdf</t>
    <phoneticPr fontId="8" type="noConversion"/>
  </si>
  <si>
    <t>AWWA C503-2005</t>
  </si>
  <si>
    <t>Wet-Barrel Fire H}'í命ants.pdf</t>
  </si>
  <si>
    <t>AWWA C504-00</t>
    <phoneticPr fontId="8" type="noConversion"/>
  </si>
  <si>
    <t>Rubber-Seated Butterfly Valves橡胶垫密封蝶阀.pdf</t>
    <phoneticPr fontId="8" type="noConversion"/>
  </si>
  <si>
    <t>AWWA C504-06</t>
    <phoneticPr fontId="8" type="noConversion"/>
  </si>
  <si>
    <t>AWWA C507-1999</t>
  </si>
  <si>
    <t xml:space="preserve"> 6~48in(150~1200mm)的球阀.PDF</t>
  </si>
  <si>
    <t>AWWA C507-2005</t>
  </si>
  <si>
    <t>Ball Valves, 6 In.Through 48 In.(150mm Through 1,200mm)球阀.pdf</t>
  </si>
  <si>
    <t>AWWA C509</t>
    <phoneticPr fontId="8" type="noConversion"/>
  </si>
  <si>
    <t>RESILIENT-SEATED GATE AND TAPPING VALVES.pdf</t>
    <phoneticPr fontId="8" type="noConversion"/>
  </si>
  <si>
    <t>AWWA C512-2004</t>
  </si>
  <si>
    <t>Air-Release, AirNacuum and Combination Air Valves for Waterworks Service.pdf</t>
  </si>
  <si>
    <t>AWWA C512-2007</t>
  </si>
  <si>
    <t>AWWA C513-2005</t>
  </si>
  <si>
    <t>Open-Channel,Fabricated-Metal Slide Gates and Open-Channel,Fabricated-Metal Weir Gates.pdf</t>
  </si>
  <si>
    <t>AWWA C515-2001</t>
  </si>
  <si>
    <t>REDUCED-WALL,RESILlENT-SEATED GATE VALVES FOR WATER SUPPLY SERVICE供水系统用溥壁弹性密封闸阀 .pdf</t>
  </si>
  <si>
    <t>AWWA C517-2005</t>
  </si>
  <si>
    <t>Resilient-Seated Cast-Iron Eccentric Plug Valves.pdf</t>
  </si>
  <si>
    <t>AWWA C530-2007</t>
  </si>
  <si>
    <t>Pilot-Operated Control Valves.pdf</t>
  </si>
  <si>
    <t>AWWA C550-2005</t>
  </si>
  <si>
    <t>Protective Interior Coatings for Valves and Hydrants阀门和给水栓用防护性内部涂层.pdf</t>
  </si>
  <si>
    <t>AWWA C560-2007</t>
  </si>
  <si>
    <t>Cast-Iron Slide Gates铸铁水闸.pdf</t>
  </si>
  <si>
    <t>AWWA C561-2004</t>
  </si>
  <si>
    <t>Fabricated Stainless Steel Slide Gates.pdf</t>
  </si>
  <si>
    <t>AWWA C563-2004</t>
  </si>
  <si>
    <t>Fabricated Composite Slide Gates.pdf</t>
  </si>
  <si>
    <t>AWWA C600-2005</t>
  </si>
  <si>
    <t>Installation of DuctileIron Water Mains and Their Appurtenances.pdf</t>
  </si>
  <si>
    <t>AWWA C602-2006</t>
  </si>
  <si>
    <t>Cement Mortar Lining of Water Pipelines in Place 4 In. (1000mm) and Larger Weir Gates.pdf</t>
  </si>
  <si>
    <t>AWWA C605-2005</t>
  </si>
  <si>
    <t>Underground Installation of Polyvinyl Chloride (PVC) Pressure Pipe and Fittings for Water Weir Gates.pdf</t>
  </si>
  <si>
    <t>AWWA C606-97</t>
    <phoneticPr fontId="8" type="noConversion"/>
  </si>
  <si>
    <t>Grooved and Shouldered Joints带槽和带肩的接头.pdf</t>
    <phoneticPr fontId="8" type="noConversion"/>
  </si>
  <si>
    <t>AWWA C606-2006</t>
  </si>
  <si>
    <t>Grooved and Shouldered Joints带槽和带肩的接头.pdf</t>
  </si>
  <si>
    <t>AWWA C620-2007</t>
  </si>
  <si>
    <t>Spray-Applied In-Place Epox Lining of Water Pipelines, 3 In. (75 mm) andLarger.pdf</t>
  </si>
  <si>
    <t>AWWA C700-2002</t>
  </si>
  <si>
    <t>Cold-Water MetersDisplacement Type,Bronze Main Case.pdf</t>
  </si>
  <si>
    <t>AWWA C701-1988</t>
  </si>
  <si>
    <t>Cold Water Meters - Turbine Type for Customer Service.pdf</t>
    <phoneticPr fontId="8" type="noConversion"/>
  </si>
  <si>
    <t>AWWA C703-1996</t>
  </si>
  <si>
    <t>Cold-Water Meters Fire Service Type.pdf</t>
  </si>
  <si>
    <t>AWWA C704-2008</t>
  </si>
  <si>
    <t>Propeller-Type Meters for Waterworks Applications.pdf</t>
  </si>
  <si>
    <t>AWWA C706-1996</t>
  </si>
  <si>
    <t>Direct-Reading,Remote-Registration Systems for Cold-Water Meters.pdf</t>
  </si>
  <si>
    <t>AWWA C707-2005</t>
  </si>
  <si>
    <t>Encoder-Type Remote-Registration Systems for Cold-Water Meters.pdf</t>
  </si>
  <si>
    <t>AWWA C708-2005</t>
  </si>
  <si>
    <t>Cold-Water Meters Multijet Type多喷嘴式冷水表.pdf</t>
  </si>
  <si>
    <t>AWWA C710-2002</t>
  </si>
  <si>
    <t>Cold-Water Meters-Displacement Trpe,Plastic Main Case.pdf</t>
  </si>
  <si>
    <t>AWWA C713-2005</t>
  </si>
  <si>
    <t>Cold-Water Meters Fluidic Oscillator Type.pdf</t>
  </si>
  <si>
    <t>AWWA C800-2001</t>
  </si>
  <si>
    <t>UNDERGROUND SERVICE LINE VALVES AND FITTINGS地下管道阀门和管件.pdf</t>
  </si>
  <si>
    <t>AWWA C800-2005</t>
  </si>
  <si>
    <t>Underground Service Line Valves and Fittings.pdf</t>
  </si>
  <si>
    <t>AWWA C900-97</t>
    <phoneticPr fontId="8" type="noConversion"/>
  </si>
  <si>
    <t>POLYVINYL CHLORIDE (PVC) PRESSURE PIPE.pdf</t>
    <phoneticPr fontId="8" type="noConversion"/>
  </si>
  <si>
    <t>AWWA C900-2007</t>
  </si>
  <si>
    <t>Polyvinyl Chloride(PVC)Pressure Pipe and Fabricated Fittings, 4 In. Through 12 In.(100 mm Through 300mm)(100mm～300mm)PVC管和配件</t>
  </si>
  <si>
    <t>AWWA C901-2008</t>
  </si>
  <si>
    <t>Polyethylene (PE)Pressure Pipe and Tubing, 12 In. (13 mm)Through 3 In. (76mm)for Water Service Distribution.pdf</t>
  </si>
  <si>
    <t>AWWA C903-2005</t>
  </si>
  <si>
    <t>Polyethylene-A1uminum，Polyethylene &amp; Cross-linked Polyethylene-A1uminum,Cross-linked Polyethylene Composite Pressure Pipes.pdf</t>
  </si>
  <si>
    <t>AWWA C904-2006</t>
  </si>
  <si>
    <t>Cross-linked Polyethylene (PEX) Pressure Pipe, 0.5in(12mm) Through 3 10.(76 nnn), for Water Service.pdf</t>
  </si>
  <si>
    <t>AWWA C905-1997</t>
  </si>
  <si>
    <t>POLYVNYL CHLORIDE(PVC)PRFSSURE PIPE.pdf</t>
  </si>
  <si>
    <t>AWWA C906-99</t>
    <phoneticPr fontId="8" type="noConversion"/>
  </si>
  <si>
    <t>POLYEIHYLENE (PE) PRFSSURE PIPE AND FrrIINGS, 4 IN. (100 mm) 1HROUGH.pdf</t>
    <phoneticPr fontId="8" type="noConversion"/>
  </si>
  <si>
    <t>POLYEIHYLENE (PE) PRFSSURE PIPE.pdf</t>
    <phoneticPr fontId="8" type="noConversion"/>
  </si>
  <si>
    <t>AWWA C906-2007</t>
  </si>
  <si>
    <t>Polyethylene (PE) Pressure Pipe and Fittings, 4 In.(100 mm) Through 63 In.pdf</t>
  </si>
  <si>
    <t>AWWA C907-2004</t>
  </si>
  <si>
    <t>Injection-Molded Polyvinyl Chloride (PVC) Pressure.pdf</t>
  </si>
  <si>
    <t>AWWA C950-01</t>
    <phoneticPr fontId="8" type="noConversion"/>
  </si>
  <si>
    <t>FIBERGLASS PRESSURE PIPE玻璃纤维压力管.pdf</t>
    <phoneticPr fontId="8" type="noConversion"/>
  </si>
  <si>
    <t>AWWA C950-2007</t>
  </si>
  <si>
    <t>FIBERGLASS PRESSURE PIPE玻璃纤维压力管.pdf</t>
  </si>
  <si>
    <r>
      <t>AWWA</t>
    </r>
    <r>
      <rPr>
        <sz val="10"/>
        <rFont val="宋体"/>
        <family val="3"/>
        <charset val="134"/>
      </rPr>
      <t xml:space="preserve"> test04</t>
    </r>
    <phoneticPr fontId="8" type="noConversion"/>
  </si>
  <si>
    <t>CHLORINE DIOXIDE二氧化氯.pdf</t>
    <phoneticPr fontId="8" type="noConversion"/>
  </si>
  <si>
    <t>AWWA D100-96</t>
    <phoneticPr fontId="8" type="noConversion"/>
  </si>
  <si>
    <t>Welded Steel Tanks for Water Storage.pdf</t>
    <phoneticPr fontId="8" type="noConversion"/>
  </si>
  <si>
    <t>AWWA D100-2005</t>
  </si>
  <si>
    <t>Welded Carbon Steel Tanks for Water Storage.pdf</t>
  </si>
  <si>
    <t>AWWA D100-2007</t>
  </si>
  <si>
    <t>AWWA D102-2006</t>
  </si>
  <si>
    <t>Coating Steel Water-Storage Tanks.pdf</t>
  </si>
  <si>
    <t>AWWA D103-2009</t>
  </si>
  <si>
    <t>Factory-Coated Bolted Carbon Steel Tanks for Water Storage储水用加工涂覆螺栓连接钢罐.pdf</t>
  </si>
  <si>
    <t>AWWA D104-2004</t>
  </si>
  <si>
    <t>Automatically Controlled,Impressed-Current Cathodic Protection for the Interior of Steel Water Tanks.pdf</t>
  </si>
  <si>
    <t>AWWA D110-2004</t>
  </si>
  <si>
    <t>Wire-and Strand-Wound,Circular, Prestressed Concrete Water Tanks.pdf</t>
  </si>
  <si>
    <t>AWWA D115-2006</t>
  </si>
  <si>
    <t>Tendon-Prestressed Concrete Water Tanks.pdf</t>
  </si>
  <si>
    <t>AWWA E101-1988</t>
  </si>
  <si>
    <t>VERTICAL TURBINE PUMPS-LINE SHAFT AND SUBMERSIBLE TYPES立式涡轮泵-线轴和潜水型.pdf</t>
  </si>
  <si>
    <t>AWWA E103-2007</t>
  </si>
  <si>
    <t>Horizontal and Vertical Line-Shaft Pumps.pdf</t>
  </si>
  <si>
    <t>AWWA G100-2005</t>
  </si>
  <si>
    <t>Water Treatment Plant Operation and Management.pdf</t>
  </si>
  <si>
    <t>AWWA M4-2004</t>
    <phoneticPr fontId="8" type="noConversion"/>
  </si>
  <si>
    <t>Water Fluoridation Principles and Practices.pdf</t>
    <phoneticPr fontId="8" type="noConversion"/>
  </si>
  <si>
    <t>AWWA M5-2005</t>
    <phoneticPr fontId="8" type="noConversion"/>
  </si>
  <si>
    <t>Water Utility Management.pdf</t>
    <phoneticPr fontId="8" type="noConversion"/>
  </si>
  <si>
    <t>AWWA M9-1995</t>
    <phoneticPr fontId="8" type="noConversion"/>
  </si>
  <si>
    <t>Concrete Pressure Pipe混凝土压力管道.pdf</t>
    <phoneticPr fontId="8" type="noConversion"/>
  </si>
  <si>
    <t>Concrete Pressure Pipe优化.pdf</t>
    <phoneticPr fontId="8" type="noConversion"/>
  </si>
  <si>
    <t xml:space="preserve">AWWA M11-2004 </t>
  </si>
  <si>
    <t>Steel Pipe A Guide for Design and Installation压力钢管设计和安装.pdf</t>
  </si>
  <si>
    <t>AWWA M17-2006</t>
    <phoneticPr fontId="8" type="noConversion"/>
  </si>
  <si>
    <t>Installation, Field Testing, and Maintenance of Fire Hydrants.pdf</t>
    <phoneticPr fontId="8" type="noConversion"/>
  </si>
  <si>
    <t>AWWA M20-2006</t>
    <phoneticPr fontId="8" type="noConversion"/>
  </si>
  <si>
    <t>Water Chlorination Chloramination Practices and Principles.pdf</t>
    <phoneticPr fontId="8" type="noConversion"/>
  </si>
  <si>
    <t>AWWA M31-2008</t>
    <phoneticPr fontId="8" type="noConversion"/>
  </si>
  <si>
    <t>Distribution System Requirements for Fire Protection.pdf</t>
    <phoneticPr fontId="8" type="noConversion"/>
  </si>
  <si>
    <t>AWWA M32-2005</t>
    <phoneticPr fontId="8" type="noConversion"/>
  </si>
  <si>
    <t>Computer Modeling of Water Distribution Systems.pdf</t>
    <phoneticPr fontId="8" type="noConversion"/>
  </si>
  <si>
    <t>AWWA M33-2006</t>
    <phoneticPr fontId="8" type="noConversion"/>
  </si>
  <si>
    <t>Flowmeters in Water Supply.pdf</t>
    <phoneticPr fontId="8" type="noConversion"/>
  </si>
  <si>
    <t>AWWA M44-2006</t>
    <phoneticPr fontId="8" type="noConversion"/>
  </si>
  <si>
    <t>Distribution Valves Selection,Installation, Field Testing, and Maintenance.pdf</t>
    <phoneticPr fontId="8" type="noConversion"/>
  </si>
  <si>
    <t>AWWA M45-1999</t>
    <phoneticPr fontId="8" type="noConversion"/>
  </si>
  <si>
    <t>Fiberglass Pipe Design First Edition玻璃纤维管设计.pdf</t>
    <phoneticPr fontId="8" type="noConversion"/>
  </si>
  <si>
    <t>AWWA M45-2005</t>
    <phoneticPr fontId="8" type="noConversion"/>
  </si>
  <si>
    <t>Fiberglass Pipe Design玻璃钢管道设计.pdf</t>
    <phoneticPr fontId="8" type="noConversion"/>
  </si>
  <si>
    <t>AWWA M46-2007</t>
    <phoneticPr fontId="8" type="noConversion"/>
  </si>
  <si>
    <t>Reverse Osmosis and Nanofiltration.pdf</t>
    <phoneticPr fontId="8" type="noConversion"/>
  </si>
  <si>
    <t>AWWA M48-2006</t>
    <phoneticPr fontId="8" type="noConversion"/>
  </si>
  <si>
    <t>Waterborne Pathogens.pdf</t>
    <phoneticPr fontId="8" type="noConversion"/>
  </si>
  <si>
    <t>AWWA M49-2001</t>
    <phoneticPr fontId="8" type="noConversion"/>
  </si>
  <si>
    <t>Butterfly Valves Torque, Head Loss, and Cavitation Analysis.pdf</t>
    <phoneticPr fontId="8" type="noConversion"/>
  </si>
  <si>
    <t>AWWA M50-2007</t>
    <phoneticPr fontId="8" type="noConversion"/>
  </si>
  <si>
    <t>Water Resources Planning.pdf</t>
    <phoneticPr fontId="8" type="noConversion"/>
  </si>
  <si>
    <t>Water Resources Planning优化.pdf</t>
    <phoneticPr fontId="8" type="noConversion"/>
  </si>
  <si>
    <t>AWWA M52-2006</t>
    <phoneticPr fontId="8" type="noConversion"/>
  </si>
  <si>
    <t>Water Conservation Programs.pdf</t>
    <phoneticPr fontId="8" type="noConversion"/>
  </si>
  <si>
    <t>AWWA M53-2005</t>
    <phoneticPr fontId="8" type="noConversion"/>
  </si>
  <si>
    <t>Microfiltration and Ultrafiltration Membranes for Drinling Water.pdf</t>
    <phoneticPr fontId="8" type="noConversion"/>
  </si>
  <si>
    <t>AWWA M55-2006</t>
    <phoneticPr fontId="8" type="noConversion"/>
  </si>
  <si>
    <t>PE Pipe Design and Installation.pdf</t>
    <phoneticPr fontId="8" type="noConversion"/>
  </si>
  <si>
    <t>AWWA M56-2006</t>
    <phoneticPr fontId="8" type="noConversion"/>
  </si>
  <si>
    <t>Fundamentals and Control of Nitrification in Chloraminated Drinling Water Distribution Systems.pdf</t>
    <phoneticPr fontId="8" type="noConversion"/>
  </si>
  <si>
    <t>BS 1387-1985</t>
    <phoneticPr fontId="8" type="noConversion"/>
  </si>
  <si>
    <t>钢管和管件标准.pdf</t>
    <phoneticPr fontId="8" type="noConversion"/>
  </si>
  <si>
    <t>钢管和管件标准中文版.pdf</t>
    <phoneticPr fontId="8" type="noConversion"/>
  </si>
  <si>
    <t>DNV OS-F101</t>
    <phoneticPr fontId="8" type="noConversion"/>
  </si>
  <si>
    <t>Section6管线钢管.pdf</t>
    <phoneticPr fontId="8" type="noConversion"/>
  </si>
  <si>
    <r>
      <t>A</t>
    </r>
    <r>
      <rPr>
        <sz val="10"/>
        <rFont val="宋体"/>
        <family val="3"/>
        <charset val="134"/>
      </rPr>
      <t xml:space="preserve">WWA </t>
    </r>
    <r>
      <rPr>
        <sz val="10"/>
        <rFont val="宋体"/>
        <family val="3"/>
        <charset val="134"/>
      </rPr>
      <t>test0</t>
    </r>
    <r>
      <rPr>
        <sz val="10"/>
        <rFont val="宋体"/>
        <family val="3"/>
        <charset val="134"/>
      </rPr>
      <t>5</t>
    </r>
    <phoneticPr fontId="8" type="noConversion"/>
  </si>
  <si>
    <t>Flanges不锈钢法兰.pdf</t>
    <phoneticPr fontId="8" type="noConversion"/>
  </si>
  <si>
    <t>MSS SP-44-2010</t>
    <phoneticPr fontId="8" type="noConversion"/>
  </si>
  <si>
    <t>Steel Pipeline Flanges钢制管道法兰.pdf</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</si>
</sst>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m/dd;@"/>
    <numFmt numFmtId="177" formatCode="yyyy/m/d;@"/>
    <numFmt numFmtId="178" formatCode="yyyy/mm/d;@"/>
    <numFmt numFmtId="179" formatCode="yyyy/mm/dd;@"/>
  </numFmts>
  <fonts count="15" x14ac:knownFonts="1">
    <font>
      <sz val="11"/>
      <color theme="1"/>
      <name val="宋体"/>
      <family val="2"/>
      <charset val="134"/>
      <scheme val="minor"/>
    </font>
    <font>
      <sz val="11"/>
      <color rgb="FFFF0000"/>
      <name val="宋体"/>
      <family val="2"/>
      <charset val="134"/>
      <scheme val="minor"/>
    </font>
    <font>
      <sz val="9"/>
      <name val="宋体"/>
      <family val="2"/>
      <charset val="134"/>
      <scheme val="minor"/>
    </font>
    <font>
      <sz val="12"/>
      <color theme="1"/>
      <name val="宋体"/>
      <family val="3"/>
      <charset val="134"/>
      <scheme val="major"/>
    </font>
    <font>
      <sz val="11"/>
      <color rgb="FF2D64B3"/>
      <name val="Arial"/>
      <family val="2"/>
    </font>
    <font>
      <sz val="11"/>
      <color rgb="FF333333"/>
      <name val="Arial"/>
      <family val="2"/>
    </font>
    <font>
      <sz val="12"/>
      <name val="宋体"/>
      <family val="3"/>
      <charset val="134"/>
    </font>
    <font>
      <sz val="10"/>
      <name val="宋体"/>
      <family val="3"/>
      <charset val="134"/>
    </font>
    <font>
      <sz val="9"/>
      <name val="宋体"/>
      <family val="3"/>
      <charset val="134"/>
    </font>
    <font>
      <sz val="10"/>
      <name val="Calibri"/>
      <family val="2"/>
    </font>
    <font>
      <sz val="10"/>
      <color rgb="FF000000"/>
      <name val="宋体"/>
      <family val="3"/>
      <charset val="134"/>
    </font>
    <font>
      <sz val="10"/>
      <color rgb="FF333333"/>
      <name val="Arial"/>
      <family val="2"/>
    </font>
    <font>
      <sz val="10"/>
      <color indexed="63"/>
      <name val="宋体"/>
      <family val="3"/>
      <charset val="134"/>
    </font>
    <font>
      <sz val="10"/>
      <color indexed="62"/>
      <name val="Arial"/>
      <family val="2"/>
    </font>
    <font>
      <sz val="10"/>
      <color indexed="63"/>
      <name val="Arial"/>
      <family val="2"/>
    </font>
  </fonts>
  <fills count="4">
    <fill>
      <patternFill patternType="none"/>
    </fill>
    <fill>
      <patternFill patternType="gray125"/>
    </fill>
    <fill>
      <patternFill patternType="solid">
        <fgColor rgb="FFFFFFFF"/>
      </patternFill>
    </fill>
    <fill>
      <patternFill patternType="solid">
        <fgColor rgb="FFFFFFFF"/>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s>
  <cellStyleXfs count="2">
    <xf numFmtId="0" fontId="0" fillId="0" borderId="0">
      <alignment vertical="center"/>
    </xf>
    <xf numFmtId="0" fontId="6" fillId="0" borderId="0"/>
  </cellStyleXfs>
  <cellXfs count="29">
    <xf numFmtId="0" fontId="0" fillId="0" borderId="0" xfId="0">
      <alignment vertical="center"/>
    </xf>
    <xf numFmtId="0" fontId="3" fillId="0" borderId="1" xfId="0" applyFont="1" applyBorder="1">
      <alignment vertical="center"/>
    </xf>
    <xf numFmtId="0" fontId="0" fillId="0" borderId="1" xfId="0" applyBorder="1">
      <alignment vertical="center"/>
    </xf>
    <xf numFmtId="0" fontId="4" fillId="0" borderId="0" xfId="0" applyFont="1">
      <alignment vertical="center"/>
    </xf>
    <xf numFmtId="0" fontId="5" fillId="0" borderId="0" xfId="0" applyFont="1">
      <alignment vertical="center"/>
    </xf>
    <xf numFmtId="0" fontId="7" fillId="0" borderId="0" xfId="1" applyFont="1"/>
    <xf numFmtId="0" fontId="9" fillId="0" borderId="0" xfId="1" applyFont="1"/>
    <xf numFmtId="0" fontId="10" fillId="2" borderId="0" xfId="1" applyFont="1" applyFill="1" applyBorder="1" applyAlignment="1">
      <alignment horizontal="left" vertical="top"/>
    </xf>
    <xf numFmtId="0" fontId="7" fillId="0" borderId="0" xfId="1" applyFont="1" applyAlignment="1">
      <alignment wrapText="1"/>
    </xf>
    <xf numFmtId="0" fontId="7" fillId="0" borderId="0" xfId="1" applyFont="1" applyAlignment="1">
      <alignment horizontal="left" vertical="center" wrapText="1"/>
    </xf>
    <xf numFmtId="0" fontId="10" fillId="2" borderId="2" xfId="1" applyFont="1" applyFill="1" applyBorder="1" applyAlignment="1">
      <alignment horizontal="left" vertical="top" wrapText="1"/>
    </xf>
    <xf numFmtId="0" fontId="10" fillId="2" borderId="3" xfId="1" applyFont="1" applyFill="1" applyBorder="1" applyAlignment="1">
      <alignment horizontal="left" vertical="top" wrapText="1"/>
    </xf>
    <xf numFmtId="0" fontId="7" fillId="0" borderId="0" xfId="1" applyFont="1" applyAlignment="1">
      <alignment horizontal="left" vertical="center"/>
    </xf>
    <xf numFmtId="176" fontId="10" fillId="2" borderId="2" xfId="1" applyNumberFormat="1" applyFont="1" applyFill="1" applyBorder="1" applyAlignment="1">
      <alignment horizontal="left" vertical="top" wrapText="1"/>
    </xf>
    <xf numFmtId="177" fontId="10" fillId="2" borderId="2" xfId="1" applyNumberFormat="1" applyFont="1" applyFill="1" applyBorder="1" applyAlignment="1">
      <alignment horizontal="left" vertical="top" wrapText="1"/>
    </xf>
    <xf numFmtId="178" fontId="10" fillId="2" borderId="2" xfId="1" applyNumberFormat="1" applyFont="1" applyFill="1" applyBorder="1" applyAlignment="1">
      <alignment horizontal="left" vertical="top" wrapText="1"/>
    </xf>
    <xf numFmtId="179" fontId="10" fillId="2" borderId="2" xfId="1" applyNumberFormat="1" applyFont="1" applyFill="1" applyBorder="1" applyAlignment="1">
      <alignment horizontal="left" vertical="top" wrapText="1"/>
    </xf>
    <xf numFmtId="176" fontId="10" fillId="2" borderId="2" xfId="1" applyNumberFormat="1" applyFont="1" applyFill="1" applyBorder="1" applyAlignment="1">
      <alignment horizontal="left" vertical="center" wrapText="1"/>
    </xf>
    <xf numFmtId="178" fontId="10" fillId="2" borderId="2" xfId="1" applyNumberFormat="1" applyFont="1" applyFill="1" applyBorder="1" applyAlignment="1">
      <alignment horizontal="left" vertical="center" wrapText="1"/>
    </xf>
    <xf numFmtId="177" fontId="10" fillId="2" borderId="2" xfId="1" applyNumberFormat="1" applyFont="1" applyFill="1" applyBorder="1" applyAlignment="1">
      <alignment horizontal="left" vertical="center" wrapText="1"/>
    </xf>
    <xf numFmtId="0" fontId="6" fillId="0" borderId="0" xfId="1"/>
    <xf numFmtId="0" fontId="6" fillId="3" borderId="0" xfId="1" applyFont="1" applyFill="1" applyAlignment="1">
      <alignment vertical="center" wrapText="1"/>
    </xf>
    <xf numFmtId="0" fontId="6" fillId="3" borderId="0" xfId="1" applyFill="1" applyAlignment="1">
      <alignment vertical="center" wrapText="1"/>
    </xf>
    <xf numFmtId="0" fontId="6" fillId="3" borderId="0" xfId="1" applyFill="1"/>
    <xf numFmtId="0" fontId="1" fillId="0" borderId="0" xfId="0" applyFont="1">
      <alignment vertical="center"/>
    </xf>
    <xf numFmtId="0" fontId="11" fillId="0" borderId="0" xfId="1" applyFont="1" applyAlignment="1">
      <alignment vertical="center"/>
    </xf>
    <xf numFmtId="0" fontId="6" fillId="0" borderId="1" xfId="1" applyBorder="1" applyAlignment="1">
      <alignment vertical="center"/>
    </xf>
    <xf numFmtId="0" fontId="0" fillId="0" borderId="0" xfId="0">
      <alignment vertical="center"/>
    </xf>
    <xf numFmtId="0" fontId="7" fillId="0" borderId="1" xfId="1" applyFont="1" applyBorder="1"/>
  </cellXfs>
  <cellStyles count="2">
    <cellStyle name="常规" xfId="0" builtinId="0"/>
    <cellStyle name="常规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0"/>
  <sheetViews>
    <sheetView workbookViewId="0">
      <selection activeCell="B4" sqref="B4"/>
    </sheetView>
  </sheetViews>
  <sheetFormatPr defaultRowHeight="12" x14ac:dyDescent="0.15"/>
  <cols>
    <col min="1" max="1" width="68.875" style="5" customWidth="1"/>
    <col min="2" max="2" width="16.25" style="5" customWidth="1"/>
    <col min="3" max="3" width="27.5" style="5" customWidth="1"/>
    <col min="4" max="256" width="9" style="5"/>
    <col min="257" max="257" width="68.875" style="5" customWidth="1"/>
    <col min="258" max="258" width="16.25" style="5" customWidth="1"/>
    <col min="259" max="259" width="27.5" style="5" customWidth="1"/>
    <col min="260" max="512" width="9" style="5"/>
    <col min="513" max="513" width="68.875" style="5" customWidth="1"/>
    <col min="514" max="514" width="16.25" style="5" customWidth="1"/>
    <col min="515" max="515" width="27.5" style="5" customWidth="1"/>
    <col min="516" max="768" width="9" style="5"/>
    <col min="769" max="769" width="68.875" style="5" customWidth="1"/>
    <col min="770" max="770" width="16.25" style="5" customWidth="1"/>
    <col min="771" max="771" width="27.5" style="5" customWidth="1"/>
    <col min="772" max="1024" width="9" style="5"/>
    <col min="1025" max="1025" width="68.875" style="5" customWidth="1"/>
    <col min="1026" max="1026" width="16.25" style="5" customWidth="1"/>
    <col min="1027" max="1027" width="27.5" style="5" customWidth="1"/>
    <col min="1028" max="1280" width="9" style="5"/>
    <col min="1281" max="1281" width="68.875" style="5" customWidth="1"/>
    <col min="1282" max="1282" width="16.25" style="5" customWidth="1"/>
    <col min="1283" max="1283" width="27.5" style="5" customWidth="1"/>
    <col min="1284" max="1536" width="9" style="5"/>
    <col min="1537" max="1537" width="68.875" style="5" customWidth="1"/>
    <col min="1538" max="1538" width="16.25" style="5" customWidth="1"/>
    <col min="1539" max="1539" width="27.5" style="5" customWidth="1"/>
    <col min="1540" max="1792" width="9" style="5"/>
    <col min="1793" max="1793" width="68.875" style="5" customWidth="1"/>
    <col min="1794" max="1794" width="16.25" style="5" customWidth="1"/>
    <col min="1795" max="1795" width="27.5" style="5" customWidth="1"/>
    <col min="1796" max="2048" width="9" style="5"/>
    <col min="2049" max="2049" width="68.875" style="5" customWidth="1"/>
    <col min="2050" max="2050" width="16.25" style="5" customWidth="1"/>
    <col min="2051" max="2051" width="27.5" style="5" customWidth="1"/>
    <col min="2052" max="2304" width="9" style="5"/>
    <col min="2305" max="2305" width="68.875" style="5" customWidth="1"/>
    <col min="2306" max="2306" width="16.25" style="5" customWidth="1"/>
    <col min="2307" max="2307" width="27.5" style="5" customWidth="1"/>
    <col min="2308" max="2560" width="9" style="5"/>
    <col min="2561" max="2561" width="68.875" style="5" customWidth="1"/>
    <col min="2562" max="2562" width="16.25" style="5" customWidth="1"/>
    <col min="2563" max="2563" width="27.5" style="5" customWidth="1"/>
    <col min="2564" max="2816" width="9" style="5"/>
    <col min="2817" max="2817" width="68.875" style="5" customWidth="1"/>
    <col min="2818" max="2818" width="16.25" style="5" customWidth="1"/>
    <col min="2819" max="2819" width="27.5" style="5" customWidth="1"/>
    <col min="2820" max="3072" width="9" style="5"/>
    <col min="3073" max="3073" width="68.875" style="5" customWidth="1"/>
    <col min="3074" max="3074" width="16.25" style="5" customWidth="1"/>
    <col min="3075" max="3075" width="27.5" style="5" customWidth="1"/>
    <col min="3076" max="3328" width="9" style="5"/>
    <col min="3329" max="3329" width="68.875" style="5" customWidth="1"/>
    <col min="3330" max="3330" width="16.25" style="5" customWidth="1"/>
    <col min="3331" max="3331" width="27.5" style="5" customWidth="1"/>
    <col min="3332" max="3584" width="9" style="5"/>
    <col min="3585" max="3585" width="68.875" style="5" customWidth="1"/>
    <col min="3586" max="3586" width="16.25" style="5" customWidth="1"/>
    <col min="3587" max="3587" width="27.5" style="5" customWidth="1"/>
    <col min="3588" max="3840" width="9" style="5"/>
    <col min="3841" max="3841" width="68.875" style="5" customWidth="1"/>
    <col min="3842" max="3842" width="16.25" style="5" customWidth="1"/>
    <col min="3843" max="3843" width="27.5" style="5" customWidth="1"/>
    <col min="3844" max="4096" width="9" style="5"/>
    <col min="4097" max="4097" width="68.875" style="5" customWidth="1"/>
    <col min="4098" max="4098" width="16.25" style="5" customWidth="1"/>
    <col min="4099" max="4099" width="27.5" style="5" customWidth="1"/>
    <col min="4100" max="4352" width="9" style="5"/>
    <col min="4353" max="4353" width="68.875" style="5" customWidth="1"/>
    <col min="4354" max="4354" width="16.25" style="5" customWidth="1"/>
    <col min="4355" max="4355" width="27.5" style="5" customWidth="1"/>
    <col min="4356" max="4608" width="9" style="5"/>
    <col min="4609" max="4609" width="68.875" style="5" customWidth="1"/>
    <col min="4610" max="4610" width="16.25" style="5" customWidth="1"/>
    <col min="4611" max="4611" width="27.5" style="5" customWidth="1"/>
    <col min="4612" max="4864" width="9" style="5"/>
    <col min="4865" max="4865" width="68.875" style="5" customWidth="1"/>
    <col min="4866" max="4866" width="16.25" style="5" customWidth="1"/>
    <col min="4867" max="4867" width="27.5" style="5" customWidth="1"/>
    <col min="4868" max="5120" width="9" style="5"/>
    <col min="5121" max="5121" width="68.875" style="5" customWidth="1"/>
    <col min="5122" max="5122" width="16.25" style="5" customWidth="1"/>
    <col min="5123" max="5123" width="27.5" style="5" customWidth="1"/>
    <col min="5124" max="5376" width="9" style="5"/>
    <col min="5377" max="5377" width="68.875" style="5" customWidth="1"/>
    <col min="5378" max="5378" width="16.25" style="5" customWidth="1"/>
    <col min="5379" max="5379" width="27.5" style="5" customWidth="1"/>
    <col min="5380" max="5632" width="9" style="5"/>
    <col min="5633" max="5633" width="68.875" style="5" customWidth="1"/>
    <col min="5634" max="5634" width="16.25" style="5" customWidth="1"/>
    <col min="5635" max="5635" width="27.5" style="5" customWidth="1"/>
    <col min="5636" max="5888" width="9" style="5"/>
    <col min="5889" max="5889" width="68.875" style="5" customWidth="1"/>
    <col min="5890" max="5890" width="16.25" style="5" customWidth="1"/>
    <col min="5891" max="5891" width="27.5" style="5" customWidth="1"/>
    <col min="5892" max="6144" width="9" style="5"/>
    <col min="6145" max="6145" width="68.875" style="5" customWidth="1"/>
    <col min="6146" max="6146" width="16.25" style="5" customWidth="1"/>
    <col min="6147" max="6147" width="27.5" style="5" customWidth="1"/>
    <col min="6148" max="6400" width="9" style="5"/>
    <col min="6401" max="6401" width="68.875" style="5" customWidth="1"/>
    <col min="6402" max="6402" width="16.25" style="5" customWidth="1"/>
    <col min="6403" max="6403" width="27.5" style="5" customWidth="1"/>
    <col min="6404" max="6656" width="9" style="5"/>
    <col min="6657" max="6657" width="68.875" style="5" customWidth="1"/>
    <col min="6658" max="6658" width="16.25" style="5" customWidth="1"/>
    <col min="6659" max="6659" width="27.5" style="5" customWidth="1"/>
    <col min="6660" max="6912" width="9" style="5"/>
    <col min="6913" max="6913" width="68.875" style="5" customWidth="1"/>
    <col min="6914" max="6914" width="16.25" style="5" customWidth="1"/>
    <col min="6915" max="6915" width="27.5" style="5" customWidth="1"/>
    <col min="6916" max="7168" width="9" style="5"/>
    <col min="7169" max="7169" width="68.875" style="5" customWidth="1"/>
    <col min="7170" max="7170" width="16.25" style="5" customWidth="1"/>
    <col min="7171" max="7171" width="27.5" style="5" customWidth="1"/>
    <col min="7172" max="7424" width="9" style="5"/>
    <col min="7425" max="7425" width="68.875" style="5" customWidth="1"/>
    <col min="7426" max="7426" width="16.25" style="5" customWidth="1"/>
    <col min="7427" max="7427" width="27.5" style="5" customWidth="1"/>
    <col min="7428" max="7680" width="9" style="5"/>
    <col min="7681" max="7681" width="68.875" style="5" customWidth="1"/>
    <col min="7682" max="7682" width="16.25" style="5" customWidth="1"/>
    <col min="7683" max="7683" width="27.5" style="5" customWidth="1"/>
    <col min="7684" max="7936" width="9" style="5"/>
    <col min="7937" max="7937" width="68.875" style="5" customWidth="1"/>
    <col min="7938" max="7938" width="16.25" style="5" customWidth="1"/>
    <col min="7939" max="7939" width="27.5" style="5" customWidth="1"/>
    <col min="7940" max="8192" width="9" style="5"/>
    <col min="8193" max="8193" width="68.875" style="5" customWidth="1"/>
    <col min="8194" max="8194" width="16.25" style="5" customWidth="1"/>
    <col min="8195" max="8195" width="27.5" style="5" customWidth="1"/>
    <col min="8196" max="8448" width="9" style="5"/>
    <col min="8449" max="8449" width="68.875" style="5" customWidth="1"/>
    <col min="8450" max="8450" width="16.25" style="5" customWidth="1"/>
    <col min="8451" max="8451" width="27.5" style="5" customWidth="1"/>
    <col min="8452" max="8704" width="9" style="5"/>
    <col min="8705" max="8705" width="68.875" style="5" customWidth="1"/>
    <col min="8706" max="8706" width="16.25" style="5" customWidth="1"/>
    <col min="8707" max="8707" width="27.5" style="5" customWidth="1"/>
    <col min="8708" max="8960" width="9" style="5"/>
    <col min="8961" max="8961" width="68.875" style="5" customWidth="1"/>
    <col min="8962" max="8962" width="16.25" style="5" customWidth="1"/>
    <col min="8963" max="8963" width="27.5" style="5" customWidth="1"/>
    <col min="8964" max="9216" width="9" style="5"/>
    <col min="9217" max="9217" width="68.875" style="5" customWidth="1"/>
    <col min="9218" max="9218" width="16.25" style="5" customWidth="1"/>
    <col min="9219" max="9219" width="27.5" style="5" customWidth="1"/>
    <col min="9220" max="9472" width="9" style="5"/>
    <col min="9473" max="9473" width="68.875" style="5" customWidth="1"/>
    <col min="9474" max="9474" width="16.25" style="5" customWidth="1"/>
    <col min="9475" max="9475" width="27.5" style="5" customWidth="1"/>
    <col min="9476" max="9728" width="9" style="5"/>
    <col min="9729" max="9729" width="68.875" style="5" customWidth="1"/>
    <col min="9730" max="9730" width="16.25" style="5" customWidth="1"/>
    <col min="9731" max="9731" width="27.5" style="5" customWidth="1"/>
    <col min="9732" max="9984" width="9" style="5"/>
    <col min="9985" max="9985" width="68.875" style="5" customWidth="1"/>
    <col min="9986" max="9986" width="16.25" style="5" customWidth="1"/>
    <col min="9987" max="9987" width="27.5" style="5" customWidth="1"/>
    <col min="9988" max="10240" width="9" style="5"/>
    <col min="10241" max="10241" width="68.875" style="5" customWidth="1"/>
    <col min="10242" max="10242" width="16.25" style="5" customWidth="1"/>
    <col min="10243" max="10243" width="27.5" style="5" customWidth="1"/>
    <col min="10244" max="10496" width="9" style="5"/>
    <col min="10497" max="10497" width="68.875" style="5" customWidth="1"/>
    <col min="10498" max="10498" width="16.25" style="5" customWidth="1"/>
    <col min="10499" max="10499" width="27.5" style="5" customWidth="1"/>
    <col min="10500" max="10752" width="9" style="5"/>
    <col min="10753" max="10753" width="68.875" style="5" customWidth="1"/>
    <col min="10754" max="10754" width="16.25" style="5" customWidth="1"/>
    <col min="10755" max="10755" width="27.5" style="5" customWidth="1"/>
    <col min="10756" max="11008" width="9" style="5"/>
    <col min="11009" max="11009" width="68.875" style="5" customWidth="1"/>
    <col min="11010" max="11010" width="16.25" style="5" customWidth="1"/>
    <col min="11011" max="11011" width="27.5" style="5" customWidth="1"/>
    <col min="11012" max="11264" width="9" style="5"/>
    <col min="11265" max="11265" width="68.875" style="5" customWidth="1"/>
    <col min="11266" max="11266" width="16.25" style="5" customWidth="1"/>
    <col min="11267" max="11267" width="27.5" style="5" customWidth="1"/>
    <col min="11268" max="11520" width="9" style="5"/>
    <col min="11521" max="11521" width="68.875" style="5" customWidth="1"/>
    <col min="11522" max="11522" width="16.25" style="5" customWidth="1"/>
    <col min="11523" max="11523" width="27.5" style="5" customWidth="1"/>
    <col min="11524" max="11776" width="9" style="5"/>
    <col min="11777" max="11777" width="68.875" style="5" customWidth="1"/>
    <col min="11778" max="11778" width="16.25" style="5" customWidth="1"/>
    <col min="11779" max="11779" width="27.5" style="5" customWidth="1"/>
    <col min="11780" max="12032" width="9" style="5"/>
    <col min="12033" max="12033" width="68.875" style="5" customWidth="1"/>
    <col min="12034" max="12034" width="16.25" style="5" customWidth="1"/>
    <col min="12035" max="12035" width="27.5" style="5" customWidth="1"/>
    <col min="12036" max="12288" width="9" style="5"/>
    <col min="12289" max="12289" width="68.875" style="5" customWidth="1"/>
    <col min="12290" max="12290" width="16.25" style="5" customWidth="1"/>
    <col min="12291" max="12291" width="27.5" style="5" customWidth="1"/>
    <col min="12292" max="12544" width="9" style="5"/>
    <col min="12545" max="12545" width="68.875" style="5" customWidth="1"/>
    <col min="12546" max="12546" width="16.25" style="5" customWidth="1"/>
    <col min="12547" max="12547" width="27.5" style="5" customWidth="1"/>
    <col min="12548" max="12800" width="9" style="5"/>
    <col min="12801" max="12801" width="68.875" style="5" customWidth="1"/>
    <col min="12802" max="12802" width="16.25" style="5" customWidth="1"/>
    <col min="12803" max="12803" width="27.5" style="5" customWidth="1"/>
    <col min="12804" max="13056" width="9" style="5"/>
    <col min="13057" max="13057" width="68.875" style="5" customWidth="1"/>
    <col min="13058" max="13058" width="16.25" style="5" customWidth="1"/>
    <col min="13059" max="13059" width="27.5" style="5" customWidth="1"/>
    <col min="13060" max="13312" width="9" style="5"/>
    <col min="13313" max="13313" width="68.875" style="5" customWidth="1"/>
    <col min="13314" max="13314" width="16.25" style="5" customWidth="1"/>
    <col min="13315" max="13315" width="27.5" style="5" customWidth="1"/>
    <col min="13316" max="13568" width="9" style="5"/>
    <col min="13569" max="13569" width="68.875" style="5" customWidth="1"/>
    <col min="13570" max="13570" width="16.25" style="5" customWidth="1"/>
    <col min="13571" max="13571" width="27.5" style="5" customWidth="1"/>
    <col min="13572" max="13824" width="9" style="5"/>
    <col min="13825" max="13825" width="68.875" style="5" customWidth="1"/>
    <col min="13826" max="13826" width="16.25" style="5" customWidth="1"/>
    <col min="13827" max="13827" width="27.5" style="5" customWidth="1"/>
    <col min="13828" max="14080" width="9" style="5"/>
    <col min="14081" max="14081" width="68.875" style="5" customWidth="1"/>
    <col min="14082" max="14082" width="16.25" style="5" customWidth="1"/>
    <col min="14083" max="14083" width="27.5" style="5" customWidth="1"/>
    <col min="14084" max="14336" width="9" style="5"/>
    <col min="14337" max="14337" width="68.875" style="5" customWidth="1"/>
    <col min="14338" max="14338" width="16.25" style="5" customWidth="1"/>
    <col min="14339" max="14339" width="27.5" style="5" customWidth="1"/>
    <col min="14340" max="14592" width="9" style="5"/>
    <col min="14593" max="14593" width="68.875" style="5" customWidth="1"/>
    <col min="14594" max="14594" width="16.25" style="5" customWidth="1"/>
    <col min="14595" max="14595" width="27.5" style="5" customWidth="1"/>
    <col min="14596" max="14848" width="9" style="5"/>
    <col min="14849" max="14849" width="68.875" style="5" customWidth="1"/>
    <col min="14850" max="14850" width="16.25" style="5" customWidth="1"/>
    <col min="14851" max="14851" width="27.5" style="5" customWidth="1"/>
    <col min="14852" max="15104" width="9" style="5"/>
    <col min="15105" max="15105" width="68.875" style="5" customWidth="1"/>
    <col min="15106" max="15106" width="16.25" style="5" customWidth="1"/>
    <col min="15107" max="15107" width="27.5" style="5" customWidth="1"/>
    <col min="15108" max="15360" width="9" style="5"/>
    <col min="15361" max="15361" width="68.875" style="5" customWidth="1"/>
    <col min="15362" max="15362" width="16.25" style="5" customWidth="1"/>
    <col min="15363" max="15363" width="27.5" style="5" customWidth="1"/>
    <col min="15364" max="15616" width="9" style="5"/>
    <col min="15617" max="15617" width="68.875" style="5" customWidth="1"/>
    <col min="15618" max="15618" width="16.25" style="5" customWidth="1"/>
    <col min="15619" max="15619" width="27.5" style="5" customWidth="1"/>
    <col min="15620" max="15872" width="9" style="5"/>
    <col min="15873" max="15873" width="68.875" style="5" customWidth="1"/>
    <col min="15874" max="15874" width="16.25" style="5" customWidth="1"/>
    <col min="15875" max="15875" width="27.5" style="5" customWidth="1"/>
    <col min="15876" max="16128" width="9" style="5"/>
    <col min="16129" max="16129" width="68.875" style="5" customWidth="1"/>
    <col min="16130" max="16130" width="16.25" style="5" customWidth="1"/>
    <col min="16131" max="16131" width="27.5" style="5" customWidth="1"/>
    <col min="16132" max="16384" width="9" style="5"/>
  </cols>
  <sheetData>
    <row r="1" spans="1:3" ht="12.75" x14ac:dyDescent="0.15">
      <c r="B1" s="25" t="s">
        <v>1819</v>
      </c>
      <c r="C1" s="25" t="s">
        <v>1820</v>
      </c>
    </row>
    <row r="2" spans="1:3" x14ac:dyDescent="0.15">
      <c r="A2" s="5" t="s">
        <v>1821</v>
      </c>
      <c r="B2" s="5" t="str">
        <f>LEFT(A2,14)</f>
        <v>API Spec 5L-20</v>
      </c>
      <c r="C2" s="5" t="str">
        <f>SUBSTITUTE(A2,B2,)</f>
        <v>00 Specification for Line Pipe管线钢管规范.pdf</v>
      </c>
    </row>
    <row r="3" spans="1:3" x14ac:dyDescent="0.15">
      <c r="A3" s="5" t="s">
        <v>1822</v>
      </c>
      <c r="B3" s="5" t="str">
        <f t="shared" ref="B3:B66" si="0">LEFT(A3,14)</f>
        <v>ASME B16.47 Se</v>
      </c>
      <c r="C3" s="5" t="str">
        <f t="shared" ref="C3:C66" si="1">SUBSTITUTE(A3,B3,)</f>
        <v>r. A, Ser. B INDUSTRY STANDARD and AWWA Flanges大直径管钢制法兰.pdf</v>
      </c>
    </row>
    <row r="4" spans="1:3" x14ac:dyDescent="0.15">
      <c r="A4" s="5" t="s">
        <v>1823</v>
      </c>
      <c r="B4" s="5" t="str">
        <f t="shared" si="0"/>
        <v>ASME B31.3-199</v>
      </c>
      <c r="C4" s="5" t="str">
        <f t="shared" si="1"/>
        <v>9工艺管道.pdf</v>
      </c>
    </row>
    <row r="5" spans="1:3" x14ac:dyDescent="0.15">
      <c r="A5" s="5" t="s">
        <v>1824</v>
      </c>
      <c r="B5" s="5" t="str">
        <f t="shared" si="0"/>
        <v>AWWA A100-97wa</v>
      </c>
      <c r="C5" s="5" t="str">
        <f t="shared" si="1"/>
        <v>ter wells水井.pdf</v>
      </c>
    </row>
    <row r="6" spans="1:3" x14ac:dyDescent="0.15">
      <c r="A6" s="5" t="s">
        <v>1825</v>
      </c>
      <c r="B6" s="5" t="str">
        <f t="shared" si="0"/>
        <v>AWWA A100-2006</v>
      </c>
      <c r="C6" s="5" t="str">
        <f t="shared" si="1"/>
        <v>water wells水井.pdf</v>
      </c>
    </row>
    <row r="7" spans="1:3" x14ac:dyDescent="0.15">
      <c r="A7" s="5" t="s">
        <v>1826</v>
      </c>
      <c r="B7" s="5" t="str">
        <f t="shared" si="0"/>
        <v>AWWA B100-96FI</v>
      </c>
      <c r="C7" s="5" t="str">
        <f t="shared" si="1"/>
        <v>LTERING MATERIAL过滤材料.pdf</v>
      </c>
    </row>
    <row r="8" spans="1:3" x14ac:dyDescent="0.15">
      <c r="A8" s="5" t="s">
        <v>1827</v>
      </c>
      <c r="B8" s="5" t="str">
        <f t="shared" si="0"/>
        <v>AWWA B100-1996</v>
      </c>
      <c r="C8" s="5" t="str">
        <f t="shared" si="1"/>
        <v>Granular Filter Material过滤材料.pdf</v>
      </c>
    </row>
    <row r="9" spans="1:3" x14ac:dyDescent="0.15">
      <c r="A9" s="5" t="s">
        <v>1828</v>
      </c>
      <c r="B9" s="5" t="str">
        <f t="shared" si="0"/>
        <v>AWWA B202-2007</v>
      </c>
      <c r="C9" s="5" t="str">
        <f t="shared" si="1"/>
        <v>Quicklime and Hydrated Lime.pdf</v>
      </c>
    </row>
    <row r="10" spans="1:3" x14ac:dyDescent="0.15">
      <c r="A10" s="5" t="s">
        <v>1829</v>
      </c>
      <c r="B10" s="5" t="str">
        <f t="shared" si="0"/>
        <v>AWWA B451-2004</v>
      </c>
      <c r="C10" s="5" t="str">
        <f t="shared" si="1"/>
        <v>Poly(Diallyldimethylammonium Chloride)聚己二烯二甲氯化铵(含2007修改单).pdf</v>
      </c>
    </row>
    <row r="11" spans="1:3" x14ac:dyDescent="0.15">
      <c r="A11" s="5" t="s">
        <v>1830</v>
      </c>
      <c r="B11" s="5" t="str">
        <f t="shared" si="0"/>
        <v>AWWA B510-2006</v>
      </c>
      <c r="C11" s="5" t="str">
        <f t="shared" si="1"/>
        <v>Carbon Dioxide.pdf</v>
      </c>
    </row>
    <row r="12" spans="1:3" x14ac:dyDescent="0.15">
      <c r="A12" s="5" t="s">
        <v>1831</v>
      </c>
      <c r="B12" s="5" t="str">
        <f t="shared" si="0"/>
        <v>AWWA B600-2005</v>
      </c>
      <c r="C12" s="5" t="str">
        <f t="shared" si="1"/>
        <v>Powdered Activated Carbon.pdf</v>
      </c>
    </row>
    <row r="13" spans="1:3" x14ac:dyDescent="0.15">
      <c r="A13" s="5" t="s">
        <v>1832</v>
      </c>
      <c r="B13" s="5" t="str">
        <f t="shared" si="0"/>
        <v>AWWA B603-2010</v>
      </c>
      <c r="C13" s="5" t="str">
        <f t="shared" si="1"/>
        <v>Pertnanganates高锰酸钾.pdf</v>
      </c>
    </row>
    <row r="14" spans="1:3" x14ac:dyDescent="0.15">
      <c r="A14" s="5" t="s">
        <v>1833</v>
      </c>
      <c r="B14" s="5" t="str">
        <f t="shared" si="0"/>
        <v>AWWA B604-2005</v>
      </c>
      <c r="C14" s="5" t="str">
        <f t="shared" si="1"/>
        <v>Granular Activated Carbon.pdf</v>
      </c>
    </row>
    <row r="15" spans="1:3" x14ac:dyDescent="0.15">
      <c r="A15" s="5" t="s">
        <v>1834</v>
      </c>
      <c r="B15" s="5" t="str">
        <f t="shared" si="0"/>
        <v>AWWA B605-2007</v>
      </c>
      <c r="C15" s="5" t="str">
        <f t="shared" si="1"/>
        <v>Reactivation of Granular Activated Carbon.pdf</v>
      </c>
    </row>
    <row r="16" spans="1:3" x14ac:dyDescent="0.15">
      <c r="A16" s="5" t="s">
        <v>1835</v>
      </c>
      <c r="B16" s="5" t="str">
        <f t="shared" si="0"/>
        <v>AWWA B701-2006</v>
      </c>
      <c r="C16" s="5" t="str">
        <f t="shared" si="1"/>
        <v>Sodium Fluoride-Ninth Edition氟化钠.pdf</v>
      </c>
    </row>
    <row r="17" spans="1:3" x14ac:dyDescent="0.15">
      <c r="A17" s="5" t="s">
        <v>1836</v>
      </c>
      <c r="B17" s="5" t="str">
        <f t="shared" si="0"/>
        <v>AWWA B702-2006</v>
      </c>
      <c r="C17" s="5" t="str">
        <f t="shared" si="1"/>
        <v>Sodium Fluorosilicate氟硅酸钠.pdf</v>
      </c>
    </row>
    <row r="18" spans="1:3" x14ac:dyDescent="0.15">
      <c r="A18" s="5" t="s">
        <v>1837</v>
      </c>
      <c r="B18" s="5" t="str">
        <f t="shared" si="0"/>
        <v>AWWA Bookstore</v>
      </c>
      <c r="C18" s="5" t="str">
        <f t="shared" si="1"/>
        <v>Catalog 2007.pdf</v>
      </c>
    </row>
    <row r="19" spans="1:3" x14ac:dyDescent="0.15">
      <c r="A19" s="5" t="s">
        <v>1838</v>
      </c>
      <c r="B19" s="5" t="str">
        <f t="shared" si="0"/>
        <v>AWWA BridgeCro</v>
      </c>
      <c r="C19" s="5" t="str">
        <f t="shared" si="1"/>
        <v>ssings With Ductile Iron Pipe球管架空.pdf</v>
      </c>
    </row>
    <row r="20" spans="1:3" x14ac:dyDescent="0.15">
      <c r="A20" s="5" t="s">
        <v>1839</v>
      </c>
      <c r="B20" s="5" t="str">
        <f t="shared" si="0"/>
        <v>AWWA C104-95CE</v>
      </c>
      <c r="C20" s="5" t="str">
        <f t="shared" si="1"/>
        <v>MENT-MORTAR LINING FOR DUCTILE-IRON PIPE AND FITTINGS FOR WATER球墨铸铁水管和配件用水泥砂浆衬.pdf</v>
      </c>
    </row>
    <row r="21" spans="1:3" x14ac:dyDescent="0.15">
      <c r="A21" s="5" t="s">
        <v>1840</v>
      </c>
      <c r="B21" s="5" t="str">
        <f t="shared" si="0"/>
        <v>AWWA C109Stand</v>
      </c>
      <c r="C21" s="5" t="str">
        <f t="shared" si="1"/>
        <v>ard Test Method for Compressive Strength of Hydraulic Cement Mortars液压水泥灰浆的抗压强度试验方法(使用2英寸或50毫米管试样).pdf</v>
      </c>
    </row>
    <row r="22" spans="1:3" x14ac:dyDescent="0.15">
      <c r="A22" s="5" t="s">
        <v>1841</v>
      </c>
      <c r="B22" s="5" t="str">
        <f t="shared" si="0"/>
        <v>AWWA C110-2003</v>
      </c>
      <c r="C22" s="5" t="str">
        <f t="shared" si="1"/>
        <v>Ductile-Iron and Gray-Iron Fittings for Water水质用球墨铸铁和灰铸铁管件.pdf</v>
      </c>
    </row>
    <row r="23" spans="1:3" x14ac:dyDescent="0.15">
      <c r="A23" s="5" t="s">
        <v>1842</v>
      </c>
      <c r="B23" s="5" t="str">
        <f t="shared" si="0"/>
        <v>AWWA C110-2008</v>
      </c>
      <c r="C23" s="5" t="str">
        <f t="shared" si="1"/>
        <v>Ductile-Iron and Gray-Iron Fittings.pdf</v>
      </c>
    </row>
    <row r="24" spans="1:3" x14ac:dyDescent="0.15">
      <c r="A24" s="5" t="s">
        <v>1843</v>
      </c>
      <c r="B24" s="5" t="str">
        <f t="shared" si="0"/>
        <v>AWWA C111-95RU</v>
      </c>
      <c r="C24" s="5" t="str">
        <f t="shared" si="1"/>
        <v>BBER-GASKET JOINTS FOR DUCTILE-IRON PRESSURE PIPE AND FITTINGS.pdf</v>
      </c>
    </row>
    <row r="25" spans="1:3" x14ac:dyDescent="0.15">
      <c r="A25" s="5" t="s">
        <v>1844</v>
      </c>
      <c r="B25" s="5" t="str">
        <f t="shared" si="0"/>
        <v>AWWA C111-2000</v>
      </c>
      <c r="C25" s="5" t="str">
        <f t="shared" si="1"/>
        <v>Gray-Iron Fittings.pdf</v>
      </c>
    </row>
    <row r="26" spans="1:3" x14ac:dyDescent="0.15">
      <c r="A26" s="5" t="s">
        <v>1845</v>
      </c>
      <c r="B26" s="5" t="str">
        <f t="shared" si="0"/>
        <v>AWWA C111-2007</v>
      </c>
      <c r="C26" s="5" t="str">
        <f t="shared" si="1"/>
        <v>Rubber-Gasket Joints for Ductile-Iron Pressure Pipe and Fittings.pdf</v>
      </c>
    </row>
    <row r="27" spans="1:3" x14ac:dyDescent="0.15">
      <c r="A27" s="5" t="s">
        <v>1846</v>
      </c>
      <c r="B27" s="5" t="str">
        <f t="shared" si="0"/>
        <v>AWWA C115-2005</v>
      </c>
      <c r="C27" s="5" t="str">
        <f t="shared" si="1"/>
        <v>Flanged Ductile-Iron Pipe with Ductile-Iron or Gray-Iron Threaded Flanges.pdf</v>
      </c>
    </row>
    <row r="28" spans="1:3" x14ac:dyDescent="0.15">
      <c r="A28" s="5" t="s">
        <v>1847</v>
      </c>
      <c r="B28" s="5" t="str">
        <f t="shared" si="0"/>
        <v>AWWA C116-98PR</v>
      </c>
      <c r="C28" s="5" t="str">
        <f t="shared" si="1"/>
        <v>OTECTIVE FUSION-BONDED EPOXY COATINGS FOR THE INTERIOR AND给水设备用球墨铸铁和灰铁配件的内外表面的防护熔融胶合环氧涂层.pdf</v>
      </c>
    </row>
    <row r="29" spans="1:3" x14ac:dyDescent="0.15">
      <c r="A29" s="5" t="s">
        <v>1848</v>
      </c>
      <c r="B29" s="5" t="str">
        <f t="shared" si="0"/>
        <v>AWWA C150-96Th</v>
      </c>
      <c r="C29" s="5" t="str">
        <f t="shared" si="1"/>
        <v>ickness Design Of Ductil Iron Pipe.pdf</v>
      </c>
    </row>
    <row r="30" spans="1:3" x14ac:dyDescent="0.15">
      <c r="A30" s="5" t="s">
        <v>1849</v>
      </c>
      <c r="B30" s="5" t="str">
        <f t="shared" si="0"/>
        <v>AWWA C150-2008</v>
      </c>
      <c r="C30" s="5" t="str">
        <f t="shared" si="1"/>
        <v>Thickness Design of Ductil Iron Pipe.pdf</v>
      </c>
    </row>
    <row r="31" spans="1:3" x14ac:dyDescent="0.15">
      <c r="A31" s="5" t="s">
        <v>1850</v>
      </c>
      <c r="B31" s="5" t="str">
        <f t="shared" si="0"/>
        <v>AWWA C153-2006</v>
      </c>
      <c r="C31" s="5" t="str">
        <f t="shared" si="1"/>
        <v>Ductile-Iron Compact Fittings for Water Service.pdf</v>
      </c>
    </row>
    <row r="32" spans="1:3" x14ac:dyDescent="0.15">
      <c r="A32" s="5" t="s">
        <v>1851</v>
      </c>
      <c r="B32" s="5" t="str">
        <f t="shared" si="0"/>
        <v>AWWA C200-1997</v>
      </c>
      <c r="C32" s="5" t="str">
        <f t="shared" si="1"/>
        <v>STEEL WATER PIPE—6 IN. (150 mm) AND LARGER钢制水管.大于和等于6英寸(150mm).pdf</v>
      </c>
    </row>
    <row r="33" spans="1:3" x14ac:dyDescent="0.15">
      <c r="A33" s="5" t="s">
        <v>1852</v>
      </c>
      <c r="B33" s="5" t="str">
        <f t="shared" si="0"/>
        <v>AWWA C200-2005</v>
      </c>
      <c r="C33" s="5" t="str">
        <f t="shared" si="1"/>
        <v>Steel Water Pipe 6 In.6 (150 mm) and Larger英寸(150mm)和6英寸以上的水道用钢管.pdf</v>
      </c>
    </row>
    <row r="34" spans="1:3" x14ac:dyDescent="0.15">
      <c r="A34" s="5" t="s">
        <v>1853</v>
      </c>
      <c r="B34" s="5" t="str">
        <f t="shared" si="0"/>
        <v>AWWA C203-2002</v>
      </c>
      <c r="C34" s="5" t="str">
        <f t="shared" si="1"/>
        <v>COAL-TAR PROTECTIVE COATINGS AND LININGS FORSTEEL WATER给水钢管煤焦油保护涂层和内衬热用搪瓷和胶带.pdf</v>
      </c>
    </row>
    <row r="35" spans="1:3" x14ac:dyDescent="0.15">
      <c r="A35" s="5" t="s">
        <v>1854</v>
      </c>
      <c r="B35" s="5" t="str">
        <f t="shared" si="0"/>
        <v>AWWA C203a-99C</v>
      </c>
      <c r="C35" s="5" t="str">
        <f t="shared" si="1"/>
        <v>oal-Tar Protective Coatings and Linings for Steel Water Pipelines-Enamel and Tape-Hot Applied钢管煤焦油保护涂层搪瓷和胶带热.pdf</v>
      </c>
    </row>
    <row r="36" spans="1:3" x14ac:dyDescent="0.15">
      <c r="A36" s="5" t="s">
        <v>1855</v>
      </c>
      <c r="B36" s="5" t="str">
        <f t="shared" si="0"/>
        <v>AWWA C205-2000</v>
      </c>
      <c r="C36" s="5" t="str">
        <f t="shared" si="1"/>
        <v>CEMEW-MORTAR PROTECTIVE LINING AND COATING FOR钢制水管用水泥砂浆保护衬和覆层大于等于4英寸(100mm)车间用.pdf</v>
      </c>
    </row>
    <row r="37" spans="1:3" x14ac:dyDescent="0.15">
      <c r="A37" s="5" t="s">
        <v>1856</v>
      </c>
      <c r="B37" s="5" t="str">
        <f t="shared" si="0"/>
        <v>AWWA C205-2007</v>
      </c>
      <c r="C37" s="5" t="str">
        <f t="shared" si="1"/>
        <v>Cement-Mortar Protective Lining and Coating for Steel Water Pipe 4 In. (100 mm) and Larger-Shop Applied.pdf</v>
      </c>
    </row>
    <row r="38" spans="1:3" x14ac:dyDescent="0.15">
      <c r="A38" s="5" t="s">
        <v>1857</v>
      </c>
      <c r="B38" s="5" t="str">
        <f t="shared" si="0"/>
        <v>AWWA C206-1997</v>
      </c>
      <c r="C38" s="5" t="str">
        <f t="shared" si="1"/>
        <v>FIELD WELDING OF STEEL WATER PIPE钢制水管的现场焊接.pdf</v>
      </c>
    </row>
    <row r="39" spans="1:3" x14ac:dyDescent="0.15">
      <c r="A39" s="5" t="s">
        <v>1858</v>
      </c>
      <c r="B39" s="5" t="str">
        <f t="shared" si="0"/>
        <v>AWWA C207-94给水</v>
      </c>
      <c r="C39" s="5" t="str">
        <f t="shared" si="1"/>
        <v>工程用钢制管法兰.4英寸-144英寸(100mm-3600mm).pdf</v>
      </c>
    </row>
    <row r="40" spans="1:3" x14ac:dyDescent="0.15">
      <c r="A40" s="5" t="s">
        <v>1859</v>
      </c>
      <c r="B40" s="5" t="str">
        <f t="shared" si="0"/>
        <v>AWWA C207-2001</v>
      </c>
      <c r="C40" s="5" t="str">
        <f t="shared" si="1"/>
        <v>Steel Pipe Flanges for Waterworks Service-Sizes 4 In. Through 144 In.(100mm Through 3,600mm)给水工程用钢制管法兰(100mm-3600mm).pdf</v>
      </c>
    </row>
    <row r="41" spans="1:3" x14ac:dyDescent="0.15">
      <c r="A41" s="5" t="s">
        <v>1860</v>
      </c>
      <c r="B41" s="5" t="str">
        <f t="shared" si="0"/>
        <v>AWWA C207-2007</v>
      </c>
      <c r="C41" s="5" t="str">
        <f t="shared" si="1"/>
        <v>Steel Pipe Flanges for Waterworks Service给水工程用钢制管法兰.4英寸.pdf</v>
      </c>
    </row>
    <row r="42" spans="1:3" x14ac:dyDescent="0.15">
      <c r="A42" s="5" t="s">
        <v>1861</v>
      </c>
      <c r="B42" s="5" t="str">
        <f t="shared" si="0"/>
        <v>AWWA C208-01DI</v>
      </c>
      <c r="C42" s="5" t="str">
        <f t="shared" si="1"/>
        <v>MENSIONS FOR FABRICATED STEEL WATER PIPE FImNGS预制钢水管配件尺寸.pdf</v>
      </c>
    </row>
    <row r="43" spans="1:3" x14ac:dyDescent="0.15">
      <c r="A43" s="5" t="s">
        <v>1862</v>
      </c>
      <c r="B43" s="5" t="str">
        <f t="shared" si="0"/>
        <v>AWWA C208-2007</v>
      </c>
      <c r="C43" s="5" t="str">
        <f t="shared" si="1"/>
        <v>Dimensions for Fabricated Steel Water Pipe Fitting~结构钢制水工业管件.pdf</v>
      </c>
    </row>
    <row r="44" spans="1:3" x14ac:dyDescent="0.15">
      <c r="A44" s="5" t="s">
        <v>1863</v>
      </c>
      <c r="B44" s="5" t="str">
        <f t="shared" si="0"/>
        <v>AWWA C209-2000</v>
      </c>
      <c r="C44" s="5" t="str">
        <f t="shared" si="1"/>
        <v>COLD-APPLIED TAPE COATINGS FOR THE EXTERIOR OF SPECIAL SECTIONS钢制供水管道专用型钢、连接件和配件外部的低温用胶带包覆层.pdf</v>
      </c>
    </row>
    <row r="45" spans="1:3" x14ac:dyDescent="0.15">
      <c r="A45" s="5" t="s">
        <v>1864</v>
      </c>
      <c r="B45" s="5" t="str">
        <f t="shared" si="0"/>
        <v>AWWA C209-2006</v>
      </c>
      <c r="C45" s="5" t="str">
        <f t="shared" si="1"/>
        <v>Cold-Applied Tape Coatings for the Exterior of Special Sections,Connections, and Fitings for Steel Water Pipelines.pdf</v>
      </c>
    </row>
    <row r="46" spans="1:3" x14ac:dyDescent="0.15">
      <c r="A46" s="5" t="s">
        <v>1865</v>
      </c>
      <c r="B46" s="5" t="str">
        <f t="shared" si="0"/>
        <v>AWWA C210-2003</v>
      </c>
      <c r="C46" s="5" t="str">
        <f t="shared" si="1"/>
        <v>Liquid-Epoxy Coating Systems for the Interior and Exterior of Steel Water Pipelines钢制水管的内外层用液体环氧树脂涂层系统.pdf</v>
      </c>
    </row>
    <row r="47" spans="1:3" x14ac:dyDescent="0.15">
      <c r="A47" s="5" t="s">
        <v>1866</v>
      </c>
      <c r="B47" s="5" t="str">
        <f t="shared" si="0"/>
        <v>AWWA C210-2003</v>
      </c>
      <c r="C47" s="5" t="str">
        <f t="shared" si="1"/>
        <v>钢制水管的内外层用液体环氧树脂涂层系统.pdf</v>
      </c>
    </row>
    <row r="48" spans="1:3" x14ac:dyDescent="0.15">
      <c r="A48" s="5" t="s">
        <v>1867</v>
      </c>
      <c r="B48" s="5" t="str">
        <f t="shared" si="0"/>
        <v>AWWA C210-2007</v>
      </c>
      <c r="C48" s="5" t="str">
        <f t="shared" si="1"/>
        <v>Liquid-Epoxy Coating Systems for the Interior and Exterior of Steel Water Pipelines钢质输水管道内外壁用液体环氧涂料体系.pdf</v>
      </c>
    </row>
    <row r="49" spans="1:3" x14ac:dyDescent="0.15">
      <c r="A49" s="5" t="s">
        <v>1868</v>
      </c>
      <c r="B49" s="5" t="str">
        <f t="shared" si="0"/>
        <v>AWWA C213-2001</v>
      </c>
      <c r="C49" s="5" t="str">
        <f t="shared" si="1"/>
        <v>Fusion-Bonded Epoxy Coating for the Interior and Exterior of Steel Water Pipelihes钢制水管内外熔融胶合环氧树脂涂层.pdf</v>
      </c>
    </row>
    <row r="50" spans="1:3" x14ac:dyDescent="0.15">
      <c r="A50" s="5" t="s">
        <v>1869</v>
      </c>
      <c r="B50" s="5" t="str">
        <f t="shared" si="0"/>
        <v>AWWA C213-2007</v>
      </c>
      <c r="C50" s="5" t="str">
        <f t="shared" si="1"/>
        <v>Fusion-Bonded Epoxy Coating for the Interior and Exterior of Steel Water Pipelihes钢制水管内外熔融胶合环氧树脂涂层.pdf</v>
      </c>
    </row>
    <row r="51" spans="1:3" x14ac:dyDescent="0.15">
      <c r="A51" s="5" t="s">
        <v>1870</v>
      </c>
      <c r="B51" s="5" t="str">
        <f t="shared" si="0"/>
        <v>AWWA C214-2000</v>
      </c>
      <c r="C51" s="5" t="str">
        <f t="shared" si="1"/>
        <v>TAPE COATING SYSTEMS FOR THE EXTERIOR OF STEEL WATER PIPELINES钢制供水管道外部的胶带包覆系统.pdf</v>
      </c>
    </row>
    <row r="52" spans="1:3" x14ac:dyDescent="0.15">
      <c r="A52" s="5" t="s">
        <v>1871</v>
      </c>
      <c r="B52" s="5" t="str">
        <f t="shared" si="0"/>
        <v>AWWA C216-94HE</v>
      </c>
      <c r="C52" s="5" t="str">
        <f t="shared" si="1"/>
        <v>AT-SHRINKABLE CROSS-LINKED钢制供水管道专用型钢、连接件和配件外部的可热收缩交联的聚烯烃涂层.pdf</v>
      </c>
    </row>
    <row r="53" spans="1:3" x14ac:dyDescent="0.15">
      <c r="A53" s="5" t="s">
        <v>1872</v>
      </c>
      <c r="B53" s="5" t="str">
        <f t="shared" si="0"/>
        <v>AWWA C217-1999</v>
      </c>
      <c r="C53" s="5" t="str">
        <f t="shared" si="1"/>
        <v>PETROLATUM AND PETROLEUM WAX TAPE COATINGS FOR THE.pdf</v>
      </c>
    </row>
    <row r="54" spans="1:3" x14ac:dyDescent="0.15">
      <c r="A54" s="5" t="s">
        <v>1873</v>
      </c>
      <c r="B54" s="5" t="str">
        <f t="shared" si="0"/>
        <v>AWWA C218-1999</v>
      </c>
      <c r="C54" s="5" t="str">
        <f t="shared" si="1"/>
        <v>Coating the Exterior of Aboveground Steel Water Pipelines and Fittings.pdf</v>
      </c>
    </row>
    <row r="55" spans="1:3" x14ac:dyDescent="0.15">
      <c r="A55" s="5" t="s">
        <v>1874</v>
      </c>
      <c r="B55" s="5" t="str">
        <f t="shared" si="0"/>
        <v>AWWA C218-2002</v>
      </c>
      <c r="C55" s="5" t="str">
        <f t="shared" si="1"/>
        <v>Coating the Exterior of Aboveground Steel Water Pipelines and Fittings地面钢制供水管道和配件外部的涂覆.pdf</v>
      </c>
    </row>
    <row r="56" spans="1:3" x14ac:dyDescent="0.15">
      <c r="A56" s="5" t="s">
        <v>1875</v>
      </c>
      <c r="B56" s="5" t="str">
        <f t="shared" si="0"/>
        <v>AWWA C218-2008</v>
      </c>
      <c r="C56" s="5" t="str">
        <f t="shared" si="1"/>
        <v>Liquid Coating Systems for the Exterior of Aboveground Steel Water Pipelines andt Fittings.pdf</v>
      </c>
    </row>
    <row r="57" spans="1:3" x14ac:dyDescent="0.15">
      <c r="A57" s="5" t="s">
        <v>1876</v>
      </c>
      <c r="B57" s="5" t="str">
        <f t="shared" si="0"/>
        <v>AWWA C219-2006</v>
      </c>
      <c r="C57" s="5" t="str">
        <f t="shared" si="1"/>
        <v>Bolted,Sleeve-Type Couplings for Plain-End Pipe.pdf</v>
      </c>
    </row>
    <row r="58" spans="1:3" x14ac:dyDescent="0.15">
      <c r="A58" s="5" t="s">
        <v>1877</v>
      </c>
      <c r="B58" s="5" t="str">
        <f t="shared" si="0"/>
        <v>AWWA C220-2007</v>
      </c>
      <c r="C58" s="5" t="str">
        <f t="shared" si="1"/>
        <v>.pdf</v>
      </c>
    </row>
    <row r="59" spans="1:3" x14ac:dyDescent="0.15">
      <c r="A59" s="5" t="s">
        <v>1878</v>
      </c>
      <c r="B59" s="5" t="str">
        <f t="shared" si="0"/>
        <v>AWWA C220-2007</v>
      </c>
      <c r="C59" s="5" t="str">
        <f t="shared" si="1"/>
        <v>Stainless-Steel Pipe,0.5In. (13 mm) and Larger.pdf</v>
      </c>
    </row>
    <row r="60" spans="1:3" x14ac:dyDescent="0.15">
      <c r="A60" s="5" t="s">
        <v>1879</v>
      </c>
      <c r="B60" s="5" t="str">
        <f t="shared" si="0"/>
        <v>AWWA C222-1999</v>
      </c>
      <c r="C60" s="5" t="str">
        <f t="shared" si="1"/>
        <v>钢水管和配件聚氨基甲酸乙酯内或外涂层.pdf</v>
      </c>
    </row>
    <row r="61" spans="1:3" x14ac:dyDescent="0.15">
      <c r="A61" s="5" t="s">
        <v>1880</v>
      </c>
      <c r="B61" s="5" t="str">
        <f t="shared" si="0"/>
        <v>AWWA C222-2008</v>
      </c>
      <c r="C61" s="5" t="str">
        <f t="shared" si="1"/>
        <v>Polyurethane Coatings for the Interior and Exterior of Steel Water Pipe and Fittings钢水管和配件聚氨基甲酸乙酯内或外涂层.pdf</v>
      </c>
    </row>
    <row r="62" spans="1:3" x14ac:dyDescent="0.15">
      <c r="A62" s="5" t="s">
        <v>1881</v>
      </c>
      <c r="B62" s="5" t="str">
        <f t="shared" si="0"/>
        <v>AWWA C225-2007</v>
      </c>
      <c r="C62" s="5" t="str">
        <f t="shared" si="1"/>
        <v>Fused Polyolefìn Coating Systems for the Exterior of Steel Water ~ipelines.pdf</v>
      </c>
    </row>
    <row r="63" spans="1:3" x14ac:dyDescent="0.15">
      <c r="A63" s="5" t="s">
        <v>1882</v>
      </c>
      <c r="B63" s="5" t="str">
        <f t="shared" si="0"/>
        <v>AWWA C226-2006</v>
      </c>
      <c r="C63" s="5" t="str">
        <f t="shared" si="1"/>
        <v>Stainless-Steel Fittings for Waterworks Service.pdf</v>
      </c>
    </row>
    <row r="64" spans="1:3" x14ac:dyDescent="0.15">
      <c r="A64" s="5" t="s">
        <v>1883</v>
      </c>
      <c r="B64" s="5" t="str">
        <f t="shared" si="0"/>
        <v>AWWA C229-2008</v>
      </c>
      <c r="C64" s="5" t="str">
        <f t="shared" si="1"/>
        <v>Fusion-Bonded Polyethylene Coating for the Exterior of Steel Water Pipelines.pdf</v>
      </c>
    </row>
    <row r="65" spans="1:3" x14ac:dyDescent="0.15">
      <c r="A65" s="5" t="s">
        <v>1884</v>
      </c>
      <c r="B65" s="5" t="str">
        <f t="shared" si="0"/>
        <v>AWWA C300-2004</v>
      </c>
      <c r="C65" s="5" t="str">
        <f t="shared" si="1"/>
        <v>Reinforced Concrete Pressure Pipe, Steel-Cylinder Type水及其他液体用钢制圆柱形加筋混凝土压力管.pdf</v>
      </c>
    </row>
    <row r="66" spans="1:3" x14ac:dyDescent="0.15">
      <c r="A66" s="5" t="s">
        <v>1885</v>
      </c>
      <c r="B66" s="5" t="str">
        <f t="shared" si="0"/>
        <v>AWWA C300-2004</v>
      </c>
      <c r="C66" s="5" t="str">
        <f t="shared" si="1"/>
        <v>水及其他液体用钢制圆柱形加筋混凝土压力管.pdf</v>
      </c>
    </row>
    <row r="67" spans="1:3" x14ac:dyDescent="0.15">
      <c r="A67" s="5" t="s">
        <v>1886</v>
      </c>
      <c r="B67" s="5" t="str">
        <f t="shared" ref="B67:B130" si="2">LEFT(A67,14)</f>
        <v>AWWA C301-99PR</v>
      </c>
      <c r="C67" s="5" t="str">
        <f t="shared" ref="C67:C130" si="3">SUBSTITUTE(A67,B67,)</f>
        <v>ESTRESSED CONCRETE PRESSURE PIPE STEEL-CYLINDER TYPE.pdf</v>
      </c>
    </row>
    <row r="68" spans="1:3" x14ac:dyDescent="0.15">
      <c r="A68" s="5" t="s">
        <v>1887</v>
      </c>
      <c r="B68" s="5" t="str">
        <f t="shared" si="2"/>
        <v>AWWA C301-2007</v>
      </c>
      <c r="C68" s="5" t="str">
        <f t="shared" si="3"/>
        <v>Prestressed Concrete Pressure Pipe,Steel-Cylinder Type.pdf</v>
      </c>
    </row>
    <row r="69" spans="1:3" x14ac:dyDescent="0.15">
      <c r="A69" s="5" t="s">
        <v>1888</v>
      </c>
      <c r="B69" s="5" t="str">
        <f t="shared" si="2"/>
        <v>AWWA C304-99DE</v>
      </c>
      <c r="C69" s="5" t="str">
        <f t="shared" si="3"/>
        <v>SIGN OF PRESTRESSED CONCRETE CYLINDER PIPE预应力混凝土筒体管的设计.pdf</v>
      </c>
    </row>
    <row r="70" spans="1:3" x14ac:dyDescent="0.15">
      <c r="A70" s="5" t="s">
        <v>1889</v>
      </c>
      <c r="B70" s="5" t="str">
        <f t="shared" si="2"/>
        <v>AWWA C304-2007</v>
      </c>
      <c r="C70" s="5" t="str">
        <f t="shared" si="3"/>
        <v>Design of Prestressed Concrete Cylinder Pipe.pdf</v>
      </c>
    </row>
    <row r="71" spans="1:3" x14ac:dyDescent="0.15">
      <c r="A71" s="5" t="s">
        <v>1890</v>
      </c>
      <c r="B71" s="5" t="str">
        <f t="shared" si="2"/>
        <v>AWWA C403-2005</v>
      </c>
      <c r="C71" s="5" t="str">
        <f t="shared" si="3"/>
        <v>The Selection of AsbestosCement Transmission Pipe, Sizes 18 In. Through 42 In. (450 mm Through 1050mm), for Water Supply Service.pdf</v>
      </c>
    </row>
    <row r="72" spans="1:3" x14ac:dyDescent="0.15">
      <c r="A72" s="5" t="s">
        <v>1891</v>
      </c>
      <c r="B72" s="5" t="str">
        <f t="shared" si="2"/>
        <v>AWWA C500-09Me</v>
      </c>
      <c r="C72" s="5" t="str">
        <f t="shared" si="3"/>
        <v>tal-Seated Gate Valves for Water Supply Service供水系统用金属密封闸阀.pdf</v>
      </c>
    </row>
    <row r="73" spans="1:3" x14ac:dyDescent="0.15">
      <c r="A73" s="5" t="s">
        <v>1892</v>
      </c>
      <c r="B73" s="5" t="str">
        <f t="shared" si="2"/>
        <v>AWWA C500-93ME</v>
      </c>
      <c r="C73" s="5" t="str">
        <f t="shared" si="3"/>
        <v>TAL-SEATED GATE VALVES FOR WATER SUPPLY SERVICE水和排水系统的滑门阀.pdf</v>
      </c>
    </row>
    <row r="74" spans="1:3" x14ac:dyDescent="0.15">
      <c r="A74" s="5" t="s">
        <v>1893</v>
      </c>
      <c r="B74" s="5" t="str">
        <f t="shared" si="2"/>
        <v>AWWA C500-2002</v>
      </c>
      <c r="C74" s="5" t="str">
        <f t="shared" si="3"/>
        <v>Metal-Seated Gate Valves for Water Supply Service供水系统用金属密封闸阀.pdf</v>
      </c>
    </row>
    <row r="75" spans="1:3" x14ac:dyDescent="0.15">
      <c r="A75" s="5" t="s">
        <v>1894</v>
      </c>
      <c r="B75" s="5" t="str">
        <f t="shared" si="2"/>
        <v>AWWA C500-2009</v>
      </c>
      <c r="C75" s="5" t="str">
        <f t="shared" si="3"/>
        <v>Metal-Seated Gate Valves for Water Supply Service.pdf</v>
      </c>
    </row>
    <row r="76" spans="1:3" x14ac:dyDescent="0.15">
      <c r="A76" s="5" t="s">
        <v>1895</v>
      </c>
      <c r="B76" s="5" t="str">
        <f t="shared" si="2"/>
        <v>AWWA C501-92ca</v>
      </c>
      <c r="C76" s="5" t="str">
        <f t="shared" si="3"/>
        <v>st-iron sluice gates铸铁闸阀 .pdf</v>
      </c>
    </row>
    <row r="77" spans="1:3" x14ac:dyDescent="0.15">
      <c r="A77" s="5" t="s">
        <v>1896</v>
      </c>
      <c r="B77" s="5" t="str">
        <f t="shared" si="2"/>
        <v>AWWA C503-2005</v>
      </c>
      <c r="C77" s="5" t="str">
        <f t="shared" si="3"/>
        <v>Wet-Barrel Fire H}'í命ants.pdf</v>
      </c>
    </row>
    <row r="78" spans="1:3" x14ac:dyDescent="0.15">
      <c r="A78" s="5" t="s">
        <v>1897</v>
      </c>
      <c r="B78" s="5" t="str">
        <f t="shared" si="2"/>
        <v>AWWA C504-00Ru</v>
      </c>
      <c r="C78" s="5" t="str">
        <f t="shared" si="3"/>
        <v>bber-Seated Butterfly Valves橡胶垫密封蝶阀.pdf</v>
      </c>
    </row>
    <row r="79" spans="1:3" x14ac:dyDescent="0.15">
      <c r="A79" s="5" t="s">
        <v>1898</v>
      </c>
      <c r="B79" s="5" t="str">
        <f t="shared" si="2"/>
        <v>AWWA C504-06Ru</v>
      </c>
      <c r="C79" s="5" t="str">
        <f t="shared" si="3"/>
        <v>bber-Seated Butterfly Valves橡胶垫密封蝶阀.pdf</v>
      </c>
    </row>
    <row r="80" spans="1:3" x14ac:dyDescent="0.15">
      <c r="A80" s="5" t="s">
        <v>1899</v>
      </c>
      <c r="B80" s="5" t="str">
        <f t="shared" si="2"/>
        <v>AWWA C507-1999</v>
      </c>
      <c r="C80" s="5" t="str">
        <f t="shared" si="3"/>
        <v xml:space="preserve"> 6~48in(150~1200mm)的球阀.PDF</v>
      </c>
    </row>
    <row r="81" spans="1:3" x14ac:dyDescent="0.15">
      <c r="A81" s="5" t="s">
        <v>1900</v>
      </c>
      <c r="B81" s="5" t="str">
        <f t="shared" si="2"/>
        <v>AWWA C507-2005</v>
      </c>
      <c r="C81" s="5" t="str">
        <f t="shared" si="3"/>
        <v>Ball Valves, 6 In.Through 48 In.(150mm Through 1,200mm)球阀.pdf</v>
      </c>
    </row>
    <row r="82" spans="1:3" x14ac:dyDescent="0.15">
      <c r="A82" s="5" t="s">
        <v>1901</v>
      </c>
      <c r="B82" s="5" t="str">
        <f t="shared" si="2"/>
        <v>AWWA C509RESIL</v>
      </c>
      <c r="C82" s="5" t="str">
        <f t="shared" si="3"/>
        <v>IENT-SEATED GATE AND TAPPING VALVES.pdf</v>
      </c>
    </row>
    <row r="83" spans="1:3" x14ac:dyDescent="0.15">
      <c r="A83" s="5" t="s">
        <v>1902</v>
      </c>
      <c r="B83" s="5" t="str">
        <f t="shared" si="2"/>
        <v>AWWA C512-2004</v>
      </c>
      <c r="C83" s="5" t="str">
        <f t="shared" si="3"/>
        <v>Air-Release, AirNacuum and Combination Air Valves for Waterworks Service.pdf</v>
      </c>
    </row>
    <row r="84" spans="1:3" x14ac:dyDescent="0.15">
      <c r="A84" s="5" t="s">
        <v>1903</v>
      </c>
      <c r="B84" s="5" t="str">
        <f t="shared" si="2"/>
        <v>AWWA C512-2007</v>
      </c>
      <c r="C84" s="5" t="str">
        <f t="shared" si="3"/>
        <v>Air-Release, AirNacuum and Combination Air Valves for Waterworks Service.pdf</v>
      </c>
    </row>
    <row r="85" spans="1:3" x14ac:dyDescent="0.15">
      <c r="A85" s="5" t="s">
        <v>1904</v>
      </c>
      <c r="B85" s="5" t="str">
        <f t="shared" si="2"/>
        <v>AWWA C513-2005</v>
      </c>
      <c r="C85" s="5" t="str">
        <f t="shared" si="3"/>
        <v>Open-Channel,Fabricated-Metal Slide Gates and Open-Channel,Fabricated-Metal Weir Gates.pdf</v>
      </c>
    </row>
    <row r="86" spans="1:3" x14ac:dyDescent="0.15">
      <c r="A86" s="5" t="s">
        <v>1905</v>
      </c>
      <c r="B86" s="5" t="str">
        <f t="shared" si="2"/>
        <v>AWWA C515-2001</v>
      </c>
      <c r="C86" s="5" t="str">
        <f t="shared" si="3"/>
        <v>REDUCED-WALL,RESILlENT-SEATED GATE VALVES FOR WATER SUPPLY SERVICE供水系统用溥壁弹性密封闸阀 .pdf</v>
      </c>
    </row>
    <row r="87" spans="1:3" x14ac:dyDescent="0.15">
      <c r="A87" s="5" t="s">
        <v>1906</v>
      </c>
      <c r="B87" s="5" t="str">
        <f t="shared" si="2"/>
        <v>AWWA C517-2005</v>
      </c>
      <c r="C87" s="5" t="str">
        <f t="shared" si="3"/>
        <v>Resilient-Seated Cast-Iron Eccentric Plug Valves.pdf</v>
      </c>
    </row>
    <row r="88" spans="1:3" x14ac:dyDescent="0.15">
      <c r="A88" s="5" t="s">
        <v>1907</v>
      </c>
      <c r="B88" s="5" t="str">
        <f t="shared" si="2"/>
        <v>AWWA C530-2007</v>
      </c>
      <c r="C88" s="5" t="str">
        <f t="shared" si="3"/>
        <v>Pilot-Operated Control Valves.pdf</v>
      </c>
    </row>
    <row r="89" spans="1:3" x14ac:dyDescent="0.15">
      <c r="A89" s="5" t="s">
        <v>1908</v>
      </c>
      <c r="B89" s="5" t="str">
        <f t="shared" si="2"/>
        <v>AWWA C550-2005</v>
      </c>
      <c r="C89" s="5" t="str">
        <f t="shared" si="3"/>
        <v>Protective Interior Coatings for Valves and Hydrants阀门和给水栓用防护性内部涂层.pdf</v>
      </c>
    </row>
    <row r="90" spans="1:3" x14ac:dyDescent="0.15">
      <c r="A90" s="5" t="s">
        <v>1909</v>
      </c>
      <c r="B90" s="5" t="str">
        <f t="shared" si="2"/>
        <v>AWWA C560-2007</v>
      </c>
      <c r="C90" s="5" t="str">
        <f t="shared" si="3"/>
        <v>Cast-Iron Slide Gates铸铁水闸.pdf</v>
      </c>
    </row>
    <row r="91" spans="1:3" x14ac:dyDescent="0.15">
      <c r="A91" s="5" t="s">
        <v>1910</v>
      </c>
      <c r="B91" s="5" t="str">
        <f t="shared" si="2"/>
        <v>AWWA C561-2004</v>
      </c>
      <c r="C91" s="5" t="str">
        <f t="shared" si="3"/>
        <v>Fabricated Stainless Steel Slide Gates.pdf</v>
      </c>
    </row>
    <row r="92" spans="1:3" x14ac:dyDescent="0.15">
      <c r="A92" s="5" t="s">
        <v>1911</v>
      </c>
      <c r="B92" s="5" t="str">
        <f t="shared" si="2"/>
        <v>AWWA C563-2004</v>
      </c>
      <c r="C92" s="5" t="str">
        <f t="shared" si="3"/>
        <v>Fabricated Composite Slide Gates.pdf</v>
      </c>
    </row>
    <row r="93" spans="1:3" x14ac:dyDescent="0.15">
      <c r="A93" s="5" t="s">
        <v>1912</v>
      </c>
      <c r="B93" s="5" t="str">
        <f t="shared" si="2"/>
        <v>AWWA C600-2005</v>
      </c>
      <c r="C93" s="5" t="str">
        <f t="shared" si="3"/>
        <v>Installation of DuctileIron Water Mains and Their Appurtenances.pdf</v>
      </c>
    </row>
    <row r="94" spans="1:3" x14ac:dyDescent="0.15">
      <c r="A94" s="5" t="s">
        <v>1913</v>
      </c>
      <c r="B94" s="5" t="str">
        <f t="shared" si="2"/>
        <v>AWWA C602-2006</v>
      </c>
      <c r="C94" s="5" t="str">
        <f t="shared" si="3"/>
        <v>Cement Mortar Lining of Water Pipelines in Place 4 In. (1000mm) and Larger Weir Gates.pdf</v>
      </c>
    </row>
    <row r="95" spans="1:3" x14ac:dyDescent="0.15">
      <c r="A95" s="5" t="s">
        <v>1914</v>
      </c>
      <c r="B95" s="5" t="str">
        <f t="shared" si="2"/>
        <v>AWWA C605-2005</v>
      </c>
      <c r="C95" s="5" t="str">
        <f t="shared" si="3"/>
        <v>Underground Installation of Polyvinyl Chloride (PVC) Pressure Pipe and Fittings for Water Weir Gates.pdf</v>
      </c>
    </row>
    <row r="96" spans="1:3" x14ac:dyDescent="0.15">
      <c r="A96" s="5" t="s">
        <v>1915</v>
      </c>
      <c r="B96" s="5" t="str">
        <f t="shared" si="2"/>
        <v>AWWA C606-97Gr</v>
      </c>
      <c r="C96" s="5" t="str">
        <f t="shared" si="3"/>
        <v>ooved and Shouldered Joints带槽和带肩的接头.pdf</v>
      </c>
    </row>
    <row r="97" spans="1:3" x14ac:dyDescent="0.15">
      <c r="A97" s="5" t="s">
        <v>1916</v>
      </c>
      <c r="B97" s="5" t="str">
        <f t="shared" si="2"/>
        <v>AWWA C606-2006</v>
      </c>
      <c r="C97" s="5" t="str">
        <f t="shared" si="3"/>
        <v>Grooved and Shouldered Joints带槽和带肩的接头.pdf</v>
      </c>
    </row>
    <row r="98" spans="1:3" x14ac:dyDescent="0.15">
      <c r="A98" s="5" t="s">
        <v>1917</v>
      </c>
      <c r="B98" s="5" t="str">
        <f t="shared" si="2"/>
        <v>AWWA C620-2007</v>
      </c>
      <c r="C98" s="5" t="str">
        <f t="shared" si="3"/>
        <v>Spray-Applied In-Place Epox Lining of Water Pipelines, 3 In. (75 mm) andLarger.pdf</v>
      </c>
    </row>
    <row r="99" spans="1:3" x14ac:dyDescent="0.15">
      <c r="A99" s="5" t="s">
        <v>1918</v>
      </c>
      <c r="B99" s="5" t="str">
        <f t="shared" si="2"/>
        <v>AWWA C700-2002</v>
      </c>
      <c r="C99" s="5" t="str">
        <f t="shared" si="3"/>
        <v>Cold-Water MetersDisplacement Type,Bronze Main Case.pdf</v>
      </c>
    </row>
    <row r="100" spans="1:3" x14ac:dyDescent="0.15">
      <c r="A100" s="5" t="s">
        <v>1919</v>
      </c>
      <c r="B100" s="5" t="str">
        <f t="shared" si="2"/>
        <v>AWWA C701-1988</v>
      </c>
      <c r="C100" s="5" t="str">
        <f t="shared" si="3"/>
        <v xml:space="preserve"> Cold Water Meters - Turbine Type for Customer Service.pdf</v>
      </c>
    </row>
    <row r="101" spans="1:3" x14ac:dyDescent="0.15">
      <c r="A101" s="5" t="s">
        <v>1920</v>
      </c>
      <c r="B101" s="5" t="str">
        <f t="shared" si="2"/>
        <v>AWWA C703-1996</v>
      </c>
      <c r="C101" s="5" t="str">
        <f t="shared" si="3"/>
        <v>Cold-Water Meters Fire Service Type.pdf</v>
      </c>
    </row>
    <row r="102" spans="1:3" x14ac:dyDescent="0.15">
      <c r="A102" s="5" t="s">
        <v>1921</v>
      </c>
      <c r="B102" s="5" t="str">
        <f t="shared" si="2"/>
        <v>AWWA C704-2008</v>
      </c>
      <c r="C102" s="5" t="str">
        <f t="shared" si="3"/>
        <v>Propeller-Type Meters for Waterworks Applications.pdf</v>
      </c>
    </row>
    <row r="103" spans="1:3" x14ac:dyDescent="0.15">
      <c r="A103" s="5" t="s">
        <v>1922</v>
      </c>
      <c r="B103" s="5" t="str">
        <f t="shared" si="2"/>
        <v>AWWA C706-1996</v>
      </c>
      <c r="C103" s="5" t="str">
        <f t="shared" si="3"/>
        <v>Direct-Reading,Remote-Registration Systems for Cold-Water Meters.pdf</v>
      </c>
    </row>
    <row r="104" spans="1:3" x14ac:dyDescent="0.15">
      <c r="A104" s="5" t="s">
        <v>1923</v>
      </c>
      <c r="B104" s="5" t="str">
        <f t="shared" si="2"/>
        <v>AWWA C707-2005</v>
      </c>
      <c r="C104" s="5" t="str">
        <f t="shared" si="3"/>
        <v>Encoder-Type Remote-Registration Systems for Cold-Water Meters.pdf</v>
      </c>
    </row>
    <row r="105" spans="1:3" x14ac:dyDescent="0.15">
      <c r="A105" s="5" t="s">
        <v>1924</v>
      </c>
      <c r="B105" s="5" t="str">
        <f t="shared" si="2"/>
        <v>AWWA C708-2005</v>
      </c>
      <c r="C105" s="5" t="str">
        <f t="shared" si="3"/>
        <v>Cold-Water Meters Multijet Type多喷嘴式冷水表.pdf</v>
      </c>
    </row>
    <row r="106" spans="1:3" x14ac:dyDescent="0.15">
      <c r="A106" s="5" t="s">
        <v>1925</v>
      </c>
      <c r="B106" s="5" t="str">
        <f t="shared" si="2"/>
        <v>AWWA C710-2002</v>
      </c>
      <c r="C106" s="5" t="str">
        <f t="shared" si="3"/>
        <v>Cold-Water Meters-Displacement Trpe,Plastic Main Case.pdf</v>
      </c>
    </row>
    <row r="107" spans="1:3" x14ac:dyDescent="0.15">
      <c r="A107" s="5" t="s">
        <v>1926</v>
      </c>
      <c r="B107" s="5" t="str">
        <f t="shared" si="2"/>
        <v>AWWA C713-2005</v>
      </c>
      <c r="C107" s="5" t="str">
        <f t="shared" si="3"/>
        <v>Cold-Water Meters Fluidic Oscillator Type.pdf</v>
      </c>
    </row>
    <row r="108" spans="1:3" x14ac:dyDescent="0.15">
      <c r="A108" s="5" t="s">
        <v>1927</v>
      </c>
      <c r="B108" s="5" t="str">
        <f t="shared" si="2"/>
        <v>AWWA C800-2001</v>
      </c>
      <c r="C108" s="5" t="str">
        <f t="shared" si="3"/>
        <v>UNDERGROUND SERVICE LINE VALVES AND FITTINGS地下管道阀门和管件.pdf</v>
      </c>
    </row>
    <row r="109" spans="1:3" x14ac:dyDescent="0.15">
      <c r="A109" s="5" t="s">
        <v>1928</v>
      </c>
      <c r="B109" s="5" t="str">
        <f t="shared" si="2"/>
        <v>AWWA C800-2005</v>
      </c>
      <c r="C109" s="5" t="str">
        <f t="shared" si="3"/>
        <v>Underground Service Line Valves and Fittings.pdf</v>
      </c>
    </row>
    <row r="110" spans="1:3" x14ac:dyDescent="0.15">
      <c r="A110" s="5" t="s">
        <v>1929</v>
      </c>
      <c r="B110" s="5" t="str">
        <f t="shared" si="2"/>
        <v>AWWA C900-97PO</v>
      </c>
      <c r="C110" s="5" t="str">
        <f t="shared" si="3"/>
        <v>LYVINYL CHLORIDE (PVC) PRESSURE PIPE.pdf</v>
      </c>
    </row>
    <row r="111" spans="1:3" x14ac:dyDescent="0.15">
      <c r="A111" s="5" t="s">
        <v>1930</v>
      </c>
      <c r="B111" s="5" t="str">
        <f t="shared" si="2"/>
        <v>AWWA C900-2007</v>
      </c>
      <c r="C111" s="5" t="str">
        <f t="shared" si="3"/>
        <v>Polyvinyl Chloride(PVC)Pressure Pipe and Fabricated Fittings, 4 In. Through 12 In.(100 mm Through 300mm)(100mm～300mm)PVC管和配件</v>
      </c>
    </row>
    <row r="112" spans="1:3" x14ac:dyDescent="0.15">
      <c r="A112" s="5" t="s">
        <v>1931</v>
      </c>
      <c r="B112" s="5" t="str">
        <f t="shared" si="2"/>
        <v>AWWA C901-2008</v>
      </c>
      <c r="C112" s="5" t="str">
        <f t="shared" si="3"/>
        <v>Polyethylene (PE)Pressure Pipe and Tubing, 12 In. (13 mm)Through 3 In. (76mm)for Water Service Distribution.pdf</v>
      </c>
    </row>
    <row r="113" spans="1:3" x14ac:dyDescent="0.15">
      <c r="A113" s="5" t="s">
        <v>1932</v>
      </c>
      <c r="B113" s="5" t="str">
        <f t="shared" si="2"/>
        <v>AWWA C903-2005</v>
      </c>
      <c r="C113" s="5" t="str">
        <f t="shared" si="3"/>
        <v>Polyethylene-A1uminum，Polyethylene &amp; Cross-linked Polyethylene-A1uminum,Cross-linked Polyethylene Composite Pressure Pipes.pdf</v>
      </c>
    </row>
    <row r="114" spans="1:3" x14ac:dyDescent="0.15">
      <c r="A114" s="5" t="s">
        <v>1933</v>
      </c>
      <c r="B114" s="5" t="str">
        <f t="shared" si="2"/>
        <v>AWWA C904-2006</v>
      </c>
      <c r="C114" s="5" t="str">
        <f t="shared" si="3"/>
        <v>Cross-linked Polyethylene (PEX) Pressure Pipe, 0.5in(12mm) Through 3 10.(76 nnn), for Water Service.pdf</v>
      </c>
    </row>
    <row r="115" spans="1:3" x14ac:dyDescent="0.15">
      <c r="A115" s="5" t="s">
        <v>1934</v>
      </c>
      <c r="B115" s="5" t="str">
        <f t="shared" si="2"/>
        <v>AWWA C905-1997</v>
      </c>
      <c r="C115" s="5" t="str">
        <f t="shared" si="3"/>
        <v>POLYVNYL CHLORIDE(PVC)PRFSSURE PIPE.pdf</v>
      </c>
    </row>
    <row r="116" spans="1:3" x14ac:dyDescent="0.15">
      <c r="A116" s="5" t="s">
        <v>1935</v>
      </c>
      <c r="B116" s="5" t="str">
        <f t="shared" si="2"/>
        <v>AWWA C906-99PO</v>
      </c>
      <c r="C116" s="5" t="str">
        <f t="shared" si="3"/>
        <v>LYEIHYLENE (PE) PRFSSURE PIPE AND FrrIINGS, 4 IN. (100 mm) 1HROUGH.pdf</v>
      </c>
    </row>
    <row r="117" spans="1:3" x14ac:dyDescent="0.15">
      <c r="A117" s="5" t="s">
        <v>1936</v>
      </c>
      <c r="B117" s="5" t="str">
        <f t="shared" si="2"/>
        <v>AWWA C906-99PO</v>
      </c>
      <c r="C117" s="5" t="str">
        <f t="shared" si="3"/>
        <v>LYEIHYLENE (PE) PRFSSURE PIPE.pdf</v>
      </c>
    </row>
    <row r="118" spans="1:3" x14ac:dyDescent="0.15">
      <c r="A118" s="5" t="s">
        <v>1937</v>
      </c>
      <c r="B118" s="5" t="str">
        <f t="shared" si="2"/>
        <v>AWWA C906-2007</v>
      </c>
      <c r="C118" s="5" t="str">
        <f t="shared" si="3"/>
        <v>Polyethylene (PE) Pressure Pipe and Fittings, 4 In.(100 mm) Through 63 In.pdf</v>
      </c>
    </row>
    <row r="119" spans="1:3" x14ac:dyDescent="0.15">
      <c r="A119" s="5" t="s">
        <v>1938</v>
      </c>
      <c r="B119" s="5" t="str">
        <f t="shared" si="2"/>
        <v>AWWA C907-2004</v>
      </c>
      <c r="C119" s="5" t="str">
        <f t="shared" si="3"/>
        <v>Injection-Molded Polyvinyl Chloride (PVC) Pressure.pdf</v>
      </c>
    </row>
    <row r="120" spans="1:3" x14ac:dyDescent="0.15">
      <c r="A120" s="5" t="s">
        <v>1939</v>
      </c>
      <c r="B120" s="5" t="str">
        <f t="shared" si="2"/>
        <v>AWWA C950-01FI</v>
      </c>
      <c r="C120" s="5" t="str">
        <f t="shared" si="3"/>
        <v>BERGLASS PRESSURE PIPE玻璃纤维压力管.pdf</v>
      </c>
    </row>
    <row r="121" spans="1:3" x14ac:dyDescent="0.15">
      <c r="A121" s="5" t="s">
        <v>1940</v>
      </c>
      <c r="B121" s="5" t="str">
        <f t="shared" si="2"/>
        <v>AWWA C950-2007</v>
      </c>
      <c r="C121" s="5" t="str">
        <f t="shared" si="3"/>
        <v>FIBERGLASS PRESSURE PIPE玻璃纤维压力管.pdf</v>
      </c>
    </row>
    <row r="122" spans="1:3" x14ac:dyDescent="0.15">
      <c r="A122" s="5" t="s">
        <v>1941</v>
      </c>
      <c r="B122" s="5" t="str">
        <f t="shared" si="2"/>
        <v xml:space="preserve">AWWA CHLORINE </v>
      </c>
      <c r="C122" s="5" t="str">
        <f t="shared" si="3"/>
        <v>DIOXIDE二氧化氯.pdf</v>
      </c>
    </row>
    <row r="123" spans="1:3" x14ac:dyDescent="0.15">
      <c r="A123" s="5" t="s">
        <v>1942</v>
      </c>
      <c r="B123" s="5" t="str">
        <f t="shared" si="2"/>
        <v>AWWA D100-96We</v>
      </c>
      <c r="C123" s="5" t="str">
        <f t="shared" si="3"/>
        <v>lded Steel Tanks for Water Storage.pdf</v>
      </c>
    </row>
    <row r="124" spans="1:3" x14ac:dyDescent="0.15">
      <c r="A124" s="5" t="s">
        <v>1943</v>
      </c>
      <c r="B124" s="5" t="str">
        <f t="shared" si="2"/>
        <v>AWWA D100-2005</v>
      </c>
      <c r="C124" s="5" t="str">
        <f t="shared" si="3"/>
        <v>Welded Carbon Steel Tanks for Water Storage.pdf</v>
      </c>
    </row>
    <row r="125" spans="1:3" x14ac:dyDescent="0.15">
      <c r="A125" s="5" t="s">
        <v>1944</v>
      </c>
      <c r="B125" s="5" t="str">
        <f t="shared" si="2"/>
        <v>AWWA D100-2007</v>
      </c>
      <c r="C125" s="5" t="str">
        <f t="shared" si="3"/>
        <v>Welded Carbon Steel Tanks for Water Storage.pdf</v>
      </c>
    </row>
    <row r="126" spans="1:3" x14ac:dyDescent="0.15">
      <c r="A126" s="5" t="s">
        <v>1945</v>
      </c>
      <c r="B126" s="5" t="str">
        <f t="shared" si="2"/>
        <v>AWWA D102-2006</v>
      </c>
      <c r="C126" s="5" t="str">
        <f t="shared" si="3"/>
        <v>Coating Steel Water-Storage Tanks.pdf</v>
      </c>
    </row>
    <row r="127" spans="1:3" x14ac:dyDescent="0.15">
      <c r="A127" s="5" t="s">
        <v>1946</v>
      </c>
      <c r="B127" s="5" t="str">
        <f t="shared" si="2"/>
        <v>AWWA D103-2009</v>
      </c>
      <c r="C127" s="5" t="str">
        <f t="shared" si="3"/>
        <v>Factory-Coated Bolted Carbon Steel Tanks for Water Storage储水用加工涂覆螺栓连接钢罐.pdf</v>
      </c>
    </row>
    <row r="128" spans="1:3" x14ac:dyDescent="0.15">
      <c r="A128" s="5" t="s">
        <v>1947</v>
      </c>
      <c r="B128" s="5" t="str">
        <f t="shared" si="2"/>
        <v>AWWA D104-2004</v>
      </c>
      <c r="C128" s="5" t="str">
        <f t="shared" si="3"/>
        <v>Automatically Controlled,Impressed-Current Cathodic Protection for the Interior of Steel Water Tanks.pdf</v>
      </c>
    </row>
    <row r="129" spans="1:3" x14ac:dyDescent="0.15">
      <c r="A129" s="5" t="s">
        <v>1948</v>
      </c>
      <c r="B129" s="5" t="str">
        <f t="shared" si="2"/>
        <v>AWWA D110-2004</v>
      </c>
      <c r="C129" s="5" t="str">
        <f t="shared" si="3"/>
        <v>Wire-and Strand-Wound,Circular, Prestressed Concrete Water Tanks.pdf</v>
      </c>
    </row>
    <row r="130" spans="1:3" x14ac:dyDescent="0.15">
      <c r="A130" s="5" t="s">
        <v>1949</v>
      </c>
      <c r="B130" s="5" t="str">
        <f t="shared" si="2"/>
        <v>AWWA D115-2006</v>
      </c>
      <c r="C130" s="5" t="str">
        <f t="shared" si="3"/>
        <v>Tendon-Prestressed Concrete Water Tanks.pdf</v>
      </c>
    </row>
    <row r="131" spans="1:3" x14ac:dyDescent="0.15">
      <c r="A131" s="5" t="s">
        <v>1950</v>
      </c>
      <c r="B131" s="5" t="str">
        <f t="shared" ref="B131:B160" si="4">LEFT(A131,14)</f>
        <v>AWWA E101-1988</v>
      </c>
      <c r="C131" s="5" t="str">
        <f t="shared" ref="C131:C160" si="5">SUBSTITUTE(A131,B131,)</f>
        <v>VERTICAL TURBINE PUMPS-LINE SHAFT AND SUBMERSIBLE TYPES立式涡轮泵-线轴和潜水型.pdf</v>
      </c>
    </row>
    <row r="132" spans="1:3" x14ac:dyDescent="0.15">
      <c r="A132" s="5" t="s">
        <v>1951</v>
      </c>
      <c r="B132" s="5" t="str">
        <f t="shared" si="4"/>
        <v>AWWA E103-2007</v>
      </c>
      <c r="C132" s="5" t="str">
        <f t="shared" si="5"/>
        <v>Horizontal and Vertical Line-Shaft Pumps.pdf</v>
      </c>
    </row>
    <row r="133" spans="1:3" x14ac:dyDescent="0.15">
      <c r="A133" s="5" t="s">
        <v>1952</v>
      </c>
      <c r="B133" s="5" t="str">
        <f t="shared" si="4"/>
        <v>AWWA G100-2005</v>
      </c>
      <c r="C133" s="5" t="str">
        <f t="shared" si="5"/>
        <v>Water Treatment Plant Operation and Management.pdf</v>
      </c>
    </row>
    <row r="134" spans="1:3" x14ac:dyDescent="0.15">
      <c r="A134" s="5" t="s">
        <v>1953</v>
      </c>
      <c r="B134" s="5" t="str">
        <f t="shared" si="4"/>
        <v>AWWA M4-2004Wa</v>
      </c>
      <c r="C134" s="5" t="str">
        <f t="shared" si="5"/>
        <v>ter Fluoridation Principles and Practices.pdf</v>
      </c>
    </row>
    <row r="135" spans="1:3" x14ac:dyDescent="0.15">
      <c r="A135" s="5" t="s">
        <v>1954</v>
      </c>
      <c r="B135" s="5" t="str">
        <f t="shared" si="4"/>
        <v>AWWA M5-2005Wa</v>
      </c>
      <c r="C135" s="5" t="str">
        <f t="shared" si="5"/>
        <v>ter Utility Management.pdf</v>
      </c>
    </row>
    <row r="136" spans="1:3" x14ac:dyDescent="0.15">
      <c r="A136" s="5" t="s">
        <v>1955</v>
      </c>
      <c r="B136" s="5" t="str">
        <f t="shared" si="4"/>
        <v>AWWA M9-1995Co</v>
      </c>
      <c r="C136" s="5" t="str">
        <f t="shared" si="5"/>
        <v>ncrete Pressure Pipe混凝土压力管道.pdf</v>
      </c>
    </row>
    <row r="137" spans="1:3" x14ac:dyDescent="0.15">
      <c r="A137" s="5" t="s">
        <v>1956</v>
      </c>
      <c r="B137" s="5" t="str">
        <f t="shared" si="4"/>
        <v>AWWA M9-1995Co</v>
      </c>
      <c r="C137" s="5" t="str">
        <f t="shared" si="5"/>
        <v>ncrete Pressure Pipe优化.pdf</v>
      </c>
    </row>
    <row r="138" spans="1:3" x14ac:dyDescent="0.15">
      <c r="A138" s="5" t="s">
        <v>1957</v>
      </c>
      <c r="B138" s="5" t="str">
        <f t="shared" si="4"/>
        <v xml:space="preserve">AWWA M11-2004 </v>
      </c>
      <c r="C138" s="5" t="str">
        <f t="shared" si="5"/>
        <v>Steel Pipe A Guide for Design and Installation压力钢管设计和安装.pdf</v>
      </c>
    </row>
    <row r="139" spans="1:3" x14ac:dyDescent="0.15">
      <c r="A139" s="5" t="s">
        <v>1958</v>
      </c>
      <c r="B139" s="5" t="str">
        <f t="shared" si="4"/>
        <v>AWWA M17-2006I</v>
      </c>
      <c r="C139" s="5" t="str">
        <f t="shared" si="5"/>
        <v>nstallation, Field Testing, and Maintenance of Fire Hydrants.pdf</v>
      </c>
    </row>
    <row r="140" spans="1:3" x14ac:dyDescent="0.15">
      <c r="A140" s="5" t="s">
        <v>1959</v>
      </c>
      <c r="B140" s="5" t="str">
        <f t="shared" si="4"/>
        <v>AWWA M20-2006W</v>
      </c>
      <c r="C140" s="5" t="str">
        <f t="shared" si="5"/>
        <v>ater Chlorination Chloramination Practices and Principles.pdf</v>
      </c>
    </row>
    <row r="141" spans="1:3" x14ac:dyDescent="0.15">
      <c r="A141" s="5" t="s">
        <v>1960</v>
      </c>
      <c r="B141" s="5" t="str">
        <f t="shared" si="4"/>
        <v>AWWA M31-2008D</v>
      </c>
      <c r="C141" s="5" t="str">
        <f t="shared" si="5"/>
        <v>istribution System Requirements for Fire Protection.pdf</v>
      </c>
    </row>
    <row r="142" spans="1:3" x14ac:dyDescent="0.15">
      <c r="A142" s="5" t="s">
        <v>1961</v>
      </c>
      <c r="B142" s="5" t="str">
        <f t="shared" si="4"/>
        <v>AWWA M32-2005C</v>
      </c>
      <c r="C142" s="5" t="str">
        <f t="shared" si="5"/>
        <v>omputer Modeling of Water Distribution Systems.pdf</v>
      </c>
    </row>
    <row r="143" spans="1:3" x14ac:dyDescent="0.15">
      <c r="A143" s="5" t="s">
        <v>1962</v>
      </c>
      <c r="B143" s="5" t="str">
        <f t="shared" si="4"/>
        <v>AWWA M33-2006F</v>
      </c>
      <c r="C143" s="5" t="str">
        <f t="shared" si="5"/>
        <v>lowmeters in Water Supply.pdf</v>
      </c>
    </row>
    <row r="144" spans="1:3" x14ac:dyDescent="0.15">
      <c r="A144" s="5" t="s">
        <v>1963</v>
      </c>
      <c r="B144" s="5" t="str">
        <f t="shared" si="4"/>
        <v>AWWA M44-2006D</v>
      </c>
      <c r="C144" s="5" t="str">
        <f t="shared" si="5"/>
        <v>istribution Valves Selection,Installation, Field Testing, and Maintenance.pdf</v>
      </c>
    </row>
    <row r="145" spans="1:3" x14ac:dyDescent="0.15">
      <c r="A145" s="5" t="s">
        <v>1964</v>
      </c>
      <c r="B145" s="5" t="str">
        <f t="shared" si="4"/>
        <v>AWWA M45-1999F</v>
      </c>
      <c r="C145" s="5" t="str">
        <f t="shared" si="5"/>
        <v>iberglass Pipe Design First Edition玻璃纤维管设计.pdf</v>
      </c>
    </row>
    <row r="146" spans="1:3" x14ac:dyDescent="0.15">
      <c r="A146" s="5" t="s">
        <v>1965</v>
      </c>
      <c r="B146" s="5" t="str">
        <f t="shared" si="4"/>
        <v>AWWA M45-2005F</v>
      </c>
      <c r="C146" s="5" t="str">
        <f t="shared" si="5"/>
        <v>iberglass Pipe Design玻璃钢管道设计.pdf</v>
      </c>
    </row>
    <row r="147" spans="1:3" x14ac:dyDescent="0.15">
      <c r="A147" s="5" t="s">
        <v>1966</v>
      </c>
      <c r="B147" s="5" t="str">
        <f t="shared" si="4"/>
        <v>AWWA M46-2007R</v>
      </c>
      <c r="C147" s="5" t="str">
        <f t="shared" si="5"/>
        <v>everse Osmosis and Nanofiltration.pdf</v>
      </c>
    </row>
    <row r="148" spans="1:3" x14ac:dyDescent="0.15">
      <c r="A148" s="5" t="s">
        <v>1967</v>
      </c>
      <c r="B148" s="5" t="str">
        <f t="shared" si="4"/>
        <v>AWWA M48-2006W</v>
      </c>
      <c r="C148" s="5" t="str">
        <f t="shared" si="5"/>
        <v>aterborne Pathogens.pdf</v>
      </c>
    </row>
    <row r="149" spans="1:3" x14ac:dyDescent="0.15">
      <c r="A149" s="5" t="s">
        <v>1968</v>
      </c>
      <c r="B149" s="5" t="str">
        <f t="shared" si="4"/>
        <v>AWWA M49-2001B</v>
      </c>
      <c r="C149" s="5" t="str">
        <f t="shared" si="5"/>
        <v>utterfly Valves Torque, Head Loss, and Cavitation Analysis.pdf</v>
      </c>
    </row>
    <row r="150" spans="1:3" x14ac:dyDescent="0.15">
      <c r="A150" s="5" t="s">
        <v>1969</v>
      </c>
      <c r="B150" s="5" t="str">
        <f t="shared" si="4"/>
        <v>AWWA M50-2007W</v>
      </c>
      <c r="C150" s="5" t="str">
        <f t="shared" si="5"/>
        <v>ater Resources Planning.pdf</v>
      </c>
    </row>
    <row r="151" spans="1:3" x14ac:dyDescent="0.15">
      <c r="A151" s="5" t="s">
        <v>1970</v>
      </c>
      <c r="B151" s="5" t="str">
        <f t="shared" si="4"/>
        <v>AWWA M50-2007W</v>
      </c>
      <c r="C151" s="5" t="str">
        <f t="shared" si="5"/>
        <v>ater Resources Planning优化.pdf</v>
      </c>
    </row>
    <row r="152" spans="1:3" x14ac:dyDescent="0.15">
      <c r="A152" s="5" t="s">
        <v>1971</v>
      </c>
      <c r="B152" s="5" t="str">
        <f t="shared" si="4"/>
        <v>AWWA M52-2006W</v>
      </c>
      <c r="C152" s="5" t="str">
        <f t="shared" si="5"/>
        <v>ater Conservation Programs.pdf</v>
      </c>
    </row>
    <row r="153" spans="1:3" x14ac:dyDescent="0.15">
      <c r="A153" s="5" t="s">
        <v>1972</v>
      </c>
      <c r="B153" s="5" t="str">
        <f t="shared" si="4"/>
        <v>AWWA M53-2005M</v>
      </c>
      <c r="C153" s="5" t="str">
        <f t="shared" si="5"/>
        <v>icrofiltration and Ultrafiltration Membranes for Drinling Water.pdf</v>
      </c>
    </row>
    <row r="154" spans="1:3" x14ac:dyDescent="0.15">
      <c r="A154" s="5" t="s">
        <v>1973</v>
      </c>
      <c r="B154" s="5" t="str">
        <f t="shared" si="4"/>
        <v>AWWA M55-2006P</v>
      </c>
      <c r="C154" s="5" t="str">
        <f t="shared" si="5"/>
        <v>E Pipe Design and Installation.pdf</v>
      </c>
    </row>
    <row r="155" spans="1:3" x14ac:dyDescent="0.15">
      <c r="A155" s="5" t="s">
        <v>1974</v>
      </c>
      <c r="B155" s="5" t="str">
        <f t="shared" si="4"/>
        <v>AWWA M56-2006F</v>
      </c>
      <c r="C155" s="5" t="str">
        <f t="shared" si="5"/>
        <v>undamentals and Control of Nitrification in Chloraminated Drinling Water Distribution Systems.pdf</v>
      </c>
    </row>
    <row r="156" spans="1:3" x14ac:dyDescent="0.15">
      <c r="A156" s="5" t="s">
        <v>1975</v>
      </c>
      <c r="B156" s="5" t="str">
        <f t="shared" si="4"/>
        <v>BS 1387-1985钢管</v>
      </c>
      <c r="C156" s="5" t="str">
        <f t="shared" si="5"/>
        <v>和管件标准.pdf</v>
      </c>
    </row>
    <row r="157" spans="1:3" x14ac:dyDescent="0.15">
      <c r="A157" s="5" t="s">
        <v>1976</v>
      </c>
      <c r="B157" s="5" t="str">
        <f t="shared" si="4"/>
        <v>BS 1387-1985钢管</v>
      </c>
      <c r="C157" s="5" t="str">
        <f t="shared" si="5"/>
        <v>和管件标准中文版.pdf</v>
      </c>
    </row>
    <row r="158" spans="1:3" x14ac:dyDescent="0.15">
      <c r="A158" s="5" t="s">
        <v>1977</v>
      </c>
      <c r="B158" s="5" t="str">
        <f t="shared" si="4"/>
        <v>DNV OS-F101Sec</v>
      </c>
      <c r="C158" s="5" t="str">
        <f t="shared" si="5"/>
        <v>tion6管线钢管.pdf</v>
      </c>
    </row>
    <row r="159" spans="1:3" x14ac:dyDescent="0.15">
      <c r="A159" s="5" t="s">
        <v>1978</v>
      </c>
      <c r="B159" s="5" t="str">
        <f t="shared" si="4"/>
        <v>Flanges不锈钢法兰.p</v>
      </c>
      <c r="C159" s="5" t="str">
        <f t="shared" si="5"/>
        <v>df</v>
      </c>
    </row>
    <row r="160" spans="1:3" x14ac:dyDescent="0.15">
      <c r="A160" s="5" t="s">
        <v>1979</v>
      </c>
      <c r="B160" s="5" t="str">
        <f t="shared" si="4"/>
        <v>MSS SP-44-2010</v>
      </c>
      <c r="C160" s="5" t="str">
        <f t="shared" si="5"/>
        <v>Steel Pipeline Flanges钢制管道法兰.pdf</v>
      </c>
    </row>
  </sheetData>
  <phoneticPr fontId="2" type="noConversion"/>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8"/>
  <sheetViews>
    <sheetView topLeftCell="B115" workbookViewId="0">
      <selection activeCell="B4" sqref="B4"/>
    </sheetView>
  </sheetViews>
  <sheetFormatPr defaultRowHeight="12" x14ac:dyDescent="0.15"/>
  <cols>
    <col min="1" max="1" width="19" style="5" customWidth="1"/>
    <col min="2" max="2" width="60.75" style="5" customWidth="1"/>
    <col min="3" max="256" width="9" style="5"/>
    <col min="257" max="257" width="19" style="5" customWidth="1"/>
    <col min="258" max="258" width="60.75" style="5" customWidth="1"/>
    <col min="259" max="512" width="9" style="5"/>
    <col min="513" max="513" width="19" style="5" customWidth="1"/>
    <col min="514" max="514" width="60.75" style="5" customWidth="1"/>
    <col min="515" max="768" width="9" style="5"/>
    <col min="769" max="769" width="19" style="5" customWidth="1"/>
    <col min="770" max="770" width="60.75" style="5" customWidth="1"/>
    <col min="771" max="1024" width="9" style="5"/>
    <col min="1025" max="1025" width="19" style="5" customWidth="1"/>
    <col min="1026" max="1026" width="60.75" style="5" customWidth="1"/>
    <col min="1027" max="1280" width="9" style="5"/>
    <col min="1281" max="1281" width="19" style="5" customWidth="1"/>
    <col min="1282" max="1282" width="60.75" style="5" customWidth="1"/>
    <col min="1283" max="1536" width="9" style="5"/>
    <col min="1537" max="1537" width="19" style="5" customWidth="1"/>
    <col min="1538" max="1538" width="60.75" style="5" customWidth="1"/>
    <col min="1539" max="1792" width="9" style="5"/>
    <col min="1793" max="1793" width="19" style="5" customWidth="1"/>
    <col min="1794" max="1794" width="60.75" style="5" customWidth="1"/>
    <col min="1795" max="2048" width="9" style="5"/>
    <col min="2049" max="2049" width="19" style="5" customWidth="1"/>
    <col min="2050" max="2050" width="60.75" style="5" customWidth="1"/>
    <col min="2051" max="2304" width="9" style="5"/>
    <col min="2305" max="2305" width="19" style="5" customWidth="1"/>
    <col min="2306" max="2306" width="60.75" style="5" customWidth="1"/>
    <col min="2307" max="2560" width="9" style="5"/>
    <col min="2561" max="2561" width="19" style="5" customWidth="1"/>
    <col min="2562" max="2562" width="60.75" style="5" customWidth="1"/>
    <col min="2563" max="2816" width="9" style="5"/>
    <col min="2817" max="2817" width="19" style="5" customWidth="1"/>
    <col min="2818" max="2818" width="60.75" style="5" customWidth="1"/>
    <col min="2819" max="3072" width="9" style="5"/>
    <col min="3073" max="3073" width="19" style="5" customWidth="1"/>
    <col min="3074" max="3074" width="60.75" style="5" customWidth="1"/>
    <col min="3075" max="3328" width="9" style="5"/>
    <col min="3329" max="3329" width="19" style="5" customWidth="1"/>
    <col min="3330" max="3330" width="60.75" style="5" customWidth="1"/>
    <col min="3331" max="3584" width="9" style="5"/>
    <col min="3585" max="3585" width="19" style="5" customWidth="1"/>
    <col min="3586" max="3586" width="60.75" style="5" customWidth="1"/>
    <col min="3587" max="3840" width="9" style="5"/>
    <col min="3841" max="3841" width="19" style="5" customWidth="1"/>
    <col min="3842" max="3842" width="60.75" style="5" customWidth="1"/>
    <col min="3843" max="4096" width="9" style="5"/>
    <col min="4097" max="4097" width="19" style="5" customWidth="1"/>
    <col min="4098" max="4098" width="60.75" style="5" customWidth="1"/>
    <col min="4099" max="4352" width="9" style="5"/>
    <col min="4353" max="4353" width="19" style="5" customWidth="1"/>
    <col min="4354" max="4354" width="60.75" style="5" customWidth="1"/>
    <col min="4355" max="4608" width="9" style="5"/>
    <col min="4609" max="4609" width="19" style="5" customWidth="1"/>
    <col min="4610" max="4610" width="60.75" style="5" customWidth="1"/>
    <col min="4611" max="4864" width="9" style="5"/>
    <col min="4865" max="4865" width="19" style="5" customWidth="1"/>
    <col min="4866" max="4866" width="60.75" style="5" customWidth="1"/>
    <col min="4867" max="5120" width="9" style="5"/>
    <col min="5121" max="5121" width="19" style="5" customWidth="1"/>
    <col min="5122" max="5122" width="60.75" style="5" customWidth="1"/>
    <col min="5123" max="5376" width="9" style="5"/>
    <col min="5377" max="5377" width="19" style="5" customWidth="1"/>
    <col min="5378" max="5378" width="60.75" style="5" customWidth="1"/>
    <col min="5379" max="5632" width="9" style="5"/>
    <col min="5633" max="5633" width="19" style="5" customWidth="1"/>
    <col min="5634" max="5634" width="60.75" style="5" customWidth="1"/>
    <col min="5635" max="5888" width="9" style="5"/>
    <col min="5889" max="5889" width="19" style="5" customWidth="1"/>
    <col min="5890" max="5890" width="60.75" style="5" customWidth="1"/>
    <col min="5891" max="6144" width="9" style="5"/>
    <col min="6145" max="6145" width="19" style="5" customWidth="1"/>
    <col min="6146" max="6146" width="60.75" style="5" customWidth="1"/>
    <col min="6147" max="6400" width="9" style="5"/>
    <col min="6401" max="6401" width="19" style="5" customWidth="1"/>
    <col min="6402" max="6402" width="60.75" style="5" customWidth="1"/>
    <col min="6403" max="6656" width="9" style="5"/>
    <col min="6657" max="6657" width="19" style="5" customWidth="1"/>
    <col min="6658" max="6658" width="60.75" style="5" customWidth="1"/>
    <col min="6659" max="6912" width="9" style="5"/>
    <col min="6913" max="6913" width="19" style="5" customWidth="1"/>
    <col min="6914" max="6914" width="60.75" style="5" customWidth="1"/>
    <col min="6915" max="7168" width="9" style="5"/>
    <col min="7169" max="7169" width="19" style="5" customWidth="1"/>
    <col min="7170" max="7170" width="60.75" style="5" customWidth="1"/>
    <col min="7171" max="7424" width="9" style="5"/>
    <col min="7425" max="7425" width="19" style="5" customWidth="1"/>
    <col min="7426" max="7426" width="60.75" style="5" customWidth="1"/>
    <col min="7427" max="7680" width="9" style="5"/>
    <col min="7681" max="7681" width="19" style="5" customWidth="1"/>
    <col min="7682" max="7682" width="60.75" style="5" customWidth="1"/>
    <col min="7683" max="7936" width="9" style="5"/>
    <col min="7937" max="7937" width="19" style="5" customWidth="1"/>
    <col min="7938" max="7938" width="60.75" style="5" customWidth="1"/>
    <col min="7939" max="8192" width="9" style="5"/>
    <col min="8193" max="8193" width="19" style="5" customWidth="1"/>
    <col min="8194" max="8194" width="60.75" style="5" customWidth="1"/>
    <col min="8195" max="8448" width="9" style="5"/>
    <col min="8449" max="8449" width="19" style="5" customWidth="1"/>
    <col min="8450" max="8450" width="60.75" style="5" customWidth="1"/>
    <col min="8451" max="8704" width="9" style="5"/>
    <col min="8705" max="8705" width="19" style="5" customWidth="1"/>
    <col min="8706" max="8706" width="60.75" style="5" customWidth="1"/>
    <col min="8707" max="8960" width="9" style="5"/>
    <col min="8961" max="8961" width="19" style="5" customWidth="1"/>
    <col min="8962" max="8962" width="60.75" style="5" customWidth="1"/>
    <col min="8963" max="9216" width="9" style="5"/>
    <col min="9217" max="9217" width="19" style="5" customWidth="1"/>
    <col min="9218" max="9218" width="60.75" style="5" customWidth="1"/>
    <col min="9219" max="9472" width="9" style="5"/>
    <col min="9473" max="9473" width="19" style="5" customWidth="1"/>
    <col min="9474" max="9474" width="60.75" style="5" customWidth="1"/>
    <col min="9475" max="9728" width="9" style="5"/>
    <col min="9729" max="9729" width="19" style="5" customWidth="1"/>
    <col min="9730" max="9730" width="60.75" style="5" customWidth="1"/>
    <col min="9731" max="9984" width="9" style="5"/>
    <col min="9985" max="9985" width="19" style="5" customWidth="1"/>
    <col min="9986" max="9986" width="60.75" style="5" customWidth="1"/>
    <col min="9987" max="10240" width="9" style="5"/>
    <col min="10241" max="10241" width="19" style="5" customWidth="1"/>
    <col min="10242" max="10242" width="60.75" style="5" customWidth="1"/>
    <col min="10243" max="10496" width="9" style="5"/>
    <col min="10497" max="10497" width="19" style="5" customWidth="1"/>
    <col min="10498" max="10498" width="60.75" style="5" customWidth="1"/>
    <col min="10499" max="10752" width="9" style="5"/>
    <col min="10753" max="10753" width="19" style="5" customWidth="1"/>
    <col min="10754" max="10754" width="60.75" style="5" customWidth="1"/>
    <col min="10755" max="11008" width="9" style="5"/>
    <col min="11009" max="11009" width="19" style="5" customWidth="1"/>
    <col min="11010" max="11010" width="60.75" style="5" customWidth="1"/>
    <col min="11011" max="11264" width="9" style="5"/>
    <col min="11265" max="11265" width="19" style="5" customWidth="1"/>
    <col min="11266" max="11266" width="60.75" style="5" customWidth="1"/>
    <col min="11267" max="11520" width="9" style="5"/>
    <col min="11521" max="11521" width="19" style="5" customWidth="1"/>
    <col min="11522" max="11522" width="60.75" style="5" customWidth="1"/>
    <col min="11523" max="11776" width="9" style="5"/>
    <col min="11777" max="11777" width="19" style="5" customWidth="1"/>
    <col min="11778" max="11778" width="60.75" style="5" customWidth="1"/>
    <col min="11779" max="12032" width="9" style="5"/>
    <col min="12033" max="12033" width="19" style="5" customWidth="1"/>
    <col min="12034" max="12034" width="60.75" style="5" customWidth="1"/>
    <col min="12035" max="12288" width="9" style="5"/>
    <col min="12289" max="12289" width="19" style="5" customWidth="1"/>
    <col min="12290" max="12290" width="60.75" style="5" customWidth="1"/>
    <col min="12291" max="12544" width="9" style="5"/>
    <col min="12545" max="12545" width="19" style="5" customWidth="1"/>
    <col min="12546" max="12546" width="60.75" style="5" customWidth="1"/>
    <col min="12547" max="12800" width="9" style="5"/>
    <col min="12801" max="12801" width="19" style="5" customWidth="1"/>
    <col min="12802" max="12802" width="60.75" style="5" customWidth="1"/>
    <col min="12803" max="13056" width="9" style="5"/>
    <col min="13057" max="13057" width="19" style="5" customWidth="1"/>
    <col min="13058" max="13058" width="60.75" style="5" customWidth="1"/>
    <col min="13059" max="13312" width="9" style="5"/>
    <col min="13313" max="13313" width="19" style="5" customWidth="1"/>
    <col min="13314" max="13314" width="60.75" style="5" customWidth="1"/>
    <col min="13315" max="13568" width="9" style="5"/>
    <col min="13569" max="13569" width="19" style="5" customWidth="1"/>
    <col min="13570" max="13570" width="60.75" style="5" customWidth="1"/>
    <col min="13571" max="13824" width="9" style="5"/>
    <col min="13825" max="13825" width="19" style="5" customWidth="1"/>
    <col min="13826" max="13826" width="60.75" style="5" customWidth="1"/>
    <col min="13827" max="14080" width="9" style="5"/>
    <col min="14081" max="14081" width="19" style="5" customWidth="1"/>
    <col min="14082" max="14082" width="60.75" style="5" customWidth="1"/>
    <col min="14083" max="14336" width="9" style="5"/>
    <col min="14337" max="14337" width="19" style="5" customWidth="1"/>
    <col min="14338" max="14338" width="60.75" style="5" customWidth="1"/>
    <col min="14339" max="14592" width="9" style="5"/>
    <col min="14593" max="14593" width="19" style="5" customWidth="1"/>
    <col min="14594" max="14594" width="60.75" style="5" customWidth="1"/>
    <col min="14595" max="14848" width="9" style="5"/>
    <col min="14849" max="14849" width="19" style="5" customWidth="1"/>
    <col min="14850" max="14850" width="60.75" style="5" customWidth="1"/>
    <col min="14851" max="15104" width="9" style="5"/>
    <col min="15105" max="15105" width="19" style="5" customWidth="1"/>
    <col min="15106" max="15106" width="60.75" style="5" customWidth="1"/>
    <col min="15107" max="15360" width="9" style="5"/>
    <col min="15361" max="15361" width="19" style="5" customWidth="1"/>
    <col min="15362" max="15362" width="60.75" style="5" customWidth="1"/>
    <col min="15363" max="15616" width="9" style="5"/>
    <col min="15617" max="15617" width="19" style="5" customWidth="1"/>
    <col min="15618" max="15618" width="60.75" style="5" customWidth="1"/>
    <col min="15619" max="15872" width="9" style="5"/>
    <col min="15873" max="15873" width="19" style="5" customWidth="1"/>
    <col min="15874" max="15874" width="60.75" style="5" customWidth="1"/>
    <col min="15875" max="16128" width="9" style="5"/>
    <col min="16129" max="16129" width="19" style="5" customWidth="1"/>
    <col min="16130" max="16130" width="60.75" style="5" customWidth="1"/>
    <col min="16131" max="16384" width="9" style="5"/>
  </cols>
  <sheetData>
    <row r="1" spans="1:6" ht="14.25" x14ac:dyDescent="0.15">
      <c r="A1" s="5" t="s">
        <v>1980</v>
      </c>
      <c r="B1" s="5" t="s">
        <v>1981</v>
      </c>
      <c r="C1" s="5">
        <v>0</v>
      </c>
      <c r="D1" s="5" t="s">
        <v>1982</v>
      </c>
      <c r="E1" s="5" t="s">
        <v>1983</v>
      </c>
      <c r="F1" s="26" t="str">
        <f>"/attachment/standard/"&amp;D1&amp;"/"&amp;A1&amp;B1&amp;".pdf"</f>
        <v>/attachment/standard/AWWA/AWWA test01API Spec 5L-2000 Specification for Line Pipe管线钢管规范.pdf.pdf</v>
      </c>
    </row>
    <row r="2" spans="1:6" ht="14.25" x14ac:dyDescent="0.15">
      <c r="A2" s="5" t="s">
        <v>1984</v>
      </c>
      <c r="B2" s="5" t="s">
        <v>1985</v>
      </c>
      <c r="C2" s="5">
        <v>0</v>
      </c>
      <c r="D2" s="5" t="s">
        <v>1982</v>
      </c>
      <c r="E2" s="5" t="s">
        <v>1983</v>
      </c>
      <c r="F2" s="26" t="str">
        <f>"/attachment/standard/"&amp;D2&amp;"/"&amp;A2&amp;B2&amp;".pdf"</f>
        <v>/attachment/standard/AWWA/ASME B16.47Ser. A, Ser. B INDUSTRY STANDARD and AWWA Flanges大直径管钢制法兰.pdf.pdf</v>
      </c>
    </row>
    <row r="3" spans="1:6" ht="14.25" x14ac:dyDescent="0.15">
      <c r="A3" s="5" t="s">
        <v>1986</v>
      </c>
      <c r="B3" s="5" t="s">
        <v>1987</v>
      </c>
      <c r="C3" s="5">
        <v>0</v>
      </c>
      <c r="D3" s="5" t="s">
        <v>1982</v>
      </c>
      <c r="E3" s="5" t="s">
        <v>1983</v>
      </c>
      <c r="F3" s="26" t="str">
        <f t="shared" ref="F3:F66" si="0">"/attachment/standard/"&amp;D3&amp;"/"&amp;A3&amp;B3&amp;".pdf"</f>
        <v>/attachment/standard/AWWA/ASME B31.3-1999工艺管道.pdf.pdf</v>
      </c>
    </row>
    <row r="4" spans="1:6" ht="14.25" x14ac:dyDescent="0.15">
      <c r="A4" s="5" t="s">
        <v>1988</v>
      </c>
      <c r="B4" s="5" t="s">
        <v>1989</v>
      </c>
      <c r="C4" s="5">
        <v>0</v>
      </c>
      <c r="D4" s="5" t="s">
        <v>1982</v>
      </c>
      <c r="E4" s="5" t="s">
        <v>1983</v>
      </c>
      <c r="F4" s="26" t="str">
        <f t="shared" si="0"/>
        <v>/attachment/standard/AWWA/AWWA A100-97water wells水井.pdf.pdf</v>
      </c>
    </row>
    <row r="5" spans="1:6" ht="14.25" x14ac:dyDescent="0.15">
      <c r="A5" s="5" t="s">
        <v>1990</v>
      </c>
      <c r="B5" s="5" t="s">
        <v>1991</v>
      </c>
      <c r="C5" s="5">
        <v>0</v>
      </c>
      <c r="D5" s="5" t="s">
        <v>1982</v>
      </c>
      <c r="E5" s="5" t="s">
        <v>1983</v>
      </c>
      <c r="F5" s="26" t="str">
        <f t="shared" si="0"/>
        <v>/attachment/standard/AWWA/AWWA A100-2006water wells水井.pdf.pdf</v>
      </c>
    </row>
    <row r="6" spans="1:6" ht="14.25" x14ac:dyDescent="0.15">
      <c r="A6" s="5" t="s">
        <v>1992</v>
      </c>
      <c r="B6" s="5" t="s">
        <v>1993</v>
      </c>
      <c r="C6" s="5">
        <v>0</v>
      </c>
      <c r="D6" s="5" t="s">
        <v>1982</v>
      </c>
      <c r="E6" s="5" t="s">
        <v>1983</v>
      </c>
      <c r="F6" s="26" t="str">
        <f t="shared" si="0"/>
        <v>/attachment/standard/AWWA/AWWA B100-96FILTERING MATERIAL过滤材料.pdf.pdf</v>
      </c>
    </row>
    <row r="7" spans="1:6" ht="14.25" x14ac:dyDescent="0.15">
      <c r="A7" s="5" t="s">
        <v>1994</v>
      </c>
      <c r="B7" s="5" t="s">
        <v>1995</v>
      </c>
      <c r="C7" s="5">
        <v>0</v>
      </c>
      <c r="D7" s="5" t="s">
        <v>1982</v>
      </c>
      <c r="E7" s="5" t="s">
        <v>1983</v>
      </c>
      <c r="F7" s="26" t="str">
        <f t="shared" si="0"/>
        <v>/attachment/standard/AWWA/AWWA B100-1996Granular Filter Material过滤材料.pdf.pdf</v>
      </c>
    </row>
    <row r="8" spans="1:6" ht="14.25" x14ac:dyDescent="0.15">
      <c r="A8" s="5" t="s">
        <v>1996</v>
      </c>
      <c r="B8" s="5" t="s">
        <v>1997</v>
      </c>
      <c r="C8" s="5">
        <v>0</v>
      </c>
      <c r="D8" s="5" t="s">
        <v>1982</v>
      </c>
      <c r="E8" s="5" t="s">
        <v>1983</v>
      </c>
      <c r="F8" s="26" t="str">
        <f t="shared" si="0"/>
        <v>/attachment/standard/AWWA/AWWA B202-2007Quicklime and Hydrated Lime.pdf.pdf</v>
      </c>
    </row>
    <row r="9" spans="1:6" ht="14.25" x14ac:dyDescent="0.15">
      <c r="A9" s="5" t="s">
        <v>1998</v>
      </c>
      <c r="B9" s="5" t="s">
        <v>1999</v>
      </c>
      <c r="C9" s="5">
        <v>0</v>
      </c>
      <c r="D9" s="5" t="s">
        <v>1982</v>
      </c>
      <c r="E9" s="5" t="s">
        <v>1983</v>
      </c>
      <c r="F9" s="26" t="str">
        <f t="shared" si="0"/>
        <v>/attachment/standard/AWWA/AWWA B451-2004Poly(Diallyldimethylammonium Chloride)聚己二烯二甲氯化铵(含2007修改单).pdf.pdf</v>
      </c>
    </row>
    <row r="10" spans="1:6" ht="14.25" x14ac:dyDescent="0.15">
      <c r="A10" s="5" t="s">
        <v>2000</v>
      </c>
      <c r="B10" s="5" t="s">
        <v>2001</v>
      </c>
      <c r="C10" s="5">
        <v>0</v>
      </c>
      <c r="D10" s="5" t="s">
        <v>1982</v>
      </c>
      <c r="E10" s="5" t="s">
        <v>1983</v>
      </c>
      <c r="F10" s="26" t="str">
        <f t="shared" si="0"/>
        <v>/attachment/standard/AWWA/AWWA B510-2006Carbon Dioxide.pdf.pdf</v>
      </c>
    </row>
    <row r="11" spans="1:6" ht="14.25" x14ac:dyDescent="0.15">
      <c r="A11" s="5" t="s">
        <v>2002</v>
      </c>
      <c r="B11" s="5" t="s">
        <v>2003</v>
      </c>
      <c r="C11" s="5">
        <v>0</v>
      </c>
      <c r="D11" s="5" t="s">
        <v>1982</v>
      </c>
      <c r="E11" s="5" t="s">
        <v>1983</v>
      </c>
      <c r="F11" s="26" t="str">
        <f t="shared" si="0"/>
        <v>/attachment/standard/AWWA/AWWA B600-2005Powdered Activated Carbon.pdf.pdf</v>
      </c>
    </row>
    <row r="12" spans="1:6" ht="14.25" x14ac:dyDescent="0.15">
      <c r="A12" s="5" t="s">
        <v>2004</v>
      </c>
      <c r="B12" s="5" t="s">
        <v>2005</v>
      </c>
      <c r="C12" s="5">
        <v>0</v>
      </c>
      <c r="D12" s="5" t="s">
        <v>1982</v>
      </c>
      <c r="E12" s="5" t="s">
        <v>1983</v>
      </c>
      <c r="F12" s="26" t="str">
        <f t="shared" si="0"/>
        <v>/attachment/standard/AWWA/AWWA B603-2010Pertnanganates高锰酸钾.pdf.pdf</v>
      </c>
    </row>
    <row r="13" spans="1:6" ht="14.25" x14ac:dyDescent="0.15">
      <c r="A13" s="5" t="s">
        <v>2006</v>
      </c>
      <c r="B13" s="5" t="s">
        <v>2007</v>
      </c>
      <c r="C13" s="5">
        <v>0</v>
      </c>
      <c r="D13" s="5" t="s">
        <v>1982</v>
      </c>
      <c r="E13" s="5" t="s">
        <v>1983</v>
      </c>
      <c r="F13" s="26" t="str">
        <f t="shared" si="0"/>
        <v>/attachment/standard/AWWA/AWWA B604-2005Granular Activated Carbon.pdf.pdf</v>
      </c>
    </row>
    <row r="14" spans="1:6" ht="14.25" x14ac:dyDescent="0.15">
      <c r="A14" s="5" t="s">
        <v>2008</v>
      </c>
      <c r="B14" s="5" t="s">
        <v>2009</v>
      </c>
      <c r="C14" s="5">
        <v>0</v>
      </c>
      <c r="D14" s="5" t="s">
        <v>1982</v>
      </c>
      <c r="E14" s="5" t="s">
        <v>1983</v>
      </c>
      <c r="F14" s="26" t="str">
        <f t="shared" si="0"/>
        <v>/attachment/standard/AWWA/AWWA B605-2007Reactivation of Granular Activated Carbon.pdf.pdf</v>
      </c>
    </row>
    <row r="15" spans="1:6" ht="14.25" x14ac:dyDescent="0.15">
      <c r="A15" s="5" t="s">
        <v>2010</v>
      </c>
      <c r="B15" s="5" t="s">
        <v>2011</v>
      </c>
      <c r="C15" s="5">
        <v>0</v>
      </c>
      <c r="D15" s="5" t="s">
        <v>1982</v>
      </c>
      <c r="E15" s="5" t="s">
        <v>1983</v>
      </c>
      <c r="F15" s="26" t="str">
        <f t="shared" si="0"/>
        <v>/attachment/standard/AWWA/AWWA B701-2006Sodium Fluoride-Ninth Edition氟化钠.pdf.pdf</v>
      </c>
    </row>
    <row r="16" spans="1:6" ht="14.25" x14ac:dyDescent="0.15">
      <c r="A16" s="5" t="s">
        <v>2012</v>
      </c>
      <c r="B16" s="5" t="s">
        <v>2013</v>
      </c>
      <c r="C16" s="5">
        <v>0</v>
      </c>
      <c r="D16" s="5" t="s">
        <v>1982</v>
      </c>
      <c r="E16" s="5" t="s">
        <v>1983</v>
      </c>
      <c r="F16" s="26" t="str">
        <f t="shared" si="0"/>
        <v>/attachment/standard/AWWA/AWWA B702-2006Sodium Fluorosilicate氟硅酸钠.pdf.pdf</v>
      </c>
    </row>
    <row r="17" spans="1:6" ht="14.25" x14ac:dyDescent="0.15">
      <c r="A17" s="5" t="s">
        <v>2014</v>
      </c>
      <c r="B17" s="5" t="s">
        <v>2015</v>
      </c>
      <c r="C17" s="5">
        <v>0</v>
      </c>
      <c r="D17" s="5" t="s">
        <v>1982</v>
      </c>
      <c r="E17" s="5" t="s">
        <v>1983</v>
      </c>
      <c r="F17" s="26" t="str">
        <f t="shared" si="0"/>
        <v>/attachment/standard/AWWA/AWWA test02Bookstore Catalog 2007.pdf.pdf</v>
      </c>
    </row>
    <row r="18" spans="1:6" ht="14.25" x14ac:dyDescent="0.15">
      <c r="A18" s="5" t="s">
        <v>2016</v>
      </c>
      <c r="B18" s="5" t="s">
        <v>2017</v>
      </c>
      <c r="C18" s="5">
        <v>0</v>
      </c>
      <c r="D18" s="5" t="s">
        <v>1982</v>
      </c>
      <c r="E18" s="5" t="s">
        <v>1983</v>
      </c>
      <c r="F18" s="26" t="str">
        <f t="shared" si="0"/>
        <v>/attachment/standard/AWWA/AWWA test03Bridge Crossings With Ductile Iron Pipe球管架空.pdf.pdf</v>
      </c>
    </row>
    <row r="19" spans="1:6" ht="14.25" x14ac:dyDescent="0.15">
      <c r="A19" s="5" t="s">
        <v>2018</v>
      </c>
      <c r="B19" s="5" t="s">
        <v>2019</v>
      </c>
      <c r="C19" s="5">
        <v>0</v>
      </c>
      <c r="D19" s="5" t="s">
        <v>1982</v>
      </c>
      <c r="E19" s="5" t="s">
        <v>1983</v>
      </c>
      <c r="F19" s="26" t="str">
        <f t="shared" si="0"/>
        <v>/attachment/standard/AWWA/AWWA C104-95CEMENT-MORTAR LINING FOR DUCTILE-IRON PIPE AND FITTINGS FOR WATER球墨铸铁水管和配件用水泥砂浆衬.pdf.pdf</v>
      </c>
    </row>
    <row r="20" spans="1:6" ht="14.25" x14ac:dyDescent="0.15">
      <c r="A20" s="5" t="s">
        <v>2020</v>
      </c>
      <c r="B20" s="5" t="s">
        <v>2021</v>
      </c>
      <c r="C20" s="5">
        <v>0</v>
      </c>
      <c r="D20" s="5" t="s">
        <v>1982</v>
      </c>
      <c r="E20" s="5" t="s">
        <v>1983</v>
      </c>
      <c r="F20" s="26" t="str">
        <f t="shared" si="0"/>
        <v>/attachment/standard/AWWA/AWWA C109Standard Test Method for Compressive Strength of Hydraulic Cement Mortars液压水泥灰浆的抗压强度试验方法(使用2英寸或50毫米管试样).pdf.pdf</v>
      </c>
    </row>
    <row r="21" spans="1:6" ht="14.25" x14ac:dyDescent="0.15">
      <c r="A21" s="5" t="s">
        <v>2022</v>
      </c>
      <c r="B21" s="5" t="s">
        <v>2023</v>
      </c>
      <c r="C21" s="5">
        <v>0</v>
      </c>
      <c r="D21" s="5" t="s">
        <v>1982</v>
      </c>
      <c r="E21" s="5" t="s">
        <v>1983</v>
      </c>
      <c r="F21" s="26" t="str">
        <f t="shared" si="0"/>
        <v>/attachment/standard/AWWA/AWWA C110-2003Ductile-Iron and Gray-Iron Fittings for Water水质用球墨铸铁和灰铸铁管件.pdf.pdf</v>
      </c>
    </row>
    <row r="22" spans="1:6" ht="14.25" x14ac:dyDescent="0.15">
      <c r="A22" s="5" t="s">
        <v>2024</v>
      </c>
      <c r="B22" s="5" t="s">
        <v>2025</v>
      </c>
      <c r="C22" s="5">
        <v>0</v>
      </c>
      <c r="D22" s="5" t="s">
        <v>1982</v>
      </c>
      <c r="E22" s="5" t="s">
        <v>1983</v>
      </c>
      <c r="F22" s="26" t="str">
        <f t="shared" si="0"/>
        <v>/attachment/standard/AWWA/AWWA C110-2008Ductile-Iron and Gray-Iron Fittings.pdf.pdf</v>
      </c>
    </row>
    <row r="23" spans="1:6" ht="14.25" x14ac:dyDescent="0.15">
      <c r="A23" s="5" t="s">
        <v>2026</v>
      </c>
      <c r="B23" s="5" t="s">
        <v>2027</v>
      </c>
      <c r="C23" s="5">
        <v>0</v>
      </c>
      <c r="D23" s="5" t="s">
        <v>1982</v>
      </c>
      <c r="E23" s="5" t="s">
        <v>1983</v>
      </c>
      <c r="F23" s="26" t="str">
        <f t="shared" si="0"/>
        <v>/attachment/standard/AWWA/AWWA C111-95RUBBER-GASKET JOINTS FOR DUCTILE-IRON PRESSURE PIPE AND FITTINGS.pdf.pdf</v>
      </c>
    </row>
    <row r="24" spans="1:6" ht="14.25" x14ac:dyDescent="0.15">
      <c r="A24" s="5" t="s">
        <v>2028</v>
      </c>
      <c r="B24" s="5" t="s">
        <v>2029</v>
      </c>
      <c r="C24" s="5">
        <v>0</v>
      </c>
      <c r="D24" s="5" t="s">
        <v>1982</v>
      </c>
      <c r="E24" s="5" t="s">
        <v>1983</v>
      </c>
      <c r="F24" s="26" t="str">
        <f t="shared" si="0"/>
        <v>/attachment/standard/AWWA/AWWA C111-2000Gray-Iron Fittings.pdf.pdf</v>
      </c>
    </row>
    <row r="25" spans="1:6" ht="14.25" x14ac:dyDescent="0.15">
      <c r="A25" s="5" t="s">
        <v>2030</v>
      </c>
      <c r="B25" s="5" t="s">
        <v>2031</v>
      </c>
      <c r="C25" s="5">
        <v>0</v>
      </c>
      <c r="D25" s="5" t="s">
        <v>1982</v>
      </c>
      <c r="E25" s="5" t="s">
        <v>1983</v>
      </c>
      <c r="F25" s="26" t="str">
        <f t="shared" si="0"/>
        <v>/attachment/standard/AWWA/AWWA C111-2007Rubber-Gasket Joints for Ductile-Iron Pressure Pipe and Fittings.pdf.pdf</v>
      </c>
    </row>
    <row r="26" spans="1:6" ht="14.25" x14ac:dyDescent="0.15">
      <c r="A26" s="5" t="s">
        <v>2032</v>
      </c>
      <c r="B26" s="5" t="s">
        <v>2033</v>
      </c>
      <c r="C26" s="5">
        <v>0</v>
      </c>
      <c r="D26" s="5" t="s">
        <v>1982</v>
      </c>
      <c r="E26" s="5" t="s">
        <v>1983</v>
      </c>
      <c r="F26" s="26" t="str">
        <f t="shared" si="0"/>
        <v>/attachment/standard/AWWA/AWWA C115-2005Flanged Ductile-Iron Pipe with Ductile-Iron or Gray-Iron Threaded Flanges.pdf.pdf</v>
      </c>
    </row>
    <row r="27" spans="1:6" ht="14.25" x14ac:dyDescent="0.15">
      <c r="A27" s="5" t="s">
        <v>2034</v>
      </c>
      <c r="B27" s="5" t="s">
        <v>2035</v>
      </c>
      <c r="C27" s="5">
        <v>0</v>
      </c>
      <c r="D27" s="5" t="s">
        <v>1982</v>
      </c>
      <c r="E27" s="5" t="s">
        <v>1983</v>
      </c>
      <c r="F27" s="26" t="str">
        <f t="shared" si="0"/>
        <v>/attachment/standard/AWWA/AWWA C116-98PROTECTIVE FUSION-BONDED EPOXY COATINGS FOR THE INTERIOR AND给水设备用球墨铸铁和灰铁配件的内外表面的防护熔融胶合环氧涂层.pdf.pdf</v>
      </c>
    </row>
    <row r="28" spans="1:6" ht="14.25" x14ac:dyDescent="0.15">
      <c r="A28" s="5" t="s">
        <v>2036</v>
      </c>
      <c r="B28" s="5" t="s">
        <v>2037</v>
      </c>
      <c r="C28" s="5">
        <v>0</v>
      </c>
      <c r="D28" s="5" t="s">
        <v>1982</v>
      </c>
      <c r="E28" s="5" t="s">
        <v>1983</v>
      </c>
      <c r="F28" s="26" t="str">
        <f t="shared" si="0"/>
        <v>/attachment/standard/AWWA/AWWA C150-96Thickness Design Of Ductil Iron Pipe.pdf.pdf</v>
      </c>
    </row>
    <row r="29" spans="1:6" ht="14.25" x14ac:dyDescent="0.15">
      <c r="A29" s="5" t="s">
        <v>2038</v>
      </c>
      <c r="B29" s="5" t="s">
        <v>2039</v>
      </c>
      <c r="C29" s="5">
        <v>0</v>
      </c>
      <c r="D29" s="5" t="s">
        <v>1982</v>
      </c>
      <c r="E29" s="5" t="s">
        <v>1983</v>
      </c>
      <c r="F29" s="26" t="str">
        <f t="shared" si="0"/>
        <v>/attachment/standard/AWWA/AWWA C150-2008Thickness Design of Ductil Iron Pipe.pdf.pdf</v>
      </c>
    </row>
    <row r="30" spans="1:6" ht="14.25" x14ac:dyDescent="0.15">
      <c r="A30" s="5" t="s">
        <v>2040</v>
      </c>
      <c r="B30" s="5" t="s">
        <v>2041</v>
      </c>
      <c r="C30" s="5">
        <v>0</v>
      </c>
      <c r="D30" s="5" t="s">
        <v>1982</v>
      </c>
      <c r="E30" s="5" t="s">
        <v>1983</v>
      </c>
      <c r="F30" s="26" t="str">
        <f t="shared" si="0"/>
        <v>/attachment/standard/AWWA/AWWA C153-2006Ductile-Iron Compact Fittings for Water Service.pdf.pdf</v>
      </c>
    </row>
    <row r="31" spans="1:6" ht="14.25" x14ac:dyDescent="0.15">
      <c r="A31" s="5" t="s">
        <v>2042</v>
      </c>
      <c r="B31" s="5" t="s">
        <v>2043</v>
      </c>
      <c r="C31" s="5">
        <v>0</v>
      </c>
      <c r="D31" s="5" t="s">
        <v>1982</v>
      </c>
      <c r="E31" s="5" t="s">
        <v>1983</v>
      </c>
      <c r="F31" s="26" t="str">
        <f t="shared" si="0"/>
        <v>/attachment/standard/AWWA/AWWA C200-1997STEEL WATER PIPE—6 IN. (150 mm) AND LARGER钢制水管.大于和等于6英寸(150mm).pdf.pdf</v>
      </c>
    </row>
    <row r="32" spans="1:6" ht="14.25" x14ac:dyDescent="0.15">
      <c r="A32" s="5" t="s">
        <v>2044</v>
      </c>
      <c r="B32" s="5" t="s">
        <v>2045</v>
      </c>
      <c r="C32" s="5">
        <v>0</v>
      </c>
      <c r="D32" s="5" t="s">
        <v>1982</v>
      </c>
      <c r="E32" s="5" t="s">
        <v>1983</v>
      </c>
      <c r="F32" s="26" t="str">
        <f t="shared" si="0"/>
        <v>/attachment/standard/AWWA/AWWA C200-2005Steel Water Pipe 6 In.6 (150 mm) and Larger英寸(150mm)和6英寸以上的水道用钢管.pdf.pdf</v>
      </c>
    </row>
    <row r="33" spans="1:6" ht="14.25" x14ac:dyDescent="0.15">
      <c r="A33" s="5" t="s">
        <v>2046</v>
      </c>
      <c r="B33" s="5" t="s">
        <v>2047</v>
      </c>
      <c r="C33" s="5">
        <v>0</v>
      </c>
      <c r="D33" s="5" t="s">
        <v>1982</v>
      </c>
      <c r="E33" s="5" t="s">
        <v>1983</v>
      </c>
      <c r="F33" s="26" t="str">
        <f t="shared" si="0"/>
        <v>/attachment/standard/AWWA/AWWA C203-2002COAL-TAR PROTECTIVE COATINGS AND LININGS FORSTEEL WATER给水钢管煤焦油保护涂层和内衬热用搪瓷和胶带.pdf.pdf</v>
      </c>
    </row>
    <row r="34" spans="1:6" ht="14.25" x14ac:dyDescent="0.15">
      <c r="A34" s="5" t="s">
        <v>2048</v>
      </c>
      <c r="B34" s="5" t="s">
        <v>2049</v>
      </c>
      <c r="C34" s="5">
        <v>0</v>
      </c>
      <c r="D34" s="5" t="s">
        <v>1982</v>
      </c>
      <c r="E34" s="5" t="s">
        <v>1983</v>
      </c>
      <c r="F34" s="26" t="str">
        <f t="shared" si="0"/>
        <v>/attachment/standard/AWWA/AWWA C203a-99Coal-Tar Protective Coatings and Linings for Steel Water Pipelines-Enamel and Tape-Hot Applied钢管煤焦油保护涂层搪瓷和胶带热.pdf.pdf</v>
      </c>
    </row>
    <row r="35" spans="1:6" ht="14.25" x14ac:dyDescent="0.15">
      <c r="A35" s="5" t="s">
        <v>2050</v>
      </c>
      <c r="B35" s="5" t="s">
        <v>2051</v>
      </c>
      <c r="C35" s="5">
        <v>0</v>
      </c>
      <c r="D35" s="5" t="s">
        <v>1982</v>
      </c>
      <c r="E35" s="5" t="s">
        <v>1983</v>
      </c>
      <c r="F35" s="26" t="str">
        <f t="shared" si="0"/>
        <v>/attachment/standard/AWWA/AWWA C205-2000CEMEW-MORTAR PROTECTIVE LINING AND COATING FOR钢制水管用水泥砂浆保护衬和覆层大于等于4英寸(100mm)车间用.pdf.pdf</v>
      </c>
    </row>
    <row r="36" spans="1:6" ht="14.25" x14ac:dyDescent="0.15">
      <c r="A36" s="5" t="s">
        <v>2052</v>
      </c>
      <c r="B36" s="5" t="s">
        <v>2053</v>
      </c>
      <c r="C36" s="5">
        <v>0</v>
      </c>
      <c r="D36" s="5" t="s">
        <v>1982</v>
      </c>
      <c r="E36" s="5" t="s">
        <v>1983</v>
      </c>
      <c r="F36" s="26" t="str">
        <f t="shared" si="0"/>
        <v>/attachment/standard/AWWA/AWWA C205-2007Cement-Mortar Protective Lining and Coating for Steel Water Pipe 4 In. (100 mm) and Larger-Shop Applied.pdf.pdf</v>
      </c>
    </row>
    <row r="37" spans="1:6" ht="14.25" x14ac:dyDescent="0.15">
      <c r="A37" s="5" t="s">
        <v>2054</v>
      </c>
      <c r="B37" s="5" t="s">
        <v>2055</v>
      </c>
      <c r="C37" s="5">
        <v>0</v>
      </c>
      <c r="D37" s="5" t="s">
        <v>1982</v>
      </c>
      <c r="E37" s="5" t="s">
        <v>1983</v>
      </c>
      <c r="F37" s="26" t="str">
        <f t="shared" si="0"/>
        <v>/attachment/standard/AWWA/AWWA C206-1997FIELD WELDING OF STEEL WATER PIPE钢制水管的现场焊接.pdf.pdf</v>
      </c>
    </row>
    <row r="38" spans="1:6" ht="14.25" x14ac:dyDescent="0.15">
      <c r="A38" s="5" t="s">
        <v>2056</v>
      </c>
      <c r="B38" s="5" t="s">
        <v>2057</v>
      </c>
      <c r="C38" s="5">
        <v>0</v>
      </c>
      <c r="D38" s="5" t="s">
        <v>1982</v>
      </c>
      <c r="E38" s="5" t="s">
        <v>1983</v>
      </c>
      <c r="F38" s="26" t="str">
        <f t="shared" si="0"/>
        <v>/attachment/standard/AWWA/AWWA C207-94给水工程用钢制管法兰.4英寸-144英寸(100mm-3600mm).pdf.pdf</v>
      </c>
    </row>
    <row r="39" spans="1:6" ht="14.25" x14ac:dyDescent="0.15">
      <c r="A39" s="5" t="s">
        <v>2058</v>
      </c>
      <c r="B39" s="5" t="s">
        <v>2059</v>
      </c>
      <c r="C39" s="5">
        <v>0</v>
      </c>
      <c r="D39" s="5" t="s">
        <v>1982</v>
      </c>
      <c r="E39" s="5" t="s">
        <v>1983</v>
      </c>
      <c r="F39" s="26" t="str">
        <f t="shared" si="0"/>
        <v>/attachment/standard/AWWA/AWWA C207-2001Steel Pipe Flanges for Waterworks Service-Sizes 4 In. Through 144 In.(100mm Through 3,600mm)给水工程用钢制管法兰(100mm-3600mm).pdf.pdf</v>
      </c>
    </row>
    <row r="40" spans="1:6" ht="14.25" x14ac:dyDescent="0.15">
      <c r="A40" s="5" t="s">
        <v>2060</v>
      </c>
      <c r="B40" s="5" t="s">
        <v>2061</v>
      </c>
      <c r="C40" s="5">
        <v>0</v>
      </c>
      <c r="D40" s="5" t="s">
        <v>1982</v>
      </c>
      <c r="E40" s="5" t="s">
        <v>1983</v>
      </c>
      <c r="F40" s="26" t="str">
        <f t="shared" si="0"/>
        <v>/attachment/standard/AWWA/AWWA C207-2007Steel Pipe Flanges for Waterworks Service给水工程用钢制管法兰.4英寸.pdf.pdf</v>
      </c>
    </row>
    <row r="41" spans="1:6" ht="14.25" x14ac:dyDescent="0.15">
      <c r="A41" s="5" t="s">
        <v>2062</v>
      </c>
      <c r="B41" s="5" t="s">
        <v>2063</v>
      </c>
      <c r="C41" s="5">
        <v>0</v>
      </c>
      <c r="D41" s="5" t="s">
        <v>1982</v>
      </c>
      <c r="E41" s="5" t="s">
        <v>1983</v>
      </c>
      <c r="F41" s="26" t="str">
        <f t="shared" si="0"/>
        <v>/attachment/standard/AWWA/AWWA C208-01DIMENSIONS FOR FABRICATED STEEL WATER PIPE FImNGS预制钢水管配件尺寸.pdf.pdf</v>
      </c>
    </row>
    <row r="42" spans="1:6" ht="14.25" x14ac:dyDescent="0.15">
      <c r="A42" s="5" t="s">
        <v>2064</v>
      </c>
      <c r="B42" s="5" t="s">
        <v>2065</v>
      </c>
      <c r="C42" s="5">
        <v>0</v>
      </c>
      <c r="D42" s="5" t="s">
        <v>1982</v>
      </c>
      <c r="E42" s="5" t="s">
        <v>1983</v>
      </c>
      <c r="F42" s="26" t="str">
        <f t="shared" si="0"/>
        <v>/attachment/standard/AWWA/AWWA C208-2007Dimensions for Fabricated Steel Water Pipe Fitting~结构钢制水工业管件.pdf.pdf</v>
      </c>
    </row>
    <row r="43" spans="1:6" ht="14.25" x14ac:dyDescent="0.15">
      <c r="A43" s="5" t="s">
        <v>2066</v>
      </c>
      <c r="B43" s="5" t="s">
        <v>2067</v>
      </c>
      <c r="C43" s="5">
        <v>0</v>
      </c>
      <c r="D43" s="5" t="s">
        <v>1982</v>
      </c>
      <c r="E43" s="5" t="s">
        <v>1983</v>
      </c>
      <c r="F43" s="26" t="str">
        <f t="shared" si="0"/>
        <v>/attachment/standard/AWWA/AWWA C209-2000COLD-APPLIED TAPE COATINGS FOR THE EXTERIOR OF SPECIAL SECTIONS钢制供水管道专用型钢、连接件和配件外部的低温用胶带包覆层.pdf.pdf</v>
      </c>
    </row>
    <row r="44" spans="1:6" ht="14.25" x14ac:dyDescent="0.15">
      <c r="A44" s="5" t="s">
        <v>2068</v>
      </c>
      <c r="B44" s="5" t="s">
        <v>2069</v>
      </c>
      <c r="C44" s="5">
        <v>0</v>
      </c>
      <c r="D44" s="5" t="s">
        <v>1982</v>
      </c>
      <c r="E44" s="5" t="s">
        <v>1983</v>
      </c>
      <c r="F44" s="26" t="str">
        <f t="shared" si="0"/>
        <v>/attachment/standard/AWWA/AWWA C209-2006Cold-Applied Tape Coatings for the Exterior of Special Sections,Connections, and Fitings for Steel Water Pipelines.pdf.pdf</v>
      </c>
    </row>
    <row r="45" spans="1:6" ht="14.25" x14ac:dyDescent="0.15">
      <c r="A45" s="5" t="s">
        <v>2070</v>
      </c>
      <c r="B45" s="5" t="s">
        <v>2071</v>
      </c>
      <c r="C45" s="5">
        <v>0</v>
      </c>
      <c r="D45" s="5" t="s">
        <v>1982</v>
      </c>
      <c r="E45" s="5" t="s">
        <v>1983</v>
      </c>
      <c r="F45" s="26" t="str">
        <f t="shared" si="0"/>
        <v>/attachment/standard/AWWA/AWWA C210-2003Liquid-Epoxy Coating Systems for the Interior and Exterior of Steel Water Pipelines钢制水管的内外层用液体环氧树脂涂层系统.pdf.pdf</v>
      </c>
    </row>
    <row r="46" spans="1:6" ht="14.25" x14ac:dyDescent="0.15">
      <c r="A46" s="5" t="s">
        <v>2070</v>
      </c>
      <c r="B46" s="5" t="s">
        <v>2072</v>
      </c>
      <c r="C46" s="5">
        <v>0</v>
      </c>
      <c r="D46" s="5" t="s">
        <v>1982</v>
      </c>
      <c r="E46" s="5" t="s">
        <v>1983</v>
      </c>
      <c r="F46" s="26" t="str">
        <f t="shared" si="0"/>
        <v>/attachment/standard/AWWA/AWWA C210-2003钢制水管的内外层用液体环氧树脂涂层系统.pdf.pdf</v>
      </c>
    </row>
    <row r="47" spans="1:6" ht="14.25" x14ac:dyDescent="0.15">
      <c r="A47" s="5" t="s">
        <v>2073</v>
      </c>
      <c r="B47" s="5" t="s">
        <v>2074</v>
      </c>
      <c r="C47" s="5">
        <v>0</v>
      </c>
      <c r="D47" s="5" t="s">
        <v>1982</v>
      </c>
      <c r="E47" s="5" t="s">
        <v>1983</v>
      </c>
      <c r="F47" s="26" t="str">
        <f t="shared" si="0"/>
        <v>/attachment/standard/AWWA/AWWA C210-2007Liquid-Epoxy Coating Systems for the Interior and Exterior of Steel Water Pipelines钢质输水管道内外壁用液体环氧涂料体系.pdf.pdf</v>
      </c>
    </row>
    <row r="48" spans="1:6" ht="14.25" x14ac:dyDescent="0.15">
      <c r="A48" s="5" t="s">
        <v>2075</v>
      </c>
      <c r="B48" s="5" t="s">
        <v>2076</v>
      </c>
      <c r="C48" s="5">
        <v>0</v>
      </c>
      <c r="D48" s="5" t="s">
        <v>1982</v>
      </c>
      <c r="E48" s="5" t="s">
        <v>1983</v>
      </c>
      <c r="F48" s="26" t="str">
        <f t="shared" si="0"/>
        <v>/attachment/standard/AWWA/AWWA C213-2001Fusion-Bonded Epoxy Coating for the Interior and Exterior of Steel Water Pipelihes钢制水管内外熔融胶合环氧树脂涂层.pdf.pdf</v>
      </c>
    </row>
    <row r="49" spans="1:6" ht="14.25" x14ac:dyDescent="0.15">
      <c r="A49" s="5" t="s">
        <v>2077</v>
      </c>
      <c r="B49" s="5" t="s">
        <v>2076</v>
      </c>
      <c r="C49" s="5">
        <v>0</v>
      </c>
      <c r="D49" s="5" t="s">
        <v>1982</v>
      </c>
      <c r="E49" s="5" t="s">
        <v>1983</v>
      </c>
      <c r="F49" s="26" t="str">
        <f t="shared" si="0"/>
        <v>/attachment/standard/AWWA/AWWA C213-2007Fusion-Bonded Epoxy Coating for the Interior and Exterior of Steel Water Pipelihes钢制水管内外熔融胶合环氧树脂涂层.pdf.pdf</v>
      </c>
    </row>
    <row r="50" spans="1:6" ht="14.25" x14ac:dyDescent="0.15">
      <c r="A50" s="5" t="s">
        <v>2078</v>
      </c>
      <c r="B50" s="5" t="s">
        <v>2079</v>
      </c>
      <c r="C50" s="5">
        <v>0</v>
      </c>
      <c r="D50" s="5" t="s">
        <v>1982</v>
      </c>
      <c r="E50" s="5" t="s">
        <v>1983</v>
      </c>
      <c r="F50" s="26" t="str">
        <f t="shared" si="0"/>
        <v>/attachment/standard/AWWA/AWWA C214-2000TAPE COATING SYSTEMS FOR THE EXTERIOR OF STEEL WATER PIPELINES钢制供水管道外部的胶带包覆系统.pdf.pdf</v>
      </c>
    </row>
    <row r="51" spans="1:6" ht="14.25" x14ac:dyDescent="0.15">
      <c r="A51" s="5" t="s">
        <v>2080</v>
      </c>
      <c r="B51" s="5" t="s">
        <v>2081</v>
      </c>
      <c r="C51" s="5">
        <v>0</v>
      </c>
      <c r="D51" s="5" t="s">
        <v>1982</v>
      </c>
      <c r="E51" s="5" t="s">
        <v>1983</v>
      </c>
      <c r="F51" s="26" t="str">
        <f t="shared" si="0"/>
        <v>/attachment/standard/AWWA/AWWA C216-94HEAT-SHRINKABLE CROSS-LINKED钢制供水管道专用型钢、连接件和配件外部的可热收缩交联的聚烯烃涂层.pdf.pdf</v>
      </c>
    </row>
    <row r="52" spans="1:6" ht="14.25" x14ac:dyDescent="0.15">
      <c r="A52" s="5" t="s">
        <v>2082</v>
      </c>
      <c r="B52" s="5" t="s">
        <v>2083</v>
      </c>
      <c r="C52" s="5">
        <v>0</v>
      </c>
      <c r="D52" s="5" t="s">
        <v>1982</v>
      </c>
      <c r="E52" s="5" t="s">
        <v>1983</v>
      </c>
      <c r="F52" s="26" t="str">
        <f t="shared" si="0"/>
        <v>/attachment/standard/AWWA/AWWA C217-1999PETROLATUM AND PETROLEUM WAX TAPE COATINGS FOR THE.pdf.pdf</v>
      </c>
    </row>
    <row r="53" spans="1:6" ht="14.25" x14ac:dyDescent="0.15">
      <c r="A53" s="5" t="s">
        <v>2084</v>
      </c>
      <c r="B53" s="5" t="s">
        <v>2085</v>
      </c>
      <c r="C53" s="5">
        <v>0</v>
      </c>
      <c r="D53" s="5" t="s">
        <v>1982</v>
      </c>
      <c r="E53" s="5" t="s">
        <v>1983</v>
      </c>
      <c r="F53" s="26" t="str">
        <f t="shared" si="0"/>
        <v>/attachment/standard/AWWA/AWWA C218-1999Coating the Exterior of Aboveground Steel Water Pipelines and Fittings.pdf.pdf</v>
      </c>
    </row>
    <row r="54" spans="1:6" ht="14.25" x14ac:dyDescent="0.15">
      <c r="A54" s="5" t="s">
        <v>2086</v>
      </c>
      <c r="B54" s="5" t="s">
        <v>2087</v>
      </c>
      <c r="C54" s="5">
        <v>0</v>
      </c>
      <c r="D54" s="5" t="s">
        <v>1982</v>
      </c>
      <c r="E54" s="5" t="s">
        <v>1983</v>
      </c>
      <c r="F54" s="26" t="str">
        <f t="shared" si="0"/>
        <v>/attachment/standard/AWWA/AWWA C218-2002Coating the Exterior of Aboveground Steel Water Pipelines and Fittings地面钢制供水管道和配件外部的涂覆.pdf.pdf</v>
      </c>
    </row>
    <row r="55" spans="1:6" ht="14.25" x14ac:dyDescent="0.15">
      <c r="A55" s="5" t="s">
        <v>2088</v>
      </c>
      <c r="B55" s="5" t="s">
        <v>2089</v>
      </c>
      <c r="C55" s="5">
        <v>0</v>
      </c>
      <c r="D55" s="5" t="s">
        <v>1982</v>
      </c>
      <c r="E55" s="5" t="s">
        <v>1983</v>
      </c>
      <c r="F55" s="26" t="str">
        <f t="shared" si="0"/>
        <v>/attachment/standard/AWWA/AWWA C218-2008Liquid Coating Systems for the Exterior of Aboveground Steel Water Pipelines andt Fittings.pdf.pdf</v>
      </c>
    </row>
    <row r="56" spans="1:6" ht="14.25" x14ac:dyDescent="0.15">
      <c r="A56" s="5" t="s">
        <v>2090</v>
      </c>
      <c r="B56" s="5" t="s">
        <v>2091</v>
      </c>
      <c r="C56" s="5">
        <v>0</v>
      </c>
      <c r="D56" s="5" t="s">
        <v>1982</v>
      </c>
      <c r="E56" s="5" t="s">
        <v>1983</v>
      </c>
      <c r="F56" s="26" t="str">
        <f t="shared" si="0"/>
        <v>/attachment/standard/AWWA/AWWA C219-2006Bolted,Sleeve-Type Couplings for Plain-End Pipe.pdf.pdf</v>
      </c>
    </row>
    <row r="57" spans="1:6" ht="14.25" x14ac:dyDescent="0.15">
      <c r="A57" s="5" t="s">
        <v>2092</v>
      </c>
      <c r="B57" s="5" t="s">
        <v>2093</v>
      </c>
      <c r="C57" s="5">
        <v>0</v>
      </c>
      <c r="D57" s="5" t="s">
        <v>1982</v>
      </c>
      <c r="E57" s="5" t="s">
        <v>1983</v>
      </c>
      <c r="F57" s="26" t="str">
        <f t="shared" si="0"/>
        <v>/attachment/standard/AWWA/AWWA C220-2007Stainless-Steel Pipe,0.5In. (13 mm) and Larger.pdf.pdf</v>
      </c>
    </row>
    <row r="58" spans="1:6" ht="14.25" x14ac:dyDescent="0.15">
      <c r="A58" s="5" t="s">
        <v>2094</v>
      </c>
      <c r="B58" s="5" t="s">
        <v>2095</v>
      </c>
      <c r="C58" s="5">
        <v>0</v>
      </c>
      <c r="D58" s="5" t="s">
        <v>1982</v>
      </c>
      <c r="E58" s="5" t="s">
        <v>1983</v>
      </c>
      <c r="F58" s="26" t="str">
        <f t="shared" si="0"/>
        <v>/attachment/standard/AWWA/AWWA C222-1999钢水管和配件聚氨基甲酸乙酯内或外涂层.pdf.pdf</v>
      </c>
    </row>
    <row r="59" spans="1:6" ht="14.25" x14ac:dyDescent="0.15">
      <c r="A59" s="5" t="s">
        <v>2096</v>
      </c>
      <c r="B59" s="5" t="s">
        <v>2097</v>
      </c>
      <c r="C59" s="5">
        <v>0</v>
      </c>
      <c r="D59" s="5" t="s">
        <v>1982</v>
      </c>
      <c r="E59" s="5" t="s">
        <v>1983</v>
      </c>
      <c r="F59" s="26" t="str">
        <f t="shared" si="0"/>
        <v>/attachment/standard/AWWA/AWWA C222-2008Polyurethane Coatings for the Interior and Exterior of Steel Water Pipe and Fittings钢水管和配件聚氨基甲酸乙酯内或外涂层.pdf.pdf</v>
      </c>
    </row>
    <row r="60" spans="1:6" ht="14.25" x14ac:dyDescent="0.15">
      <c r="A60" s="5" t="s">
        <v>2098</v>
      </c>
      <c r="B60" s="5" t="s">
        <v>2099</v>
      </c>
      <c r="C60" s="5">
        <v>0</v>
      </c>
      <c r="D60" s="5" t="s">
        <v>1982</v>
      </c>
      <c r="E60" s="5" t="s">
        <v>1983</v>
      </c>
      <c r="F60" s="26" t="str">
        <f t="shared" si="0"/>
        <v>/attachment/standard/AWWA/AWWA C225-2007Fused Polyolefìn Coating Systems for the Exterior of Steel Water ~ipelines.pdf.pdf</v>
      </c>
    </row>
    <row r="61" spans="1:6" ht="14.25" x14ac:dyDescent="0.15">
      <c r="A61" s="5" t="s">
        <v>2100</v>
      </c>
      <c r="B61" s="5" t="s">
        <v>2101</v>
      </c>
      <c r="C61" s="5">
        <v>0</v>
      </c>
      <c r="D61" s="5" t="s">
        <v>1982</v>
      </c>
      <c r="E61" s="5" t="s">
        <v>1983</v>
      </c>
      <c r="F61" s="26" t="str">
        <f t="shared" si="0"/>
        <v>/attachment/standard/AWWA/AWWA C226-2006Stainless-Steel Fittings for Waterworks Service.pdf.pdf</v>
      </c>
    </row>
    <row r="62" spans="1:6" ht="14.25" x14ac:dyDescent="0.15">
      <c r="A62" s="5" t="s">
        <v>2102</v>
      </c>
      <c r="B62" s="5" t="s">
        <v>2103</v>
      </c>
      <c r="C62" s="5">
        <v>0</v>
      </c>
      <c r="D62" s="5" t="s">
        <v>1982</v>
      </c>
      <c r="E62" s="5" t="s">
        <v>1983</v>
      </c>
      <c r="F62" s="26" t="str">
        <f t="shared" si="0"/>
        <v>/attachment/standard/AWWA/AWWA C229-2008Fusion-Bonded Polyethylene Coating for the Exterior of Steel Water Pipelines.pdf.pdf</v>
      </c>
    </row>
    <row r="63" spans="1:6" ht="14.25" x14ac:dyDescent="0.15">
      <c r="A63" s="5" t="s">
        <v>2104</v>
      </c>
      <c r="B63" s="5" t="s">
        <v>2105</v>
      </c>
      <c r="C63" s="5">
        <v>0</v>
      </c>
      <c r="D63" s="5" t="s">
        <v>1982</v>
      </c>
      <c r="E63" s="5" t="s">
        <v>1983</v>
      </c>
      <c r="F63" s="26" t="str">
        <f t="shared" si="0"/>
        <v>/attachment/standard/AWWA/AWWA C300-2004Reinforced Concrete Pressure Pipe, Steel-Cylinder Type水及其他液体用钢制圆柱形加筋混凝土压力管.pdf.pdf</v>
      </c>
    </row>
    <row r="64" spans="1:6" ht="14.25" x14ac:dyDescent="0.15">
      <c r="A64" s="5" t="s">
        <v>2104</v>
      </c>
      <c r="B64" s="5" t="s">
        <v>2106</v>
      </c>
      <c r="C64" s="5">
        <v>0</v>
      </c>
      <c r="D64" s="5" t="s">
        <v>1982</v>
      </c>
      <c r="E64" s="5" t="s">
        <v>1983</v>
      </c>
      <c r="F64" s="26" t="str">
        <f t="shared" si="0"/>
        <v>/attachment/standard/AWWA/AWWA C300-2004水及其他液体用钢制圆柱形加筋混凝土压力管.pdf.pdf</v>
      </c>
    </row>
    <row r="65" spans="1:6" ht="14.25" x14ac:dyDescent="0.15">
      <c r="A65" s="5" t="s">
        <v>2107</v>
      </c>
      <c r="B65" s="5" t="s">
        <v>2108</v>
      </c>
      <c r="C65" s="5">
        <v>0</v>
      </c>
      <c r="D65" s="5" t="s">
        <v>1982</v>
      </c>
      <c r="E65" s="5" t="s">
        <v>1983</v>
      </c>
      <c r="F65" s="26" t="str">
        <f t="shared" si="0"/>
        <v>/attachment/standard/AWWA/AWWA C301-99PRESTRESSED CONCRETE PRESSURE PIPE STEEL-CYLINDER TYPE.pdf.pdf</v>
      </c>
    </row>
    <row r="66" spans="1:6" ht="14.25" x14ac:dyDescent="0.15">
      <c r="A66" s="5" t="s">
        <v>2109</v>
      </c>
      <c r="B66" s="5" t="s">
        <v>2110</v>
      </c>
      <c r="C66" s="5">
        <v>0</v>
      </c>
      <c r="D66" s="5" t="s">
        <v>1982</v>
      </c>
      <c r="E66" s="5" t="s">
        <v>1983</v>
      </c>
      <c r="F66" s="26" t="str">
        <f t="shared" si="0"/>
        <v>/attachment/standard/AWWA/AWWA C301-2007Prestressed Concrete Pressure Pipe,Steel-Cylinder Type.pdf.pdf</v>
      </c>
    </row>
    <row r="67" spans="1:6" ht="14.25" x14ac:dyDescent="0.15">
      <c r="A67" s="5" t="s">
        <v>2111</v>
      </c>
      <c r="B67" s="5" t="s">
        <v>2112</v>
      </c>
      <c r="C67" s="5">
        <v>0</v>
      </c>
      <c r="D67" s="5" t="s">
        <v>1982</v>
      </c>
      <c r="E67" s="5" t="s">
        <v>1983</v>
      </c>
      <c r="F67" s="26" t="str">
        <f t="shared" ref="F67:F130" si="1">"/attachment/standard/"&amp;D67&amp;"/"&amp;A67&amp;B67&amp;".pdf"</f>
        <v>/attachment/standard/AWWA/AWWA C304-99DESIGN OF PRESTRESSED CONCRETE CYLINDER PIPE预应力混凝土筒体管的设计.pdf.pdf</v>
      </c>
    </row>
    <row r="68" spans="1:6" ht="14.25" x14ac:dyDescent="0.15">
      <c r="A68" s="5" t="s">
        <v>2113</v>
      </c>
      <c r="B68" s="5" t="s">
        <v>2114</v>
      </c>
      <c r="C68" s="5">
        <v>0</v>
      </c>
      <c r="D68" s="5" t="s">
        <v>1982</v>
      </c>
      <c r="E68" s="5" t="s">
        <v>1983</v>
      </c>
      <c r="F68" s="26" t="str">
        <f t="shared" si="1"/>
        <v>/attachment/standard/AWWA/AWWA C304-2007Design of Prestressed Concrete Cylinder Pipe.pdf.pdf</v>
      </c>
    </row>
    <row r="69" spans="1:6" ht="14.25" x14ac:dyDescent="0.15">
      <c r="A69" s="5" t="s">
        <v>2115</v>
      </c>
      <c r="B69" s="5" t="s">
        <v>2116</v>
      </c>
      <c r="C69" s="5">
        <v>0</v>
      </c>
      <c r="D69" s="5" t="s">
        <v>1982</v>
      </c>
      <c r="E69" s="5" t="s">
        <v>1983</v>
      </c>
      <c r="F69" s="26" t="str">
        <f t="shared" si="1"/>
        <v>/attachment/standard/AWWA/AWWA C403-2005The Selection of AsbestosCement Transmission Pipe, Sizes 18 In. Through 42 In. (450 mm Through 1050mm), for Water Supply Service.pdf.pdf</v>
      </c>
    </row>
    <row r="70" spans="1:6" ht="14.25" x14ac:dyDescent="0.15">
      <c r="A70" s="5" t="s">
        <v>2117</v>
      </c>
      <c r="B70" s="5" t="s">
        <v>2118</v>
      </c>
      <c r="C70" s="5">
        <v>0</v>
      </c>
      <c r="D70" s="5" t="s">
        <v>1982</v>
      </c>
      <c r="E70" s="5" t="s">
        <v>1983</v>
      </c>
      <c r="F70" s="26" t="str">
        <f t="shared" si="1"/>
        <v>/attachment/standard/AWWA/AWWA C500-09Metal-Seated Gate Valves for Water Supply Service供水系统用金属密封闸阀.pdf.pdf</v>
      </c>
    </row>
    <row r="71" spans="1:6" ht="14.25" x14ac:dyDescent="0.15">
      <c r="A71" s="5" t="s">
        <v>2119</v>
      </c>
      <c r="B71" s="5" t="s">
        <v>2120</v>
      </c>
      <c r="C71" s="5">
        <v>0</v>
      </c>
      <c r="D71" s="5" t="s">
        <v>1982</v>
      </c>
      <c r="E71" s="5" t="s">
        <v>1983</v>
      </c>
      <c r="F71" s="26" t="str">
        <f t="shared" si="1"/>
        <v>/attachment/standard/AWWA/AWWA C500-93METAL-SEATED GATE VALVES FOR WATER SUPPLY SERVICE水和排水系统的滑门阀.pdf.pdf</v>
      </c>
    </row>
    <row r="72" spans="1:6" ht="14.25" x14ac:dyDescent="0.15">
      <c r="A72" s="5" t="s">
        <v>2121</v>
      </c>
      <c r="B72" s="5" t="s">
        <v>2122</v>
      </c>
      <c r="C72" s="5">
        <v>0</v>
      </c>
      <c r="D72" s="5" t="s">
        <v>1982</v>
      </c>
      <c r="E72" s="5" t="s">
        <v>1983</v>
      </c>
      <c r="F72" s="26" t="str">
        <f t="shared" si="1"/>
        <v>/attachment/standard/AWWA/AWWA C500-2002Metal-Seated Gate Valves for Water Supply Service供水系统用金属密封闸阀.pdf.pdf</v>
      </c>
    </row>
    <row r="73" spans="1:6" ht="14.25" x14ac:dyDescent="0.15">
      <c r="A73" s="5" t="s">
        <v>2123</v>
      </c>
      <c r="B73" s="5" t="s">
        <v>2124</v>
      </c>
      <c r="C73" s="5">
        <v>0</v>
      </c>
      <c r="D73" s="5" t="s">
        <v>1982</v>
      </c>
      <c r="E73" s="5" t="s">
        <v>1983</v>
      </c>
      <c r="F73" s="26" t="str">
        <f t="shared" si="1"/>
        <v>/attachment/standard/AWWA/AWWA C500-2009Metal-Seated Gate Valves for Water Supply Service.pdf.pdf</v>
      </c>
    </row>
    <row r="74" spans="1:6" ht="14.25" x14ac:dyDescent="0.15">
      <c r="A74" s="5" t="s">
        <v>2125</v>
      </c>
      <c r="B74" s="5" t="s">
        <v>2126</v>
      </c>
      <c r="C74" s="5">
        <v>0</v>
      </c>
      <c r="D74" s="5" t="s">
        <v>1982</v>
      </c>
      <c r="E74" s="5" t="s">
        <v>1983</v>
      </c>
      <c r="F74" s="26" t="str">
        <f t="shared" si="1"/>
        <v>/attachment/standard/AWWA/AWWA C501-92cast-iron sluice gates铸铁闸阀 .pdf.pdf</v>
      </c>
    </row>
    <row r="75" spans="1:6" ht="14.25" x14ac:dyDescent="0.15">
      <c r="A75" s="5" t="s">
        <v>2127</v>
      </c>
      <c r="B75" s="5" t="s">
        <v>2128</v>
      </c>
      <c r="C75" s="5">
        <v>0</v>
      </c>
      <c r="D75" s="5" t="s">
        <v>1982</v>
      </c>
      <c r="E75" s="5" t="s">
        <v>1983</v>
      </c>
      <c r="F75" s="26" t="str">
        <f t="shared" si="1"/>
        <v>/attachment/standard/AWWA/AWWA C503-2005Wet-Barrel Fire H}'í命ants.pdf.pdf</v>
      </c>
    </row>
    <row r="76" spans="1:6" ht="14.25" x14ac:dyDescent="0.15">
      <c r="A76" s="5" t="s">
        <v>2129</v>
      </c>
      <c r="B76" s="5" t="s">
        <v>2130</v>
      </c>
      <c r="C76" s="5">
        <v>0</v>
      </c>
      <c r="D76" s="5" t="s">
        <v>1982</v>
      </c>
      <c r="E76" s="5" t="s">
        <v>1983</v>
      </c>
      <c r="F76" s="26" t="str">
        <f t="shared" si="1"/>
        <v>/attachment/standard/AWWA/AWWA C504-00Rubber-Seated Butterfly Valves橡胶垫密封蝶阀.pdf.pdf</v>
      </c>
    </row>
    <row r="77" spans="1:6" ht="14.25" x14ac:dyDescent="0.15">
      <c r="A77" s="5" t="s">
        <v>2131</v>
      </c>
      <c r="B77" s="5" t="s">
        <v>2130</v>
      </c>
      <c r="C77" s="5">
        <v>0</v>
      </c>
      <c r="D77" s="5" t="s">
        <v>1982</v>
      </c>
      <c r="E77" s="5" t="s">
        <v>1983</v>
      </c>
      <c r="F77" s="26" t="str">
        <f t="shared" si="1"/>
        <v>/attachment/standard/AWWA/AWWA C504-06Rubber-Seated Butterfly Valves橡胶垫密封蝶阀.pdf.pdf</v>
      </c>
    </row>
    <row r="78" spans="1:6" ht="14.25" x14ac:dyDescent="0.15">
      <c r="A78" s="5" t="s">
        <v>2132</v>
      </c>
      <c r="B78" s="5" t="s">
        <v>2133</v>
      </c>
      <c r="C78" s="5">
        <v>0</v>
      </c>
      <c r="D78" s="5" t="s">
        <v>1982</v>
      </c>
      <c r="E78" s="5" t="s">
        <v>1983</v>
      </c>
      <c r="F78" s="26" t="str">
        <f t="shared" si="1"/>
        <v>/attachment/standard/AWWA/AWWA C507-1999 6~48in(150~1200mm)的球阀.PDF.pdf</v>
      </c>
    </row>
    <row r="79" spans="1:6" ht="14.25" x14ac:dyDescent="0.15">
      <c r="A79" s="5" t="s">
        <v>2134</v>
      </c>
      <c r="B79" s="5" t="s">
        <v>2135</v>
      </c>
      <c r="C79" s="5">
        <v>0</v>
      </c>
      <c r="D79" s="5" t="s">
        <v>1982</v>
      </c>
      <c r="E79" s="5" t="s">
        <v>1983</v>
      </c>
      <c r="F79" s="26" t="str">
        <f t="shared" si="1"/>
        <v>/attachment/standard/AWWA/AWWA C507-2005Ball Valves, 6 In.Through 48 In.(150mm Through 1,200mm)球阀.pdf.pdf</v>
      </c>
    </row>
    <row r="80" spans="1:6" ht="14.25" x14ac:dyDescent="0.15">
      <c r="A80" s="5" t="s">
        <v>2136</v>
      </c>
      <c r="B80" s="5" t="s">
        <v>2137</v>
      </c>
      <c r="C80" s="5">
        <v>0</v>
      </c>
      <c r="D80" s="5" t="s">
        <v>1982</v>
      </c>
      <c r="E80" s="5" t="s">
        <v>1983</v>
      </c>
      <c r="F80" s="26" t="str">
        <f t="shared" si="1"/>
        <v>/attachment/standard/AWWA/AWWA C509RESILIENT-SEATED GATE AND TAPPING VALVES.pdf.pdf</v>
      </c>
    </row>
    <row r="81" spans="1:6" ht="14.25" x14ac:dyDescent="0.15">
      <c r="A81" s="5" t="s">
        <v>2138</v>
      </c>
      <c r="B81" s="5" t="s">
        <v>2139</v>
      </c>
      <c r="C81" s="5">
        <v>0</v>
      </c>
      <c r="D81" s="5" t="s">
        <v>1982</v>
      </c>
      <c r="E81" s="5" t="s">
        <v>1983</v>
      </c>
      <c r="F81" s="26" t="str">
        <f t="shared" si="1"/>
        <v>/attachment/standard/AWWA/AWWA C512-2004Air-Release, AirNacuum and Combination Air Valves for Waterworks Service.pdf.pdf</v>
      </c>
    </row>
    <row r="82" spans="1:6" ht="14.25" x14ac:dyDescent="0.15">
      <c r="A82" s="5" t="s">
        <v>2140</v>
      </c>
      <c r="B82" s="5" t="s">
        <v>2139</v>
      </c>
      <c r="C82" s="5">
        <v>0</v>
      </c>
      <c r="D82" s="5" t="s">
        <v>1982</v>
      </c>
      <c r="E82" s="5" t="s">
        <v>1983</v>
      </c>
      <c r="F82" s="26" t="str">
        <f t="shared" si="1"/>
        <v>/attachment/standard/AWWA/AWWA C512-2007Air-Release, AirNacuum and Combination Air Valves for Waterworks Service.pdf.pdf</v>
      </c>
    </row>
    <row r="83" spans="1:6" ht="14.25" x14ac:dyDescent="0.15">
      <c r="A83" s="5" t="s">
        <v>2141</v>
      </c>
      <c r="B83" s="5" t="s">
        <v>2142</v>
      </c>
      <c r="C83" s="5">
        <v>0</v>
      </c>
      <c r="D83" s="5" t="s">
        <v>1982</v>
      </c>
      <c r="E83" s="5" t="s">
        <v>1983</v>
      </c>
      <c r="F83" s="26" t="str">
        <f t="shared" si="1"/>
        <v>/attachment/standard/AWWA/AWWA C513-2005Open-Channel,Fabricated-Metal Slide Gates and Open-Channel,Fabricated-Metal Weir Gates.pdf.pdf</v>
      </c>
    </row>
    <row r="84" spans="1:6" ht="14.25" x14ac:dyDescent="0.15">
      <c r="A84" s="5" t="s">
        <v>2143</v>
      </c>
      <c r="B84" s="5" t="s">
        <v>2144</v>
      </c>
      <c r="C84" s="5">
        <v>0</v>
      </c>
      <c r="D84" s="5" t="s">
        <v>1982</v>
      </c>
      <c r="E84" s="5" t="s">
        <v>1983</v>
      </c>
      <c r="F84" s="26" t="str">
        <f t="shared" si="1"/>
        <v>/attachment/standard/AWWA/AWWA C515-2001REDUCED-WALL,RESILlENT-SEATED GATE VALVES FOR WATER SUPPLY SERVICE供水系统用溥壁弹性密封闸阀 .pdf.pdf</v>
      </c>
    </row>
    <row r="85" spans="1:6" ht="14.25" x14ac:dyDescent="0.15">
      <c r="A85" s="5" t="s">
        <v>2145</v>
      </c>
      <c r="B85" s="5" t="s">
        <v>2146</v>
      </c>
      <c r="C85" s="5">
        <v>0</v>
      </c>
      <c r="D85" s="5" t="s">
        <v>1982</v>
      </c>
      <c r="E85" s="5" t="s">
        <v>1983</v>
      </c>
      <c r="F85" s="26" t="str">
        <f t="shared" si="1"/>
        <v>/attachment/standard/AWWA/AWWA C517-2005Resilient-Seated Cast-Iron Eccentric Plug Valves.pdf.pdf</v>
      </c>
    </row>
    <row r="86" spans="1:6" ht="14.25" x14ac:dyDescent="0.15">
      <c r="A86" s="5" t="s">
        <v>2147</v>
      </c>
      <c r="B86" s="5" t="s">
        <v>2148</v>
      </c>
      <c r="C86" s="5">
        <v>0</v>
      </c>
      <c r="D86" s="5" t="s">
        <v>1982</v>
      </c>
      <c r="E86" s="5" t="s">
        <v>1983</v>
      </c>
      <c r="F86" s="26" t="str">
        <f t="shared" si="1"/>
        <v>/attachment/standard/AWWA/AWWA C530-2007Pilot-Operated Control Valves.pdf.pdf</v>
      </c>
    </row>
    <row r="87" spans="1:6" ht="14.25" x14ac:dyDescent="0.15">
      <c r="A87" s="5" t="s">
        <v>2149</v>
      </c>
      <c r="B87" s="5" t="s">
        <v>2150</v>
      </c>
      <c r="C87" s="5">
        <v>0</v>
      </c>
      <c r="D87" s="5" t="s">
        <v>1982</v>
      </c>
      <c r="E87" s="5" t="s">
        <v>1983</v>
      </c>
      <c r="F87" s="26" t="str">
        <f t="shared" si="1"/>
        <v>/attachment/standard/AWWA/AWWA C550-2005Protective Interior Coatings for Valves and Hydrants阀门和给水栓用防护性内部涂层.pdf.pdf</v>
      </c>
    </row>
    <row r="88" spans="1:6" ht="14.25" x14ac:dyDescent="0.15">
      <c r="A88" s="5" t="s">
        <v>2151</v>
      </c>
      <c r="B88" s="5" t="s">
        <v>2152</v>
      </c>
      <c r="C88" s="5">
        <v>0</v>
      </c>
      <c r="D88" s="5" t="s">
        <v>1982</v>
      </c>
      <c r="E88" s="5" t="s">
        <v>1983</v>
      </c>
      <c r="F88" s="26" t="str">
        <f t="shared" si="1"/>
        <v>/attachment/standard/AWWA/AWWA C560-2007Cast-Iron Slide Gates铸铁水闸.pdf.pdf</v>
      </c>
    </row>
    <row r="89" spans="1:6" ht="14.25" x14ac:dyDescent="0.15">
      <c r="A89" s="5" t="s">
        <v>2153</v>
      </c>
      <c r="B89" s="5" t="s">
        <v>2154</v>
      </c>
      <c r="C89" s="5">
        <v>0</v>
      </c>
      <c r="D89" s="5" t="s">
        <v>1982</v>
      </c>
      <c r="E89" s="5" t="s">
        <v>1983</v>
      </c>
      <c r="F89" s="26" t="str">
        <f t="shared" si="1"/>
        <v>/attachment/standard/AWWA/AWWA C561-2004Fabricated Stainless Steel Slide Gates.pdf.pdf</v>
      </c>
    </row>
    <row r="90" spans="1:6" ht="14.25" x14ac:dyDescent="0.15">
      <c r="A90" s="5" t="s">
        <v>2155</v>
      </c>
      <c r="B90" s="5" t="s">
        <v>2156</v>
      </c>
      <c r="C90" s="5">
        <v>0</v>
      </c>
      <c r="D90" s="5" t="s">
        <v>1982</v>
      </c>
      <c r="E90" s="5" t="s">
        <v>1983</v>
      </c>
      <c r="F90" s="26" t="str">
        <f t="shared" si="1"/>
        <v>/attachment/standard/AWWA/AWWA C563-2004Fabricated Composite Slide Gates.pdf.pdf</v>
      </c>
    </row>
    <row r="91" spans="1:6" ht="14.25" x14ac:dyDescent="0.15">
      <c r="A91" s="5" t="s">
        <v>2157</v>
      </c>
      <c r="B91" s="5" t="s">
        <v>2158</v>
      </c>
      <c r="C91" s="5">
        <v>0</v>
      </c>
      <c r="D91" s="5" t="s">
        <v>1982</v>
      </c>
      <c r="E91" s="5" t="s">
        <v>1983</v>
      </c>
      <c r="F91" s="26" t="str">
        <f t="shared" si="1"/>
        <v>/attachment/standard/AWWA/AWWA C600-2005Installation of DuctileIron Water Mains and Their Appurtenances.pdf.pdf</v>
      </c>
    </row>
    <row r="92" spans="1:6" ht="14.25" x14ac:dyDescent="0.15">
      <c r="A92" s="5" t="s">
        <v>2159</v>
      </c>
      <c r="B92" s="5" t="s">
        <v>2160</v>
      </c>
      <c r="C92" s="5">
        <v>0</v>
      </c>
      <c r="D92" s="5" t="s">
        <v>1982</v>
      </c>
      <c r="E92" s="5" t="s">
        <v>1983</v>
      </c>
      <c r="F92" s="26" t="str">
        <f t="shared" si="1"/>
        <v>/attachment/standard/AWWA/AWWA C602-2006Cement Mortar Lining of Water Pipelines in Place 4 In. (1000mm) and Larger Weir Gates.pdf.pdf</v>
      </c>
    </row>
    <row r="93" spans="1:6" ht="14.25" x14ac:dyDescent="0.15">
      <c r="A93" s="5" t="s">
        <v>2161</v>
      </c>
      <c r="B93" s="5" t="s">
        <v>2162</v>
      </c>
      <c r="C93" s="5">
        <v>0</v>
      </c>
      <c r="D93" s="5" t="s">
        <v>1982</v>
      </c>
      <c r="E93" s="5" t="s">
        <v>1983</v>
      </c>
      <c r="F93" s="26" t="str">
        <f t="shared" si="1"/>
        <v>/attachment/standard/AWWA/AWWA C605-2005Underground Installation of Polyvinyl Chloride (PVC) Pressure Pipe and Fittings for Water Weir Gates.pdf.pdf</v>
      </c>
    </row>
    <row r="94" spans="1:6" ht="14.25" x14ac:dyDescent="0.15">
      <c r="A94" s="5" t="s">
        <v>2163</v>
      </c>
      <c r="B94" s="5" t="s">
        <v>2164</v>
      </c>
      <c r="C94" s="5">
        <v>0</v>
      </c>
      <c r="D94" s="5" t="s">
        <v>1982</v>
      </c>
      <c r="E94" s="5" t="s">
        <v>1983</v>
      </c>
      <c r="F94" s="26" t="str">
        <f t="shared" si="1"/>
        <v>/attachment/standard/AWWA/AWWA C606-97Grooved and Shouldered Joints带槽和带肩的接头.pdf.pdf</v>
      </c>
    </row>
    <row r="95" spans="1:6" ht="14.25" x14ac:dyDescent="0.15">
      <c r="A95" s="5" t="s">
        <v>2165</v>
      </c>
      <c r="B95" s="5" t="s">
        <v>2166</v>
      </c>
      <c r="C95" s="5">
        <v>0</v>
      </c>
      <c r="D95" s="5" t="s">
        <v>1982</v>
      </c>
      <c r="E95" s="5" t="s">
        <v>1983</v>
      </c>
      <c r="F95" s="26" t="str">
        <f t="shared" si="1"/>
        <v>/attachment/standard/AWWA/AWWA C606-2006Grooved and Shouldered Joints带槽和带肩的接头.pdf.pdf</v>
      </c>
    </row>
    <row r="96" spans="1:6" ht="14.25" x14ac:dyDescent="0.15">
      <c r="A96" s="5" t="s">
        <v>2167</v>
      </c>
      <c r="B96" s="5" t="s">
        <v>2168</v>
      </c>
      <c r="C96" s="5">
        <v>0</v>
      </c>
      <c r="D96" s="5" t="s">
        <v>1982</v>
      </c>
      <c r="E96" s="5" t="s">
        <v>1983</v>
      </c>
      <c r="F96" s="26" t="str">
        <f t="shared" si="1"/>
        <v>/attachment/standard/AWWA/AWWA C620-2007Spray-Applied In-Place Epox Lining of Water Pipelines, 3 In. (75 mm) andLarger.pdf.pdf</v>
      </c>
    </row>
    <row r="97" spans="1:6" ht="14.25" x14ac:dyDescent="0.15">
      <c r="A97" s="5" t="s">
        <v>2169</v>
      </c>
      <c r="B97" s="5" t="s">
        <v>2170</v>
      </c>
      <c r="C97" s="5">
        <v>0</v>
      </c>
      <c r="D97" s="5" t="s">
        <v>1982</v>
      </c>
      <c r="E97" s="5" t="s">
        <v>1983</v>
      </c>
      <c r="F97" s="26" t="str">
        <f t="shared" si="1"/>
        <v>/attachment/standard/AWWA/AWWA C700-2002Cold-Water MetersDisplacement Type,Bronze Main Case.pdf.pdf</v>
      </c>
    </row>
    <row r="98" spans="1:6" ht="14.25" x14ac:dyDescent="0.15">
      <c r="A98" s="5" t="s">
        <v>2171</v>
      </c>
      <c r="B98" s="5" t="s">
        <v>2172</v>
      </c>
      <c r="C98" s="5">
        <v>0</v>
      </c>
      <c r="D98" s="5" t="s">
        <v>1982</v>
      </c>
      <c r="E98" s="5" t="s">
        <v>1983</v>
      </c>
      <c r="F98" s="26" t="str">
        <f t="shared" si="1"/>
        <v>/attachment/standard/AWWA/AWWA C701-1988Cold Water Meters - Turbine Type for Customer Service.pdf.pdf</v>
      </c>
    </row>
    <row r="99" spans="1:6" ht="14.25" x14ac:dyDescent="0.15">
      <c r="A99" s="5" t="s">
        <v>2173</v>
      </c>
      <c r="B99" s="5" t="s">
        <v>2174</v>
      </c>
      <c r="C99" s="5">
        <v>0</v>
      </c>
      <c r="D99" s="5" t="s">
        <v>1982</v>
      </c>
      <c r="E99" s="5" t="s">
        <v>1983</v>
      </c>
      <c r="F99" s="26" t="str">
        <f t="shared" si="1"/>
        <v>/attachment/standard/AWWA/AWWA C703-1996Cold-Water Meters Fire Service Type.pdf.pdf</v>
      </c>
    </row>
    <row r="100" spans="1:6" ht="14.25" x14ac:dyDescent="0.15">
      <c r="A100" s="5" t="s">
        <v>2175</v>
      </c>
      <c r="B100" s="5" t="s">
        <v>2176</v>
      </c>
      <c r="C100" s="5">
        <v>0</v>
      </c>
      <c r="D100" s="5" t="s">
        <v>1982</v>
      </c>
      <c r="E100" s="5" t="s">
        <v>1983</v>
      </c>
      <c r="F100" s="26" t="str">
        <f t="shared" si="1"/>
        <v>/attachment/standard/AWWA/AWWA C704-2008Propeller-Type Meters for Waterworks Applications.pdf.pdf</v>
      </c>
    </row>
    <row r="101" spans="1:6" ht="14.25" x14ac:dyDescent="0.15">
      <c r="A101" s="5" t="s">
        <v>2177</v>
      </c>
      <c r="B101" s="5" t="s">
        <v>2178</v>
      </c>
      <c r="C101" s="5">
        <v>0</v>
      </c>
      <c r="D101" s="5" t="s">
        <v>1982</v>
      </c>
      <c r="E101" s="5" t="s">
        <v>1983</v>
      </c>
      <c r="F101" s="26" t="str">
        <f t="shared" si="1"/>
        <v>/attachment/standard/AWWA/AWWA C706-1996Direct-Reading,Remote-Registration Systems for Cold-Water Meters.pdf.pdf</v>
      </c>
    </row>
    <row r="102" spans="1:6" ht="14.25" x14ac:dyDescent="0.15">
      <c r="A102" s="5" t="s">
        <v>2179</v>
      </c>
      <c r="B102" s="5" t="s">
        <v>2180</v>
      </c>
      <c r="C102" s="5">
        <v>0</v>
      </c>
      <c r="D102" s="5" t="s">
        <v>1982</v>
      </c>
      <c r="E102" s="5" t="s">
        <v>1983</v>
      </c>
      <c r="F102" s="26" t="str">
        <f t="shared" si="1"/>
        <v>/attachment/standard/AWWA/AWWA C707-2005Encoder-Type Remote-Registration Systems for Cold-Water Meters.pdf.pdf</v>
      </c>
    </row>
    <row r="103" spans="1:6" ht="14.25" x14ac:dyDescent="0.15">
      <c r="A103" s="5" t="s">
        <v>2181</v>
      </c>
      <c r="B103" s="5" t="s">
        <v>2182</v>
      </c>
      <c r="C103" s="5">
        <v>0</v>
      </c>
      <c r="D103" s="5" t="s">
        <v>1982</v>
      </c>
      <c r="E103" s="5" t="s">
        <v>1983</v>
      </c>
      <c r="F103" s="26" t="str">
        <f t="shared" si="1"/>
        <v>/attachment/standard/AWWA/AWWA C708-2005Cold-Water Meters Multijet Type多喷嘴式冷水表.pdf.pdf</v>
      </c>
    </row>
    <row r="104" spans="1:6" ht="14.25" x14ac:dyDescent="0.15">
      <c r="A104" s="5" t="s">
        <v>2183</v>
      </c>
      <c r="B104" s="5" t="s">
        <v>2184</v>
      </c>
      <c r="C104" s="5">
        <v>0</v>
      </c>
      <c r="D104" s="5" t="s">
        <v>1982</v>
      </c>
      <c r="E104" s="5" t="s">
        <v>1983</v>
      </c>
      <c r="F104" s="26" t="str">
        <f t="shared" si="1"/>
        <v>/attachment/standard/AWWA/AWWA C710-2002Cold-Water Meters-Displacement Trpe,Plastic Main Case.pdf.pdf</v>
      </c>
    </row>
    <row r="105" spans="1:6" ht="14.25" x14ac:dyDescent="0.15">
      <c r="A105" s="5" t="s">
        <v>2185</v>
      </c>
      <c r="B105" s="5" t="s">
        <v>2186</v>
      </c>
      <c r="C105" s="5">
        <v>0</v>
      </c>
      <c r="D105" s="5" t="s">
        <v>1982</v>
      </c>
      <c r="E105" s="5" t="s">
        <v>1983</v>
      </c>
      <c r="F105" s="26" t="str">
        <f t="shared" si="1"/>
        <v>/attachment/standard/AWWA/AWWA C713-2005Cold-Water Meters Fluidic Oscillator Type.pdf.pdf</v>
      </c>
    </row>
    <row r="106" spans="1:6" ht="14.25" x14ac:dyDescent="0.15">
      <c r="A106" s="5" t="s">
        <v>2187</v>
      </c>
      <c r="B106" s="5" t="s">
        <v>2188</v>
      </c>
      <c r="C106" s="5">
        <v>0</v>
      </c>
      <c r="D106" s="5" t="s">
        <v>1982</v>
      </c>
      <c r="E106" s="5" t="s">
        <v>1983</v>
      </c>
      <c r="F106" s="26" t="str">
        <f t="shared" si="1"/>
        <v>/attachment/standard/AWWA/AWWA C800-2001UNDERGROUND SERVICE LINE VALVES AND FITTINGS地下管道阀门和管件.pdf.pdf</v>
      </c>
    </row>
    <row r="107" spans="1:6" ht="14.25" x14ac:dyDescent="0.15">
      <c r="A107" s="5" t="s">
        <v>2189</v>
      </c>
      <c r="B107" s="5" t="s">
        <v>2190</v>
      </c>
      <c r="C107" s="5">
        <v>0</v>
      </c>
      <c r="D107" s="5" t="s">
        <v>1982</v>
      </c>
      <c r="E107" s="5" t="s">
        <v>1983</v>
      </c>
      <c r="F107" s="26" t="str">
        <f t="shared" si="1"/>
        <v>/attachment/standard/AWWA/AWWA C800-2005Underground Service Line Valves and Fittings.pdf.pdf</v>
      </c>
    </row>
    <row r="108" spans="1:6" ht="14.25" x14ac:dyDescent="0.15">
      <c r="A108" s="5" t="s">
        <v>2191</v>
      </c>
      <c r="B108" s="5" t="s">
        <v>2192</v>
      </c>
      <c r="C108" s="5">
        <v>0</v>
      </c>
      <c r="D108" s="5" t="s">
        <v>1982</v>
      </c>
      <c r="E108" s="5" t="s">
        <v>1983</v>
      </c>
      <c r="F108" s="26" t="str">
        <f t="shared" si="1"/>
        <v>/attachment/standard/AWWA/AWWA C900-97POLYVINYL CHLORIDE (PVC) PRESSURE PIPE.pdf.pdf</v>
      </c>
    </row>
    <row r="109" spans="1:6" ht="14.25" x14ac:dyDescent="0.15">
      <c r="A109" s="5" t="s">
        <v>2193</v>
      </c>
      <c r="B109" s="5" t="s">
        <v>2194</v>
      </c>
      <c r="C109" s="5">
        <v>0</v>
      </c>
      <c r="D109" s="5" t="s">
        <v>1982</v>
      </c>
      <c r="E109" s="5" t="s">
        <v>1983</v>
      </c>
      <c r="F109" s="26" t="str">
        <f t="shared" si="1"/>
        <v>/attachment/standard/AWWA/AWWA C900-2007Polyvinyl Chloride(PVC)Pressure Pipe and Fabricated Fittings, 4 In. Through 12 In.(100 mm Through 300mm)(100mm～300mm)PVC管和配件.pdf</v>
      </c>
    </row>
    <row r="110" spans="1:6" ht="14.25" x14ac:dyDescent="0.15">
      <c r="A110" s="5" t="s">
        <v>2195</v>
      </c>
      <c r="B110" s="5" t="s">
        <v>2196</v>
      </c>
      <c r="C110" s="5">
        <v>0</v>
      </c>
      <c r="D110" s="5" t="s">
        <v>1982</v>
      </c>
      <c r="E110" s="5" t="s">
        <v>1983</v>
      </c>
      <c r="F110" s="26" t="str">
        <f t="shared" si="1"/>
        <v>/attachment/standard/AWWA/AWWA C901-2008Polyethylene (PE)Pressure Pipe and Tubing, 12 In. (13 mm)Through 3 In. (76mm)for Water Service Distribution.pdf.pdf</v>
      </c>
    </row>
    <row r="111" spans="1:6" ht="14.25" x14ac:dyDescent="0.15">
      <c r="A111" s="5" t="s">
        <v>2197</v>
      </c>
      <c r="B111" s="5" t="s">
        <v>2198</v>
      </c>
      <c r="C111" s="5">
        <v>0</v>
      </c>
      <c r="D111" s="5" t="s">
        <v>1982</v>
      </c>
      <c r="E111" s="5" t="s">
        <v>1983</v>
      </c>
      <c r="F111" s="26" t="str">
        <f t="shared" si="1"/>
        <v>/attachment/standard/AWWA/AWWA C903-2005Polyethylene-A1uminum，Polyethylene &amp; Cross-linked Polyethylene-A1uminum,Cross-linked Polyethylene Composite Pressure Pipes.pdf.pdf</v>
      </c>
    </row>
    <row r="112" spans="1:6" ht="14.25" x14ac:dyDescent="0.15">
      <c r="A112" s="5" t="s">
        <v>2199</v>
      </c>
      <c r="B112" s="5" t="s">
        <v>2200</v>
      </c>
      <c r="C112" s="5">
        <v>0</v>
      </c>
      <c r="D112" s="5" t="s">
        <v>1982</v>
      </c>
      <c r="E112" s="5" t="s">
        <v>1983</v>
      </c>
      <c r="F112" s="26" t="str">
        <f t="shared" si="1"/>
        <v>/attachment/standard/AWWA/AWWA C904-2006Cross-linked Polyethylene (PEX) Pressure Pipe, 0.5in(12mm) Through 3 10.(76 nnn), for Water Service.pdf.pdf</v>
      </c>
    </row>
    <row r="113" spans="1:6" ht="14.25" x14ac:dyDescent="0.15">
      <c r="A113" s="5" t="s">
        <v>2201</v>
      </c>
      <c r="B113" s="5" t="s">
        <v>2202</v>
      </c>
      <c r="C113" s="5">
        <v>0</v>
      </c>
      <c r="D113" s="5" t="s">
        <v>1982</v>
      </c>
      <c r="E113" s="5" t="s">
        <v>1983</v>
      </c>
      <c r="F113" s="26" t="str">
        <f t="shared" si="1"/>
        <v>/attachment/standard/AWWA/AWWA C905-1997POLYVNYL CHLORIDE(PVC)PRFSSURE PIPE.pdf.pdf</v>
      </c>
    </row>
    <row r="114" spans="1:6" ht="14.25" x14ac:dyDescent="0.15">
      <c r="A114" s="5" t="s">
        <v>2203</v>
      </c>
      <c r="B114" s="5" t="s">
        <v>2204</v>
      </c>
      <c r="C114" s="5">
        <v>0</v>
      </c>
      <c r="D114" s="5" t="s">
        <v>1982</v>
      </c>
      <c r="E114" s="5" t="s">
        <v>1983</v>
      </c>
      <c r="F114" s="26" t="str">
        <f t="shared" si="1"/>
        <v>/attachment/standard/AWWA/AWWA C906-99POLYEIHYLENE (PE) PRFSSURE PIPE AND FrrIINGS, 4 IN. (100 mm) 1HROUGH.pdf.pdf</v>
      </c>
    </row>
    <row r="115" spans="1:6" ht="14.25" x14ac:dyDescent="0.15">
      <c r="A115" s="5" t="s">
        <v>2203</v>
      </c>
      <c r="B115" s="5" t="s">
        <v>2205</v>
      </c>
      <c r="C115" s="5">
        <v>0</v>
      </c>
      <c r="D115" s="5" t="s">
        <v>1982</v>
      </c>
      <c r="E115" s="5" t="s">
        <v>1983</v>
      </c>
      <c r="F115" s="26" t="str">
        <f t="shared" si="1"/>
        <v>/attachment/standard/AWWA/AWWA C906-99POLYEIHYLENE (PE) PRFSSURE PIPE.pdf.pdf</v>
      </c>
    </row>
    <row r="116" spans="1:6" ht="14.25" x14ac:dyDescent="0.15">
      <c r="A116" s="5" t="s">
        <v>2206</v>
      </c>
      <c r="B116" s="5" t="s">
        <v>2207</v>
      </c>
      <c r="C116" s="5">
        <v>0</v>
      </c>
      <c r="D116" s="5" t="s">
        <v>1982</v>
      </c>
      <c r="E116" s="5" t="s">
        <v>1983</v>
      </c>
      <c r="F116" s="26" t="str">
        <f t="shared" si="1"/>
        <v>/attachment/standard/AWWA/AWWA C906-2007Polyethylene (PE) Pressure Pipe and Fittings, 4 In.(100 mm) Through 63 In.pdf.pdf</v>
      </c>
    </row>
    <row r="117" spans="1:6" ht="14.25" x14ac:dyDescent="0.15">
      <c r="A117" s="5" t="s">
        <v>2208</v>
      </c>
      <c r="B117" s="5" t="s">
        <v>2209</v>
      </c>
      <c r="C117" s="5">
        <v>0</v>
      </c>
      <c r="D117" s="5" t="s">
        <v>1982</v>
      </c>
      <c r="E117" s="5" t="s">
        <v>1983</v>
      </c>
      <c r="F117" s="26" t="str">
        <f t="shared" si="1"/>
        <v>/attachment/standard/AWWA/AWWA C907-2004Injection-Molded Polyvinyl Chloride (PVC) Pressure.pdf.pdf</v>
      </c>
    </row>
    <row r="118" spans="1:6" ht="14.25" x14ac:dyDescent="0.15">
      <c r="A118" s="5" t="s">
        <v>2210</v>
      </c>
      <c r="B118" s="5" t="s">
        <v>2211</v>
      </c>
      <c r="C118" s="5">
        <v>0</v>
      </c>
      <c r="D118" s="5" t="s">
        <v>1982</v>
      </c>
      <c r="E118" s="5" t="s">
        <v>1983</v>
      </c>
      <c r="F118" s="26" t="str">
        <f t="shared" si="1"/>
        <v>/attachment/standard/AWWA/AWWA C950-01FIBERGLASS PRESSURE PIPE玻璃纤维压力管.pdf.pdf</v>
      </c>
    </row>
    <row r="119" spans="1:6" ht="14.25" x14ac:dyDescent="0.15">
      <c r="A119" s="5" t="s">
        <v>2212</v>
      </c>
      <c r="B119" s="5" t="s">
        <v>2213</v>
      </c>
      <c r="C119" s="5">
        <v>0</v>
      </c>
      <c r="D119" s="5" t="s">
        <v>1982</v>
      </c>
      <c r="E119" s="5" t="s">
        <v>1983</v>
      </c>
      <c r="F119" s="26" t="str">
        <f t="shared" si="1"/>
        <v>/attachment/standard/AWWA/AWWA C950-2007FIBERGLASS PRESSURE PIPE玻璃纤维压力管.pdf.pdf</v>
      </c>
    </row>
    <row r="120" spans="1:6" ht="14.25" x14ac:dyDescent="0.15">
      <c r="A120" s="5" t="s">
        <v>2214</v>
      </c>
      <c r="B120" s="5" t="s">
        <v>2215</v>
      </c>
      <c r="C120" s="5">
        <v>0</v>
      </c>
      <c r="D120" s="5" t="s">
        <v>1982</v>
      </c>
      <c r="E120" s="5" t="s">
        <v>1983</v>
      </c>
      <c r="F120" s="26" t="str">
        <f t="shared" si="1"/>
        <v>/attachment/standard/AWWA/AWWA test04CHLORINE DIOXIDE二氧化氯.pdf.pdf</v>
      </c>
    </row>
    <row r="121" spans="1:6" ht="14.25" x14ac:dyDescent="0.15">
      <c r="A121" s="5" t="s">
        <v>2216</v>
      </c>
      <c r="B121" s="5" t="s">
        <v>2217</v>
      </c>
      <c r="C121" s="5">
        <v>0</v>
      </c>
      <c r="D121" s="5" t="s">
        <v>1982</v>
      </c>
      <c r="E121" s="5" t="s">
        <v>1983</v>
      </c>
      <c r="F121" s="26" t="str">
        <f t="shared" si="1"/>
        <v>/attachment/standard/AWWA/AWWA D100-96Welded Steel Tanks for Water Storage.pdf.pdf</v>
      </c>
    </row>
    <row r="122" spans="1:6" ht="14.25" x14ac:dyDescent="0.15">
      <c r="A122" s="5" t="s">
        <v>2218</v>
      </c>
      <c r="B122" s="5" t="s">
        <v>2219</v>
      </c>
      <c r="C122" s="5">
        <v>0</v>
      </c>
      <c r="D122" s="5" t="s">
        <v>1982</v>
      </c>
      <c r="E122" s="5" t="s">
        <v>1983</v>
      </c>
      <c r="F122" s="26" t="str">
        <f t="shared" si="1"/>
        <v>/attachment/standard/AWWA/AWWA D100-2005Welded Carbon Steel Tanks for Water Storage.pdf.pdf</v>
      </c>
    </row>
    <row r="123" spans="1:6" ht="14.25" x14ac:dyDescent="0.15">
      <c r="A123" s="5" t="s">
        <v>2220</v>
      </c>
      <c r="B123" s="5" t="s">
        <v>2219</v>
      </c>
      <c r="C123" s="5">
        <v>0</v>
      </c>
      <c r="D123" s="5" t="s">
        <v>1982</v>
      </c>
      <c r="E123" s="5" t="s">
        <v>1983</v>
      </c>
      <c r="F123" s="26" t="str">
        <f t="shared" si="1"/>
        <v>/attachment/standard/AWWA/AWWA D100-2007Welded Carbon Steel Tanks for Water Storage.pdf.pdf</v>
      </c>
    </row>
    <row r="124" spans="1:6" ht="14.25" x14ac:dyDescent="0.15">
      <c r="A124" s="5" t="s">
        <v>2221</v>
      </c>
      <c r="B124" s="5" t="s">
        <v>2222</v>
      </c>
      <c r="C124" s="5">
        <v>0</v>
      </c>
      <c r="D124" s="5" t="s">
        <v>1982</v>
      </c>
      <c r="E124" s="5" t="s">
        <v>1983</v>
      </c>
      <c r="F124" s="26" t="str">
        <f t="shared" si="1"/>
        <v>/attachment/standard/AWWA/AWWA D102-2006Coating Steel Water-Storage Tanks.pdf.pdf</v>
      </c>
    </row>
    <row r="125" spans="1:6" ht="14.25" x14ac:dyDescent="0.15">
      <c r="A125" s="5" t="s">
        <v>2223</v>
      </c>
      <c r="B125" s="5" t="s">
        <v>2224</v>
      </c>
      <c r="C125" s="5">
        <v>0</v>
      </c>
      <c r="D125" s="5" t="s">
        <v>1982</v>
      </c>
      <c r="E125" s="5" t="s">
        <v>1983</v>
      </c>
      <c r="F125" s="26" t="str">
        <f t="shared" si="1"/>
        <v>/attachment/standard/AWWA/AWWA D103-2009Factory-Coated Bolted Carbon Steel Tanks for Water Storage储水用加工涂覆螺栓连接钢罐.pdf.pdf</v>
      </c>
    </row>
    <row r="126" spans="1:6" ht="14.25" x14ac:dyDescent="0.15">
      <c r="A126" s="5" t="s">
        <v>2225</v>
      </c>
      <c r="B126" s="5" t="s">
        <v>2226</v>
      </c>
      <c r="C126" s="5">
        <v>0</v>
      </c>
      <c r="D126" s="5" t="s">
        <v>1982</v>
      </c>
      <c r="E126" s="5" t="s">
        <v>1983</v>
      </c>
      <c r="F126" s="26" t="str">
        <f t="shared" si="1"/>
        <v>/attachment/standard/AWWA/AWWA D104-2004Automatically Controlled,Impressed-Current Cathodic Protection for the Interior of Steel Water Tanks.pdf.pdf</v>
      </c>
    </row>
    <row r="127" spans="1:6" ht="14.25" x14ac:dyDescent="0.15">
      <c r="A127" s="5" t="s">
        <v>2227</v>
      </c>
      <c r="B127" s="5" t="s">
        <v>2228</v>
      </c>
      <c r="C127" s="5">
        <v>0</v>
      </c>
      <c r="D127" s="5" t="s">
        <v>1982</v>
      </c>
      <c r="E127" s="5" t="s">
        <v>1983</v>
      </c>
      <c r="F127" s="26" t="str">
        <f t="shared" si="1"/>
        <v>/attachment/standard/AWWA/AWWA D110-2004Wire-and Strand-Wound,Circular, Prestressed Concrete Water Tanks.pdf.pdf</v>
      </c>
    </row>
    <row r="128" spans="1:6" ht="14.25" x14ac:dyDescent="0.15">
      <c r="A128" s="5" t="s">
        <v>2229</v>
      </c>
      <c r="B128" s="5" t="s">
        <v>2230</v>
      </c>
      <c r="C128" s="5">
        <v>0</v>
      </c>
      <c r="D128" s="5" t="s">
        <v>1982</v>
      </c>
      <c r="E128" s="5" t="s">
        <v>1983</v>
      </c>
      <c r="F128" s="26" t="str">
        <f t="shared" si="1"/>
        <v>/attachment/standard/AWWA/AWWA D115-2006Tendon-Prestressed Concrete Water Tanks.pdf.pdf</v>
      </c>
    </row>
    <row r="129" spans="1:6" ht="14.25" x14ac:dyDescent="0.15">
      <c r="A129" s="5" t="s">
        <v>2231</v>
      </c>
      <c r="B129" s="5" t="s">
        <v>2232</v>
      </c>
      <c r="C129" s="5">
        <v>0</v>
      </c>
      <c r="D129" s="5" t="s">
        <v>1982</v>
      </c>
      <c r="E129" s="5" t="s">
        <v>1983</v>
      </c>
      <c r="F129" s="26" t="str">
        <f t="shared" si="1"/>
        <v>/attachment/standard/AWWA/AWWA E101-1988VERTICAL TURBINE PUMPS-LINE SHAFT AND SUBMERSIBLE TYPES立式涡轮泵-线轴和潜水型.pdf.pdf</v>
      </c>
    </row>
    <row r="130" spans="1:6" ht="14.25" x14ac:dyDescent="0.15">
      <c r="A130" s="5" t="s">
        <v>2233</v>
      </c>
      <c r="B130" s="5" t="s">
        <v>2234</v>
      </c>
      <c r="C130" s="5">
        <v>0</v>
      </c>
      <c r="D130" s="5" t="s">
        <v>1982</v>
      </c>
      <c r="E130" s="5" t="s">
        <v>1983</v>
      </c>
      <c r="F130" s="26" t="str">
        <f t="shared" si="1"/>
        <v>/attachment/standard/AWWA/AWWA E103-2007Horizontal and Vertical Line-Shaft Pumps.pdf.pdf</v>
      </c>
    </row>
    <row r="131" spans="1:6" ht="14.25" x14ac:dyDescent="0.15">
      <c r="A131" s="5" t="s">
        <v>2235</v>
      </c>
      <c r="B131" s="5" t="s">
        <v>2236</v>
      </c>
      <c r="C131" s="5">
        <v>0</v>
      </c>
      <c r="D131" s="5" t="s">
        <v>1982</v>
      </c>
      <c r="E131" s="5" t="s">
        <v>1983</v>
      </c>
      <c r="F131" s="26" t="str">
        <f t="shared" ref="F131:F158" si="2">"/attachment/standard/"&amp;D131&amp;"/"&amp;A131&amp;B131&amp;".pdf"</f>
        <v>/attachment/standard/AWWA/AWWA G100-2005Water Treatment Plant Operation and Management.pdf.pdf</v>
      </c>
    </row>
    <row r="132" spans="1:6" ht="14.25" x14ac:dyDescent="0.15">
      <c r="A132" s="5" t="s">
        <v>2237</v>
      </c>
      <c r="B132" s="5" t="s">
        <v>2238</v>
      </c>
      <c r="C132" s="5">
        <v>0</v>
      </c>
      <c r="D132" s="5" t="s">
        <v>1982</v>
      </c>
      <c r="E132" s="5" t="s">
        <v>1983</v>
      </c>
      <c r="F132" s="26" t="str">
        <f t="shared" si="2"/>
        <v>/attachment/standard/AWWA/AWWA M4-2004Water Fluoridation Principles and Practices.pdf.pdf</v>
      </c>
    </row>
    <row r="133" spans="1:6" ht="14.25" x14ac:dyDescent="0.15">
      <c r="A133" s="5" t="s">
        <v>2239</v>
      </c>
      <c r="B133" s="5" t="s">
        <v>2240</v>
      </c>
      <c r="C133" s="5">
        <v>0</v>
      </c>
      <c r="D133" s="5" t="s">
        <v>1982</v>
      </c>
      <c r="E133" s="5" t="s">
        <v>1983</v>
      </c>
      <c r="F133" s="26" t="str">
        <f t="shared" si="2"/>
        <v>/attachment/standard/AWWA/AWWA M5-2005Water Utility Management.pdf.pdf</v>
      </c>
    </row>
    <row r="134" spans="1:6" ht="14.25" x14ac:dyDescent="0.15">
      <c r="A134" s="5" t="s">
        <v>2241</v>
      </c>
      <c r="B134" s="5" t="s">
        <v>2242</v>
      </c>
      <c r="C134" s="5">
        <v>0</v>
      </c>
      <c r="D134" s="5" t="s">
        <v>1982</v>
      </c>
      <c r="E134" s="5" t="s">
        <v>1983</v>
      </c>
      <c r="F134" s="26" t="str">
        <f t="shared" si="2"/>
        <v>/attachment/standard/AWWA/AWWA M9-1995Concrete Pressure Pipe混凝土压力管道.pdf.pdf</v>
      </c>
    </row>
    <row r="135" spans="1:6" ht="14.25" x14ac:dyDescent="0.15">
      <c r="A135" s="5" t="s">
        <v>2241</v>
      </c>
      <c r="B135" s="5" t="s">
        <v>2243</v>
      </c>
      <c r="C135" s="5">
        <v>0</v>
      </c>
      <c r="D135" s="5" t="s">
        <v>1982</v>
      </c>
      <c r="E135" s="5" t="s">
        <v>1983</v>
      </c>
      <c r="F135" s="26" t="str">
        <f t="shared" si="2"/>
        <v>/attachment/standard/AWWA/AWWA M9-1995Concrete Pressure Pipe优化.pdf.pdf</v>
      </c>
    </row>
    <row r="136" spans="1:6" ht="14.25" x14ac:dyDescent="0.15">
      <c r="A136" s="5" t="s">
        <v>2244</v>
      </c>
      <c r="B136" s="5" t="s">
        <v>2245</v>
      </c>
      <c r="C136" s="5">
        <v>0</v>
      </c>
      <c r="D136" s="5" t="s">
        <v>1982</v>
      </c>
      <c r="E136" s="5" t="s">
        <v>1983</v>
      </c>
      <c r="F136" s="26" t="str">
        <f t="shared" si="2"/>
        <v>/attachment/standard/AWWA/AWWA M11-2004 Steel Pipe A Guide for Design and Installation压力钢管设计和安装.pdf.pdf</v>
      </c>
    </row>
    <row r="137" spans="1:6" ht="14.25" x14ac:dyDescent="0.15">
      <c r="A137" s="5" t="s">
        <v>2246</v>
      </c>
      <c r="B137" s="5" t="s">
        <v>2247</v>
      </c>
      <c r="C137" s="5">
        <v>0</v>
      </c>
      <c r="D137" s="5" t="s">
        <v>1982</v>
      </c>
      <c r="E137" s="5" t="s">
        <v>1983</v>
      </c>
      <c r="F137" s="26" t="str">
        <f t="shared" si="2"/>
        <v>/attachment/standard/AWWA/AWWA M17-2006Installation, Field Testing, and Maintenance of Fire Hydrants.pdf.pdf</v>
      </c>
    </row>
    <row r="138" spans="1:6" ht="14.25" x14ac:dyDescent="0.15">
      <c r="A138" s="5" t="s">
        <v>2248</v>
      </c>
      <c r="B138" s="5" t="s">
        <v>2249</v>
      </c>
      <c r="C138" s="5">
        <v>0</v>
      </c>
      <c r="D138" s="5" t="s">
        <v>1982</v>
      </c>
      <c r="E138" s="5" t="s">
        <v>1983</v>
      </c>
      <c r="F138" s="26" t="str">
        <f t="shared" si="2"/>
        <v>/attachment/standard/AWWA/AWWA M20-2006Water Chlorination Chloramination Practices and Principles.pdf.pdf</v>
      </c>
    </row>
    <row r="139" spans="1:6" ht="14.25" x14ac:dyDescent="0.15">
      <c r="A139" s="5" t="s">
        <v>2250</v>
      </c>
      <c r="B139" s="5" t="s">
        <v>2251</v>
      </c>
      <c r="C139" s="5">
        <v>0</v>
      </c>
      <c r="D139" s="5" t="s">
        <v>1982</v>
      </c>
      <c r="E139" s="5" t="s">
        <v>1983</v>
      </c>
      <c r="F139" s="26" t="str">
        <f t="shared" si="2"/>
        <v>/attachment/standard/AWWA/AWWA M31-2008Distribution System Requirements for Fire Protection.pdf.pdf</v>
      </c>
    </row>
    <row r="140" spans="1:6" ht="14.25" x14ac:dyDescent="0.15">
      <c r="A140" s="5" t="s">
        <v>2252</v>
      </c>
      <c r="B140" s="5" t="s">
        <v>2253</v>
      </c>
      <c r="C140" s="5">
        <v>0</v>
      </c>
      <c r="D140" s="5" t="s">
        <v>1982</v>
      </c>
      <c r="E140" s="5" t="s">
        <v>1983</v>
      </c>
      <c r="F140" s="26" t="str">
        <f t="shared" si="2"/>
        <v>/attachment/standard/AWWA/AWWA M32-2005Computer Modeling of Water Distribution Systems.pdf.pdf</v>
      </c>
    </row>
    <row r="141" spans="1:6" ht="14.25" x14ac:dyDescent="0.15">
      <c r="A141" s="5" t="s">
        <v>2254</v>
      </c>
      <c r="B141" s="5" t="s">
        <v>2255</v>
      </c>
      <c r="C141" s="5">
        <v>0</v>
      </c>
      <c r="D141" s="5" t="s">
        <v>1982</v>
      </c>
      <c r="E141" s="5" t="s">
        <v>1983</v>
      </c>
      <c r="F141" s="26" t="str">
        <f t="shared" si="2"/>
        <v>/attachment/standard/AWWA/AWWA M33-2006Flowmeters in Water Supply.pdf.pdf</v>
      </c>
    </row>
    <row r="142" spans="1:6" ht="14.25" x14ac:dyDescent="0.15">
      <c r="A142" s="5" t="s">
        <v>2256</v>
      </c>
      <c r="B142" s="5" t="s">
        <v>2257</v>
      </c>
      <c r="C142" s="5">
        <v>0</v>
      </c>
      <c r="D142" s="5" t="s">
        <v>1982</v>
      </c>
      <c r="E142" s="5" t="s">
        <v>1983</v>
      </c>
      <c r="F142" s="26" t="str">
        <f t="shared" si="2"/>
        <v>/attachment/standard/AWWA/AWWA M44-2006Distribution Valves Selection,Installation, Field Testing, and Maintenance.pdf.pdf</v>
      </c>
    </row>
    <row r="143" spans="1:6" ht="14.25" x14ac:dyDescent="0.15">
      <c r="A143" s="5" t="s">
        <v>2258</v>
      </c>
      <c r="B143" s="5" t="s">
        <v>2259</v>
      </c>
      <c r="C143" s="5">
        <v>0</v>
      </c>
      <c r="D143" s="5" t="s">
        <v>1982</v>
      </c>
      <c r="E143" s="5" t="s">
        <v>1983</v>
      </c>
      <c r="F143" s="26" t="str">
        <f t="shared" si="2"/>
        <v>/attachment/standard/AWWA/AWWA M45-1999Fiberglass Pipe Design First Edition玻璃纤维管设计.pdf.pdf</v>
      </c>
    </row>
    <row r="144" spans="1:6" ht="14.25" x14ac:dyDescent="0.15">
      <c r="A144" s="5" t="s">
        <v>2260</v>
      </c>
      <c r="B144" s="5" t="s">
        <v>2261</v>
      </c>
      <c r="C144" s="5">
        <v>0</v>
      </c>
      <c r="D144" s="5" t="s">
        <v>1982</v>
      </c>
      <c r="E144" s="5" t="s">
        <v>1983</v>
      </c>
      <c r="F144" s="26" t="str">
        <f t="shared" si="2"/>
        <v>/attachment/standard/AWWA/AWWA M45-2005Fiberglass Pipe Design玻璃钢管道设计.pdf.pdf</v>
      </c>
    </row>
    <row r="145" spans="1:6" ht="14.25" x14ac:dyDescent="0.15">
      <c r="A145" s="5" t="s">
        <v>2262</v>
      </c>
      <c r="B145" s="5" t="s">
        <v>2263</v>
      </c>
      <c r="C145" s="5">
        <v>0</v>
      </c>
      <c r="D145" s="5" t="s">
        <v>1982</v>
      </c>
      <c r="E145" s="5" t="s">
        <v>1983</v>
      </c>
      <c r="F145" s="26" t="str">
        <f t="shared" si="2"/>
        <v>/attachment/standard/AWWA/AWWA M46-2007Reverse Osmosis and Nanofiltration.pdf.pdf</v>
      </c>
    </row>
    <row r="146" spans="1:6" ht="14.25" x14ac:dyDescent="0.15">
      <c r="A146" s="5" t="s">
        <v>2264</v>
      </c>
      <c r="B146" s="5" t="s">
        <v>2265</v>
      </c>
      <c r="C146" s="5">
        <v>0</v>
      </c>
      <c r="D146" s="5" t="s">
        <v>1982</v>
      </c>
      <c r="E146" s="5" t="s">
        <v>1983</v>
      </c>
      <c r="F146" s="26" t="str">
        <f t="shared" si="2"/>
        <v>/attachment/standard/AWWA/AWWA M48-2006Waterborne Pathogens.pdf.pdf</v>
      </c>
    </row>
    <row r="147" spans="1:6" ht="14.25" x14ac:dyDescent="0.15">
      <c r="A147" s="5" t="s">
        <v>2266</v>
      </c>
      <c r="B147" s="5" t="s">
        <v>2267</v>
      </c>
      <c r="C147" s="5">
        <v>0</v>
      </c>
      <c r="D147" s="5" t="s">
        <v>1982</v>
      </c>
      <c r="E147" s="5" t="s">
        <v>1983</v>
      </c>
      <c r="F147" s="26" t="str">
        <f t="shared" si="2"/>
        <v>/attachment/standard/AWWA/AWWA M49-2001Butterfly Valves Torque, Head Loss, and Cavitation Analysis.pdf.pdf</v>
      </c>
    </row>
    <row r="148" spans="1:6" ht="14.25" x14ac:dyDescent="0.15">
      <c r="A148" s="5" t="s">
        <v>2268</v>
      </c>
      <c r="B148" s="5" t="s">
        <v>2269</v>
      </c>
      <c r="C148" s="5">
        <v>0</v>
      </c>
      <c r="D148" s="5" t="s">
        <v>1982</v>
      </c>
      <c r="E148" s="5" t="s">
        <v>1983</v>
      </c>
      <c r="F148" s="26" t="str">
        <f t="shared" si="2"/>
        <v>/attachment/standard/AWWA/AWWA M50-2007Water Resources Planning.pdf.pdf</v>
      </c>
    </row>
    <row r="149" spans="1:6" ht="14.25" x14ac:dyDescent="0.15">
      <c r="A149" s="5" t="s">
        <v>2268</v>
      </c>
      <c r="B149" s="5" t="s">
        <v>2270</v>
      </c>
      <c r="C149" s="5">
        <v>0</v>
      </c>
      <c r="D149" s="5" t="s">
        <v>1982</v>
      </c>
      <c r="E149" s="5" t="s">
        <v>1983</v>
      </c>
      <c r="F149" s="26" t="str">
        <f t="shared" si="2"/>
        <v>/attachment/standard/AWWA/AWWA M50-2007Water Resources Planning优化.pdf.pdf</v>
      </c>
    </row>
    <row r="150" spans="1:6" ht="14.25" x14ac:dyDescent="0.15">
      <c r="A150" s="5" t="s">
        <v>2271</v>
      </c>
      <c r="B150" s="5" t="s">
        <v>2272</v>
      </c>
      <c r="C150" s="5">
        <v>0</v>
      </c>
      <c r="D150" s="5" t="s">
        <v>1982</v>
      </c>
      <c r="E150" s="5" t="s">
        <v>1983</v>
      </c>
      <c r="F150" s="26" t="str">
        <f t="shared" si="2"/>
        <v>/attachment/standard/AWWA/AWWA M52-2006Water Conservation Programs.pdf.pdf</v>
      </c>
    </row>
    <row r="151" spans="1:6" ht="14.25" x14ac:dyDescent="0.15">
      <c r="A151" s="5" t="s">
        <v>2273</v>
      </c>
      <c r="B151" s="5" t="s">
        <v>2274</v>
      </c>
      <c r="C151" s="5">
        <v>0</v>
      </c>
      <c r="D151" s="5" t="s">
        <v>1982</v>
      </c>
      <c r="E151" s="5" t="s">
        <v>1983</v>
      </c>
      <c r="F151" s="26" t="str">
        <f t="shared" si="2"/>
        <v>/attachment/standard/AWWA/AWWA M53-2005Microfiltration and Ultrafiltration Membranes for Drinling Water.pdf.pdf</v>
      </c>
    </row>
    <row r="152" spans="1:6" ht="14.25" x14ac:dyDescent="0.15">
      <c r="A152" s="5" t="s">
        <v>2275</v>
      </c>
      <c r="B152" s="5" t="s">
        <v>2276</v>
      </c>
      <c r="C152" s="5">
        <v>0</v>
      </c>
      <c r="D152" s="5" t="s">
        <v>1982</v>
      </c>
      <c r="E152" s="5" t="s">
        <v>1983</v>
      </c>
      <c r="F152" s="26" t="str">
        <f t="shared" si="2"/>
        <v>/attachment/standard/AWWA/AWWA M55-2006PE Pipe Design and Installation.pdf.pdf</v>
      </c>
    </row>
    <row r="153" spans="1:6" ht="14.25" x14ac:dyDescent="0.15">
      <c r="A153" s="5" t="s">
        <v>2277</v>
      </c>
      <c r="B153" s="5" t="s">
        <v>2278</v>
      </c>
      <c r="C153" s="5">
        <v>0</v>
      </c>
      <c r="D153" s="5" t="s">
        <v>1982</v>
      </c>
      <c r="E153" s="5" t="s">
        <v>1983</v>
      </c>
      <c r="F153" s="26" t="str">
        <f t="shared" si="2"/>
        <v>/attachment/standard/AWWA/AWWA M56-2006Fundamentals and Control of Nitrification in Chloraminated Drinling Water Distribution Systems.pdf.pdf</v>
      </c>
    </row>
    <row r="154" spans="1:6" ht="14.25" x14ac:dyDescent="0.15">
      <c r="A154" s="5" t="s">
        <v>2279</v>
      </c>
      <c r="B154" s="5" t="s">
        <v>2280</v>
      </c>
      <c r="C154" s="5">
        <v>0</v>
      </c>
      <c r="D154" s="5" t="s">
        <v>1982</v>
      </c>
      <c r="E154" s="5" t="s">
        <v>1983</v>
      </c>
      <c r="F154" s="26" t="str">
        <f t="shared" si="2"/>
        <v>/attachment/standard/AWWA/BS 1387-1985钢管和管件标准.pdf.pdf</v>
      </c>
    </row>
    <row r="155" spans="1:6" ht="14.25" x14ac:dyDescent="0.15">
      <c r="A155" s="5" t="s">
        <v>2279</v>
      </c>
      <c r="B155" s="5" t="s">
        <v>2281</v>
      </c>
      <c r="C155" s="5">
        <v>0</v>
      </c>
      <c r="D155" s="5" t="s">
        <v>1982</v>
      </c>
      <c r="E155" s="5" t="s">
        <v>1983</v>
      </c>
      <c r="F155" s="26" t="str">
        <f t="shared" si="2"/>
        <v>/attachment/standard/AWWA/BS 1387-1985钢管和管件标准中文版.pdf.pdf</v>
      </c>
    </row>
    <row r="156" spans="1:6" ht="14.25" x14ac:dyDescent="0.15">
      <c r="A156" s="5" t="s">
        <v>2282</v>
      </c>
      <c r="B156" s="5" t="s">
        <v>2283</v>
      </c>
      <c r="C156" s="5">
        <v>0</v>
      </c>
      <c r="D156" s="5" t="s">
        <v>1982</v>
      </c>
      <c r="E156" s="5" t="s">
        <v>1983</v>
      </c>
      <c r="F156" s="26" t="str">
        <f t="shared" si="2"/>
        <v>/attachment/standard/AWWA/DNV OS-F101Section6管线钢管.pdf.pdf</v>
      </c>
    </row>
    <row r="157" spans="1:6" ht="14.25" x14ac:dyDescent="0.15">
      <c r="A157" s="5" t="s">
        <v>2284</v>
      </c>
      <c r="B157" s="5" t="s">
        <v>2285</v>
      </c>
      <c r="C157" s="5">
        <v>0</v>
      </c>
      <c r="D157" s="5" t="s">
        <v>1982</v>
      </c>
      <c r="E157" s="5" t="s">
        <v>1983</v>
      </c>
      <c r="F157" s="26" t="str">
        <f t="shared" si="2"/>
        <v>/attachment/standard/AWWA/AWWA test05Flanges不锈钢法兰.pdf.pdf</v>
      </c>
    </row>
    <row r="158" spans="1:6" ht="14.25" x14ac:dyDescent="0.15">
      <c r="A158" s="5" t="s">
        <v>2286</v>
      </c>
      <c r="B158" s="5" t="s">
        <v>2287</v>
      </c>
      <c r="C158" s="5">
        <v>0</v>
      </c>
      <c r="D158" s="5" t="s">
        <v>1982</v>
      </c>
      <c r="E158" s="5" t="s">
        <v>1983</v>
      </c>
      <c r="F158" s="26" t="str">
        <f t="shared" si="2"/>
        <v>/attachment/standard/AWWA/MSS SP-44-2010Steel Pipeline Flanges钢制管道法兰.pdf.pdf</v>
      </c>
    </row>
  </sheetData>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workbookViewId="0">
      <selection activeCell="F26" sqref="F26"/>
    </sheetView>
  </sheetViews>
  <sheetFormatPr defaultRowHeight="13.5" x14ac:dyDescent="0.15"/>
  <cols>
    <col min="1" max="1" width="17.5" customWidth="1"/>
    <col min="2" max="2" width="46" customWidth="1"/>
    <col min="6" max="6" width="66.5" customWidth="1"/>
  </cols>
  <sheetData>
    <row r="1" spans="1:6" ht="14.25" x14ac:dyDescent="0.15">
      <c r="A1" t="s">
        <v>0</v>
      </c>
      <c r="B1" t="s">
        <v>1</v>
      </c>
      <c r="C1" s="1">
        <v>1</v>
      </c>
      <c r="D1" s="1" t="s">
        <v>2</v>
      </c>
      <c r="E1" s="1" t="s">
        <v>3</v>
      </c>
      <c r="F1" s="1" t="str">
        <f t="shared" ref="F1:F36" si="0">"/attachment/standard/"&amp;D1&amp;"/"&amp;A1&amp;B1</f>
        <v>/attachment/standard/CJ/CJ 124-2004给水用钢骨架聚乙烯塑料复合管件.pdf</v>
      </c>
    </row>
    <row r="2" spans="1:6" ht="14.25" x14ac:dyDescent="0.15">
      <c r="A2" t="s">
        <v>4</v>
      </c>
      <c r="B2" t="s">
        <v>5</v>
      </c>
      <c r="C2" s="1">
        <v>1</v>
      </c>
      <c r="D2" s="1" t="s">
        <v>2</v>
      </c>
      <c r="E2" s="1" t="s">
        <v>3</v>
      </c>
      <c r="F2" s="1" t="str">
        <f t="shared" si="0"/>
        <v>/attachment/standard/CJ/CJJ 6-85排水管道维护安全技术规程.pdf</v>
      </c>
    </row>
    <row r="3" spans="1:6" ht="14.25" x14ac:dyDescent="0.15">
      <c r="A3" t="s">
        <v>6</v>
      </c>
      <c r="B3" t="s">
        <v>7</v>
      </c>
      <c r="C3" s="1">
        <v>1</v>
      </c>
      <c r="D3" s="1" t="s">
        <v>2</v>
      </c>
      <c r="E3" s="1" t="s">
        <v>3</v>
      </c>
      <c r="F3" s="1" t="str">
        <f t="shared" si="0"/>
        <v>/attachment/standard/CJ/CJJ 101-2004埋地聚乙烯给水管道技术规程.pdf</v>
      </c>
    </row>
    <row r="4" spans="1:6" ht="14.25" x14ac:dyDescent="0.15">
      <c r="A4" t="s">
        <v>8</v>
      </c>
      <c r="B4" t="s">
        <v>9</v>
      </c>
      <c r="C4" s="1">
        <v>1</v>
      </c>
      <c r="D4" s="1" t="s">
        <v>2</v>
      </c>
      <c r="E4" s="1" t="s">
        <v>3</v>
      </c>
      <c r="F4" s="1" t="str">
        <f t="shared" si="0"/>
        <v>/attachment/standard/CJ/CJJT 98-2003建筑给水聚乙烯类管道工程技术规程.pdf</v>
      </c>
    </row>
    <row r="5" spans="1:6" ht="14.25" x14ac:dyDescent="0.15">
      <c r="A5" t="s">
        <v>10</v>
      </c>
      <c r="B5" t="s">
        <v>11</v>
      </c>
      <c r="C5" s="1">
        <v>1</v>
      </c>
      <c r="D5" s="1" t="s">
        <v>2</v>
      </c>
      <c r="E5" s="1" t="s">
        <v>3</v>
      </c>
      <c r="F5" s="1" t="str">
        <f t="shared" si="0"/>
        <v>/attachment/standard/CJ/CJT 165-2002高密度聚乙烯缠绕结构壁管材.pdf</v>
      </c>
    </row>
    <row r="6" spans="1:6" ht="14.25" x14ac:dyDescent="0.15">
      <c r="A6" t="s">
        <v>12</v>
      </c>
      <c r="B6" t="s">
        <v>13</v>
      </c>
      <c r="C6" s="1">
        <v>1</v>
      </c>
      <c r="D6" s="1" t="s">
        <v>2</v>
      </c>
      <c r="E6" s="1" t="s">
        <v>3</v>
      </c>
      <c r="F6" s="1" t="str">
        <f t="shared" si="0"/>
        <v>/attachment/standard/CJ/CJT 189-2007钢丝网骨架塑料（聚乙烯）复合管材及管件.pdf</v>
      </c>
    </row>
    <row r="7" spans="1:6" ht="14.25" x14ac:dyDescent="0.15">
      <c r="A7" t="s">
        <v>14</v>
      </c>
      <c r="B7" t="s">
        <v>15</v>
      </c>
      <c r="C7" s="1">
        <v>1</v>
      </c>
      <c r="D7" s="1" t="s">
        <v>2</v>
      </c>
      <c r="E7" s="1" t="s">
        <v>3</v>
      </c>
      <c r="F7" s="1" t="str">
        <f t="shared" si="0"/>
        <v>/attachment/standard/CJ/CJT 217-2005给水管道高速进排气阀.pdf</v>
      </c>
    </row>
    <row r="8" spans="1:6" ht="14.25" x14ac:dyDescent="0.15">
      <c r="A8" t="s">
        <v>16</v>
      </c>
      <c r="B8" t="s">
        <v>17</v>
      </c>
      <c r="C8" s="1">
        <v>1</v>
      </c>
      <c r="D8" s="1" t="s">
        <v>2</v>
      </c>
      <c r="E8" s="1" t="s">
        <v>3</v>
      </c>
      <c r="F8" s="1" t="str">
        <f t="shared" si="0"/>
        <v>/attachment/standard/CJ/CJT 225-2011埋地排水用钢带增强聚乙烯(PE)螺旋波纹管.pdf</v>
      </c>
    </row>
    <row r="9" spans="1:6" ht="14.25" x14ac:dyDescent="0.15">
      <c r="A9" t="s">
        <v>18</v>
      </c>
      <c r="B9" t="s">
        <v>19</v>
      </c>
      <c r="C9" s="1">
        <v>1</v>
      </c>
      <c r="D9" s="1" t="s">
        <v>2</v>
      </c>
      <c r="E9" s="1" t="s">
        <v>3</v>
      </c>
      <c r="F9" s="1" t="str">
        <f t="shared" si="0"/>
        <v>/attachment/standard/CJ/CJT 3079-1998玻璃纤维增强塑料夹砂管.pdf</v>
      </c>
    </row>
    <row r="10" spans="1:6" ht="14.25" x14ac:dyDescent="0.15">
      <c r="A10" t="s">
        <v>20</v>
      </c>
      <c r="B10" t="s">
        <v>21</v>
      </c>
      <c r="C10" s="1">
        <v>1</v>
      </c>
      <c r="D10" s="1" t="s">
        <v>2</v>
      </c>
      <c r="E10" s="1" t="s">
        <v>3</v>
      </c>
      <c r="F10" s="1" t="str">
        <f t="shared" si="0"/>
        <v>/attachment/standard/CJ/DGJ 08-234-2001玻璃纤维增强塑料夹砂排水管道施工及验收规程.pdf</v>
      </c>
    </row>
    <row r="11" spans="1:6" ht="14.25" x14ac:dyDescent="0.15">
      <c r="A11" t="s">
        <v>22</v>
      </c>
      <c r="B11" t="s">
        <v>23</v>
      </c>
      <c r="C11" s="1">
        <v>1</v>
      </c>
      <c r="D11" s="1" t="s">
        <v>24</v>
      </c>
      <c r="E11" s="1" t="s">
        <v>3</v>
      </c>
      <c r="F11" s="1" t="str">
        <f t="shared" si="0"/>
        <v>/attachment/standard/JTJ/JGJ 79-2012建筑地基处理技术规范.pdf</v>
      </c>
    </row>
    <row r="12" spans="1:6" ht="14.25" x14ac:dyDescent="0.15">
      <c r="A12" t="s">
        <v>25</v>
      </c>
      <c r="B12" t="s">
        <v>26</v>
      </c>
      <c r="C12" s="1">
        <v>1</v>
      </c>
      <c r="D12" s="1" t="s">
        <v>24</v>
      </c>
      <c r="E12" s="1" t="s">
        <v>3</v>
      </c>
      <c r="F12" s="1" t="str">
        <f t="shared" si="0"/>
        <v>/attachment/standard/JTJ/JGJ 94-2008建筑桩基技术规范.pdf</v>
      </c>
    </row>
    <row r="13" spans="1:6" ht="14.25" x14ac:dyDescent="0.15">
      <c r="A13" t="s">
        <v>27</v>
      </c>
      <c r="B13" t="s">
        <v>28</v>
      </c>
      <c r="C13" s="1">
        <v>1</v>
      </c>
      <c r="D13" s="1" t="s">
        <v>24</v>
      </c>
      <c r="E13" s="1" t="s">
        <v>3</v>
      </c>
      <c r="F13" s="1" t="str">
        <f t="shared" si="0"/>
        <v>/attachment/standard/JTJ/JGJ 106-2003建筑基桩检测技术规范.pdf</v>
      </c>
    </row>
    <row r="14" spans="1:6" ht="14.25" x14ac:dyDescent="0.15">
      <c r="A14" t="s">
        <v>29</v>
      </c>
      <c r="B14" t="s">
        <v>30</v>
      </c>
      <c r="C14" s="1">
        <v>1</v>
      </c>
      <c r="D14" s="1" t="s">
        <v>24</v>
      </c>
      <c r="E14" s="1" t="s">
        <v>3</v>
      </c>
      <c r="F14" s="1" t="str">
        <f t="shared" si="0"/>
        <v>/attachment/standard/JTJ/JGJ 145-2004混凝土结构后锚固技术规程.pdf</v>
      </c>
    </row>
    <row r="15" spans="1:6" ht="14.25" x14ac:dyDescent="0.15">
      <c r="A15" t="s">
        <v>31</v>
      </c>
      <c r="B15" t="s">
        <v>32</v>
      </c>
      <c r="C15" s="1">
        <v>1</v>
      </c>
      <c r="D15" s="1" t="s">
        <v>24</v>
      </c>
      <c r="E15" s="1" t="s">
        <v>3</v>
      </c>
      <c r="F15" s="1" t="str">
        <f t="shared" si="0"/>
        <v>/attachment/standard/JTJ/JGJT 178-2009补偿收缩混凝土应用技术规程.pdf</v>
      </c>
    </row>
    <row r="16" spans="1:6" ht="14.25" x14ac:dyDescent="0.15">
      <c r="A16" t="s">
        <v>33</v>
      </c>
      <c r="B16" t="s">
        <v>34</v>
      </c>
      <c r="C16" s="1">
        <v>1</v>
      </c>
      <c r="D16" s="1" t="s">
        <v>24</v>
      </c>
      <c r="E16" s="1" t="s">
        <v>3</v>
      </c>
      <c r="F16" s="1" t="str">
        <f t="shared" si="0"/>
        <v>/attachment/standard/JTJ/JGJT 199 - 2010型钢水泥土搅拌墙技术规程.pdf</v>
      </c>
    </row>
    <row r="17" spans="1:6" ht="14.25" x14ac:dyDescent="0.15">
      <c r="A17" t="s">
        <v>35</v>
      </c>
      <c r="B17" t="s">
        <v>36</v>
      </c>
      <c r="C17" s="1">
        <v>1</v>
      </c>
      <c r="D17" s="1" t="s">
        <v>24</v>
      </c>
      <c r="E17" s="1" t="s">
        <v>3</v>
      </c>
      <c r="F17" s="1" t="str">
        <f t="shared" si="0"/>
        <v>/attachment/standard/JTJ/JTJ 254-98港口工程桩基规范.pdf</v>
      </c>
    </row>
    <row r="18" spans="1:6" ht="14.25" x14ac:dyDescent="0.15">
      <c r="A18" t="s">
        <v>37</v>
      </c>
      <c r="B18" t="s">
        <v>38</v>
      </c>
      <c r="C18" s="1">
        <v>1</v>
      </c>
      <c r="D18" s="1" t="s">
        <v>24</v>
      </c>
      <c r="E18" s="1" t="s">
        <v>3</v>
      </c>
      <c r="F18" s="1" t="str">
        <f t="shared" si="0"/>
        <v>/attachment/standard/JTJ/05MR202 城市道路--水泥混凝土路面.pdf</v>
      </c>
    </row>
    <row r="19" spans="1:6" ht="14.25" x14ac:dyDescent="0.15">
      <c r="A19" t="s">
        <v>39</v>
      </c>
      <c r="B19" t="s">
        <v>40</v>
      </c>
      <c r="C19" s="1">
        <v>1</v>
      </c>
      <c r="D19" s="1" t="s">
        <v>24</v>
      </c>
      <c r="E19" s="1" t="s">
        <v>3</v>
      </c>
      <c r="F19" s="1" t="str">
        <f t="shared" si="0"/>
        <v>/attachment/standard/JTJ/JTG B01-2014公路工程技术标准正式版.pdf</v>
      </c>
    </row>
    <row r="20" spans="1:6" ht="14.25" x14ac:dyDescent="0.15">
      <c r="A20" t="s">
        <v>41</v>
      </c>
      <c r="B20" t="s">
        <v>42</v>
      </c>
      <c r="C20" s="1">
        <v>1</v>
      </c>
      <c r="D20" s="1" t="s">
        <v>24</v>
      </c>
      <c r="E20" s="1" t="s">
        <v>3</v>
      </c>
      <c r="F20" s="1" t="str">
        <f t="shared" si="0"/>
        <v>/attachment/standard/JTJ/JTG D60-2004公路桥涵设计通用规范.pdf</v>
      </c>
    </row>
    <row r="21" spans="1:6" ht="14.25" x14ac:dyDescent="0.15">
      <c r="A21" t="s">
        <v>43</v>
      </c>
      <c r="B21" t="s">
        <v>44</v>
      </c>
      <c r="C21" s="1">
        <v>1</v>
      </c>
      <c r="D21" s="1" t="s">
        <v>24</v>
      </c>
      <c r="E21" s="1" t="s">
        <v>3</v>
      </c>
      <c r="F21" s="1" t="str">
        <f t="shared" si="0"/>
        <v>/attachment/standard/JTJ/JTG D70-2004公路隧道设计规范.pdf</v>
      </c>
    </row>
    <row r="22" spans="1:6" ht="14.25" x14ac:dyDescent="0.15">
      <c r="A22" t="s">
        <v>43</v>
      </c>
      <c r="B22" t="s">
        <v>45</v>
      </c>
      <c r="C22" s="1">
        <v>1</v>
      </c>
      <c r="D22" s="1" t="s">
        <v>24</v>
      </c>
      <c r="E22" s="1" t="s">
        <v>3</v>
      </c>
      <c r="F22" s="1" t="str">
        <f t="shared" si="0"/>
        <v>/attachment/standard/JTJ/JTG D70-2004公路隧道设计规范条文说明.pdf</v>
      </c>
    </row>
    <row r="23" spans="1:6" ht="14.25" x14ac:dyDescent="0.15">
      <c r="A23" t="s">
        <v>46</v>
      </c>
      <c r="B23" t="s">
        <v>47</v>
      </c>
      <c r="C23" s="1">
        <v>1</v>
      </c>
      <c r="D23" s="1" t="s">
        <v>24</v>
      </c>
      <c r="E23" s="1" t="s">
        <v>3</v>
      </c>
      <c r="F23" s="1" t="str">
        <f t="shared" si="0"/>
        <v>/attachment/standard/JTJ/JTGGQS 010-85 公路桥涵设计图(单孔钢筋混凝土箱涵).pdf</v>
      </c>
    </row>
    <row r="24" spans="1:6" ht="14.25" x14ac:dyDescent="0.15">
      <c r="A24" t="s">
        <v>48</v>
      </c>
      <c r="B24" t="s">
        <v>49</v>
      </c>
      <c r="C24" s="1">
        <v>1</v>
      </c>
      <c r="D24" s="1" t="s">
        <v>24</v>
      </c>
      <c r="E24" s="1" t="s">
        <v>3</v>
      </c>
      <c r="F24" s="1" t="str">
        <f t="shared" si="0"/>
        <v>/attachment/standard/JTJ/JTGQB 011-73公路桥涵标准图 T梁桥.pdf</v>
      </c>
    </row>
    <row r="25" spans="1:6" ht="14.25" x14ac:dyDescent="0.15">
      <c r="A25" t="s">
        <v>50</v>
      </c>
      <c r="B25" t="s">
        <v>51</v>
      </c>
      <c r="C25" s="1">
        <v>1</v>
      </c>
      <c r="D25" s="1" t="s">
        <v>24</v>
      </c>
      <c r="E25" s="1" t="s">
        <v>3</v>
      </c>
      <c r="F25" s="1" t="str">
        <f t="shared" si="0"/>
        <v>/attachment/standard/JTJ/JTGT B07-01-2006 公路工程混凝土结构防腐蚀技术规范.pdf</v>
      </c>
    </row>
    <row r="26" spans="1:6" ht="14.25" x14ac:dyDescent="0.15">
      <c r="A26" t="s">
        <v>52</v>
      </c>
      <c r="B26" t="s">
        <v>53</v>
      </c>
      <c r="C26" s="1">
        <v>1</v>
      </c>
      <c r="D26" s="1" t="s">
        <v>24</v>
      </c>
      <c r="E26" s="1" t="s">
        <v>3</v>
      </c>
      <c r="F26" s="1" t="str">
        <f t="shared" si="0"/>
        <v>/attachment/standard/JTJ/JTGT D6S-04-2007公路涵洞设计细则.pdf</v>
      </c>
    </row>
    <row r="27" spans="1:6" ht="14.25" x14ac:dyDescent="0.15">
      <c r="A27" t="s">
        <v>54</v>
      </c>
      <c r="B27" t="s">
        <v>55</v>
      </c>
      <c r="C27" s="1">
        <v>1</v>
      </c>
      <c r="D27" s="1" t="s">
        <v>24</v>
      </c>
      <c r="E27" s="1" t="s">
        <v>3</v>
      </c>
      <c r="F27" s="1" t="str">
        <f t="shared" si="0"/>
        <v>/attachment/standard/JTJ/JTJ 275-2000海港工程混凝土结构防腐蚀技术规范.pdf</v>
      </c>
    </row>
    <row r="28" spans="1:6" ht="14.25" x14ac:dyDescent="0.15">
      <c r="A28" t="s">
        <v>56</v>
      </c>
      <c r="B28" t="s">
        <v>57</v>
      </c>
      <c r="C28" s="1">
        <v>1</v>
      </c>
      <c r="D28" s="1" t="s">
        <v>58</v>
      </c>
      <c r="E28" s="1" t="s">
        <v>3</v>
      </c>
      <c r="F28" s="1" t="str">
        <f t="shared" si="0"/>
        <v>/attachment/standard/SY/SY 4065-1993石油天然气钢质管道对接焊缝超声波探伤及质量分级.pdf</v>
      </c>
    </row>
    <row r="29" spans="1:6" ht="14.25" x14ac:dyDescent="0.15">
      <c r="A29" t="s">
        <v>59</v>
      </c>
      <c r="B29" t="s">
        <v>60</v>
      </c>
      <c r="C29" s="1">
        <v>1</v>
      </c>
      <c r="D29" s="1" t="s">
        <v>58</v>
      </c>
      <c r="E29" s="1" t="s">
        <v>3</v>
      </c>
      <c r="F29" s="1" t="str">
        <f t="shared" si="0"/>
        <v>/attachment/standard/SY/SYT 0063-1999管道防腐层检漏试验方法.pdf</v>
      </c>
    </row>
    <row r="30" spans="1:6" ht="14.25" x14ac:dyDescent="0.15">
      <c r="A30" t="s">
        <v>61</v>
      </c>
      <c r="B30" t="s">
        <v>62</v>
      </c>
      <c r="C30" s="1">
        <v>1</v>
      </c>
      <c r="D30" s="1" t="s">
        <v>58</v>
      </c>
      <c r="E30" s="1" t="s">
        <v>3</v>
      </c>
      <c r="F30" s="1" t="str">
        <f t="shared" si="0"/>
        <v>/attachment/standard/SY/SYT 0315-97钢制管道熔结环氧粉末外涂层技术标准.pdf</v>
      </c>
    </row>
    <row r="31" spans="1:6" ht="14.25" x14ac:dyDescent="0.15">
      <c r="A31" t="s">
        <v>63</v>
      </c>
      <c r="B31" t="s">
        <v>64</v>
      </c>
      <c r="C31" s="1">
        <v>1</v>
      </c>
      <c r="D31" s="1" t="s">
        <v>58</v>
      </c>
      <c r="E31" s="1" t="s">
        <v>3</v>
      </c>
      <c r="F31" s="1" t="str">
        <f t="shared" si="0"/>
        <v>/attachment/standard/SY/SYT 0321-2000钢质管道水泥沙浆衬里技术标准.pdf</v>
      </c>
    </row>
    <row r="32" spans="1:6" ht="14.25" x14ac:dyDescent="0.15">
      <c r="A32" t="s">
        <v>65</v>
      </c>
      <c r="B32" t="s">
        <v>66</v>
      </c>
      <c r="C32" s="1">
        <v>1</v>
      </c>
      <c r="D32" s="1" t="s">
        <v>58</v>
      </c>
      <c r="E32" s="1" t="s">
        <v>3</v>
      </c>
      <c r="F32" s="1" t="str">
        <f t="shared" si="0"/>
        <v>/attachment/standard/SY/SYT 0442-97钢质管道熔结环氧粉末内涂层技术标准.pdf</v>
      </c>
    </row>
    <row r="33" spans="1:6" ht="14.25" x14ac:dyDescent="0.15">
      <c r="A33" t="s">
        <v>67</v>
      </c>
      <c r="B33" t="s">
        <v>68</v>
      </c>
      <c r="C33" s="1">
        <v>1</v>
      </c>
      <c r="D33" s="1" t="s">
        <v>58</v>
      </c>
      <c r="E33" s="1" t="s">
        <v>3</v>
      </c>
      <c r="F33" s="1" t="str">
        <f t="shared" si="0"/>
        <v>/attachment/standard/SY/SYT 0447-1996埋地钢质管道环氧煤沥青防腐层技术标准.pdf</v>
      </c>
    </row>
    <row r="34" spans="1:6" ht="14.25" x14ac:dyDescent="0.15">
      <c r="A34" t="s">
        <v>69</v>
      </c>
      <c r="B34" t="s">
        <v>70</v>
      </c>
      <c r="C34" s="1">
        <v>1</v>
      </c>
      <c r="D34" s="1" t="s">
        <v>58</v>
      </c>
      <c r="E34" s="1" t="s">
        <v>3</v>
      </c>
      <c r="F34" s="1" t="str">
        <f t="shared" si="0"/>
        <v>/attachment/standard/SY/SYT 0450-2004输油(气)钢质管道抗震设计规范.pdf</v>
      </c>
    </row>
    <row r="35" spans="1:6" ht="14.25" x14ac:dyDescent="0.15">
      <c r="A35" t="s">
        <v>71</v>
      </c>
      <c r="B35" t="s">
        <v>72</v>
      </c>
      <c r="C35" s="1">
        <v>1</v>
      </c>
      <c r="D35" s="1" t="s">
        <v>58</v>
      </c>
      <c r="E35" s="1" t="s">
        <v>3</v>
      </c>
      <c r="F35" s="1" t="str">
        <f t="shared" si="0"/>
        <v>/attachment/standard/SY/SYT 0457-2000钢制管道液体环氧涂料内防腐层技术标准.pdf</v>
      </c>
    </row>
    <row r="36" spans="1:6" ht="14.25" x14ac:dyDescent="0.15">
      <c r="A36" t="s">
        <v>73</v>
      </c>
      <c r="B36" t="s">
        <v>74</v>
      </c>
      <c r="C36" s="1">
        <v>1</v>
      </c>
      <c r="D36" s="1" t="s">
        <v>58</v>
      </c>
      <c r="E36" s="1" t="s">
        <v>3</v>
      </c>
      <c r="F36" s="1" t="str">
        <f t="shared" si="0"/>
        <v>/attachment/standard/SY/SYT 10037-2002海底管道系统规范.pdf</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2"/>
  <sheetViews>
    <sheetView workbookViewId="0">
      <selection activeCell="D21" sqref="D21"/>
    </sheetView>
  </sheetViews>
  <sheetFormatPr defaultRowHeight="13.5" x14ac:dyDescent="0.15"/>
  <cols>
    <col min="1" max="1" width="18.625" customWidth="1"/>
    <col min="2" max="2" width="40.125" customWidth="1"/>
    <col min="3" max="3" width="38.625" customWidth="1"/>
    <col min="4" max="4" width="38.125" customWidth="1"/>
    <col min="5" max="5" width="18.75" customWidth="1"/>
    <col min="6" max="6" width="33.625" customWidth="1"/>
    <col min="7" max="7" width="26.25" customWidth="1"/>
  </cols>
  <sheetData>
    <row r="1" spans="1:7" x14ac:dyDescent="0.15">
      <c r="C1" s="2" t="s">
        <v>75</v>
      </c>
      <c r="F1" t="s">
        <v>76</v>
      </c>
    </row>
    <row r="2" spans="1:7" ht="14.25" x14ac:dyDescent="0.15">
      <c r="C2" s="2" t="s">
        <v>77</v>
      </c>
      <c r="D2" s="3" t="s">
        <v>78</v>
      </c>
      <c r="E2" s="4" t="s">
        <v>79</v>
      </c>
      <c r="F2" s="3" t="str">
        <f>RIGHT(C2,LENB(C2)-LEN(C2)+4)</f>
        <v>金属管液压试验方法.pdf</v>
      </c>
      <c r="G2" s="4" t="str">
        <f>SUBSTITUTE(C2,F2,)</f>
        <v>GB 241-90</v>
      </c>
    </row>
    <row r="3" spans="1:7" ht="14.25" x14ac:dyDescent="0.15">
      <c r="C3" t="s">
        <v>80</v>
      </c>
      <c r="D3" s="3" t="s">
        <v>81</v>
      </c>
      <c r="E3" s="4" t="s">
        <v>82</v>
      </c>
    </row>
    <row r="4" spans="1:7" ht="14.25" x14ac:dyDescent="0.15">
      <c r="A4" t="str">
        <f>G4</f>
        <v>01S123</v>
      </c>
      <c r="B4" t="str">
        <f>F4&amp;D4</f>
        <v>贮水罐选用及安装.pdf</v>
      </c>
      <c r="C4" t="s">
        <v>83</v>
      </c>
      <c r="D4" s="3" t="str">
        <f t="shared" ref="D4:D67" si="0">RIGHT(C4,LENB(C4)-LEN(C4)+4)</f>
        <v>贮水罐选用及安装.pdf</v>
      </c>
      <c r="E4" s="4" t="str">
        <f t="shared" ref="E4:E67" si="1">SUBSTITUTE(C4,D4,)</f>
        <v>01S123</v>
      </c>
      <c r="F4" s="3" t="str">
        <f>RIGHT(E4,LENB(E4)-LEN(E4))</f>
        <v/>
      </c>
      <c r="G4" s="4" t="str">
        <f>SUBSTITUTE(E4,F4,)</f>
        <v>01S123</v>
      </c>
    </row>
    <row r="5" spans="1:7" ht="14.25" x14ac:dyDescent="0.15">
      <c r="A5" t="str">
        <f t="shared" ref="A5:A68" si="2">G5</f>
        <v>02S101</v>
      </c>
      <c r="B5" t="str">
        <f t="shared" ref="B5:B68" si="3">F5&amp;D5</f>
        <v>矩形给水箱.PDF</v>
      </c>
      <c r="C5" t="s">
        <v>84</v>
      </c>
      <c r="D5" s="3" t="str">
        <f t="shared" si="0"/>
        <v>矩形给水箱.PDF</v>
      </c>
      <c r="E5" s="4" t="str">
        <f t="shared" si="1"/>
        <v>02S101</v>
      </c>
      <c r="F5" s="3" t="str">
        <f t="shared" ref="F5:F68" si="4">RIGHT(E5,LENB(E5)-LEN(E5))</f>
        <v/>
      </c>
      <c r="G5" s="4" t="str">
        <f t="shared" ref="G5:G68" si="5">SUBSTITUTE(E5,F5,)</f>
        <v>02S101</v>
      </c>
    </row>
    <row r="6" spans="1:7" ht="14.25" x14ac:dyDescent="0.15">
      <c r="A6" t="str">
        <f t="shared" si="2"/>
        <v>02S403</v>
      </c>
      <c r="B6" t="str">
        <f t="shared" si="3"/>
        <v>钢制管件.doc</v>
      </c>
      <c r="C6" t="s">
        <v>85</v>
      </c>
      <c r="D6" s="3" t="str">
        <f t="shared" si="0"/>
        <v>钢制管件.doc</v>
      </c>
      <c r="E6" s="4" t="str">
        <f t="shared" si="1"/>
        <v>02S403</v>
      </c>
      <c r="F6" s="3" t="str">
        <f t="shared" si="4"/>
        <v/>
      </c>
      <c r="G6" s="4" t="str">
        <f t="shared" si="5"/>
        <v>02S403</v>
      </c>
    </row>
    <row r="7" spans="1:7" ht="14.25" x14ac:dyDescent="0.15">
      <c r="A7" t="str">
        <f t="shared" si="2"/>
        <v>02S404</v>
      </c>
      <c r="B7" t="str">
        <f t="shared" si="3"/>
        <v>防水套管.pdf</v>
      </c>
      <c r="C7" t="s">
        <v>86</v>
      </c>
      <c r="D7" s="3" t="str">
        <f t="shared" si="0"/>
        <v>防水套管.pdf</v>
      </c>
      <c r="E7" s="4" t="str">
        <f t="shared" si="1"/>
        <v>02S404</v>
      </c>
      <c r="F7" s="3" t="str">
        <f t="shared" si="4"/>
        <v/>
      </c>
      <c r="G7" s="4" t="str">
        <f t="shared" si="5"/>
        <v>02S404</v>
      </c>
    </row>
    <row r="8" spans="1:7" ht="14.25" x14ac:dyDescent="0.15">
      <c r="A8" t="str">
        <f t="shared" si="2"/>
        <v>02S515</v>
      </c>
      <c r="B8" t="str">
        <f t="shared" si="3"/>
        <v>排水检查井(含井筒).pdf</v>
      </c>
      <c r="C8" t="s">
        <v>87</v>
      </c>
      <c r="D8" s="3" t="str">
        <f t="shared" si="0"/>
        <v>检查井(含井筒).pdf</v>
      </c>
      <c r="E8" s="4" t="str">
        <f t="shared" si="1"/>
        <v>02S515排水</v>
      </c>
      <c r="F8" s="3" t="str">
        <f t="shared" si="4"/>
        <v>排水</v>
      </c>
      <c r="G8" s="4" t="str">
        <f t="shared" si="5"/>
        <v>02S515</v>
      </c>
    </row>
    <row r="9" spans="1:7" ht="14.25" x14ac:dyDescent="0.15">
      <c r="A9" t="str">
        <f t="shared" si="2"/>
        <v>02SS104</v>
      </c>
      <c r="B9" t="str">
        <f t="shared" si="3"/>
        <v>二次供水消毒设备选用与安装(不够清晰).pdf</v>
      </c>
      <c r="C9" t="s">
        <v>88</v>
      </c>
      <c r="D9" s="3" t="str">
        <f t="shared" si="0"/>
        <v>供水消毒设备选用与安装(不够清晰).pdf</v>
      </c>
      <c r="E9" s="4" t="str">
        <f t="shared" si="1"/>
        <v>02SS104二次</v>
      </c>
      <c r="F9" s="3" t="str">
        <f t="shared" si="4"/>
        <v>二次</v>
      </c>
      <c r="G9" s="4" t="str">
        <f t="shared" si="5"/>
        <v>02SS104</v>
      </c>
    </row>
    <row r="10" spans="1:7" ht="14.25" x14ac:dyDescent="0.15">
      <c r="A10" t="str">
        <f t="shared" si="2"/>
        <v>02SS405-1</v>
      </c>
      <c r="B10" t="str">
        <f t="shared" si="3"/>
        <v>～4给水塑料管安装.pdf</v>
      </c>
      <c r="C10" t="s">
        <v>89</v>
      </c>
      <c r="D10" s="3" t="str">
        <f t="shared" si="0"/>
        <v>4给水塑料管安装.pdf</v>
      </c>
      <c r="E10" s="4" t="str">
        <f t="shared" si="1"/>
        <v>02SS405-1～</v>
      </c>
      <c r="F10" s="3" t="str">
        <f t="shared" si="4"/>
        <v>～</v>
      </c>
      <c r="G10" s="4" t="str">
        <f t="shared" si="5"/>
        <v>02SS405-1</v>
      </c>
    </row>
    <row r="11" spans="1:7" ht="14.25" x14ac:dyDescent="0.15">
      <c r="A11" t="str">
        <f t="shared" si="2"/>
        <v>02SS405-1</v>
      </c>
      <c r="B11" t="str">
        <f t="shared" si="3"/>
        <v>硬聚氯乙烯（PVC-U）给水管安装.PDF</v>
      </c>
      <c r="C11" t="s">
        <v>90</v>
      </c>
      <c r="D11" s="3" t="str">
        <f t="shared" si="0"/>
        <v>（PVC-U）给水管安装.PDF</v>
      </c>
      <c r="E11" s="4" t="str">
        <f t="shared" si="1"/>
        <v>02SS405-1硬聚氯乙烯</v>
      </c>
      <c r="F11" s="3" t="str">
        <f t="shared" si="4"/>
        <v>硬聚氯乙烯</v>
      </c>
      <c r="G11" s="4" t="str">
        <f t="shared" si="5"/>
        <v>02SS405-1</v>
      </c>
    </row>
    <row r="12" spans="1:7" ht="14.25" x14ac:dyDescent="0.15">
      <c r="A12" t="str">
        <f t="shared" si="2"/>
        <v>03G101-1</v>
      </c>
      <c r="B12" t="str">
        <f t="shared" si="3"/>
        <v>现浇混凝土框架、剪力墙、框架-剪力墙、框支剪力墙结构.pdf</v>
      </c>
      <c r="C12" t="s">
        <v>91</v>
      </c>
      <c r="D12" s="3" t="str">
        <f t="shared" si="0"/>
        <v>浇混凝土框架、剪力墙、框架-剪力墙、框支剪力墙结构.pdf</v>
      </c>
      <c r="E12" s="4" t="str">
        <f t="shared" si="1"/>
        <v>03G101-1现</v>
      </c>
      <c r="F12" s="3" t="str">
        <f t="shared" si="4"/>
        <v>现</v>
      </c>
      <c r="G12" s="4" t="str">
        <f t="shared" si="5"/>
        <v>03G101-1</v>
      </c>
    </row>
    <row r="13" spans="1:7" ht="14.25" x14ac:dyDescent="0.15">
      <c r="A13" t="str">
        <f t="shared" si="2"/>
        <v>03G101-2</v>
      </c>
      <c r="B13" t="str">
        <f t="shared" si="3"/>
        <v>现浇混凝土板式楼梯.pdf</v>
      </c>
      <c r="C13" t="s">
        <v>92</v>
      </c>
      <c r="D13" s="3" t="str">
        <f t="shared" si="0"/>
        <v>现浇混凝土板式楼梯.pdf</v>
      </c>
      <c r="E13" s="4" t="str">
        <f t="shared" si="1"/>
        <v>03G101-2</v>
      </c>
      <c r="F13" s="3" t="str">
        <f t="shared" si="4"/>
        <v/>
      </c>
      <c r="G13" s="4" t="str">
        <f t="shared" si="5"/>
        <v>03G101-2</v>
      </c>
    </row>
    <row r="14" spans="1:7" ht="14.25" x14ac:dyDescent="0.15">
      <c r="A14" t="str">
        <f t="shared" si="2"/>
        <v>03S402</v>
      </c>
      <c r="B14" t="str">
        <f t="shared" si="3"/>
        <v>室内管道支架及吊架.pdf</v>
      </c>
      <c r="C14" t="s">
        <v>93</v>
      </c>
      <c r="D14" s="3" t="str">
        <f t="shared" si="0"/>
        <v>室内管道支架及吊架.pdf</v>
      </c>
      <c r="E14" s="4" t="str">
        <f t="shared" si="1"/>
        <v>03S402</v>
      </c>
      <c r="F14" s="3" t="str">
        <f t="shared" si="4"/>
        <v/>
      </c>
      <c r="G14" s="4" t="str">
        <f t="shared" si="5"/>
        <v>03S402</v>
      </c>
    </row>
    <row r="15" spans="1:7" ht="14.25" x14ac:dyDescent="0.15">
      <c r="A15" t="str">
        <f t="shared" si="2"/>
        <v>03S702</v>
      </c>
      <c r="B15" t="str">
        <f t="shared" si="3"/>
        <v>钢筋混凝土化粪池.pdf</v>
      </c>
      <c r="C15" t="s">
        <v>94</v>
      </c>
      <c r="D15" s="3" t="str">
        <f t="shared" si="0"/>
        <v>钢筋混凝土化粪池.pdf</v>
      </c>
      <c r="E15" s="4" t="str">
        <f t="shared" si="1"/>
        <v>03S702</v>
      </c>
      <c r="F15" s="3" t="str">
        <f t="shared" si="4"/>
        <v/>
      </c>
      <c r="G15" s="4" t="str">
        <f t="shared" si="5"/>
        <v>03S702</v>
      </c>
    </row>
    <row r="16" spans="1:7" ht="14.25" x14ac:dyDescent="0.15">
      <c r="A16" t="str">
        <f t="shared" si="2"/>
        <v>03S702</v>
      </c>
      <c r="B16" t="str">
        <f t="shared" si="3"/>
        <v>图集化粪池（高清）.pdf</v>
      </c>
      <c r="C16" t="s">
        <v>95</v>
      </c>
      <c r="D16" s="3" t="str">
        <f t="shared" si="0"/>
        <v>图集化粪池（高清）.pdf</v>
      </c>
      <c r="E16" s="4" t="str">
        <f t="shared" si="1"/>
        <v>03S702</v>
      </c>
      <c r="F16" s="3" t="str">
        <f t="shared" si="4"/>
        <v/>
      </c>
      <c r="G16" s="4" t="str">
        <f t="shared" si="5"/>
        <v>03S702</v>
      </c>
    </row>
    <row r="17" spans="1:7" ht="14.25" x14ac:dyDescent="0.15">
      <c r="A17" t="str">
        <f t="shared" si="2"/>
        <v>03SS505</v>
      </c>
      <c r="B17" t="str">
        <f t="shared" si="3"/>
        <v>柔性接口给水管道支墩.pdf</v>
      </c>
      <c r="C17" t="s">
        <v>96</v>
      </c>
      <c r="D17" s="3" t="str">
        <f t="shared" si="0"/>
        <v>柔性接口给水管道支墩.pdf</v>
      </c>
      <c r="E17" s="4" t="str">
        <f t="shared" si="1"/>
        <v>03SS505</v>
      </c>
      <c r="F17" s="3" t="str">
        <f t="shared" si="4"/>
        <v/>
      </c>
      <c r="G17" s="4" t="str">
        <f t="shared" si="5"/>
        <v>03SS505</v>
      </c>
    </row>
    <row r="18" spans="1:7" ht="14.25" x14ac:dyDescent="0.15">
      <c r="A18" t="str">
        <f t="shared" si="2"/>
        <v>03SS703-1</v>
      </c>
      <c r="B18" t="str">
        <f t="shared" si="3"/>
        <v>建筑中水处理工程（一）.pdf</v>
      </c>
      <c r="C18" t="s">
        <v>97</v>
      </c>
      <c r="D18" s="3" t="str">
        <f t="shared" si="0"/>
        <v>建筑中水处理工程（一）.pdf</v>
      </c>
      <c r="E18" s="4" t="str">
        <f t="shared" si="1"/>
        <v>03SS703-1</v>
      </c>
      <c r="F18" s="3" t="str">
        <f t="shared" si="4"/>
        <v/>
      </c>
      <c r="G18" s="4" t="str">
        <f t="shared" si="5"/>
        <v>03SS703-1</v>
      </c>
    </row>
    <row r="19" spans="1:7" ht="14.25" x14ac:dyDescent="0.15">
      <c r="A19" t="str">
        <f t="shared" si="2"/>
        <v>04G101-3</v>
      </c>
      <c r="B19" t="str">
        <f t="shared" si="3"/>
        <v>筏板基础.pdf</v>
      </c>
      <c r="C19" t="s">
        <v>98</v>
      </c>
      <c r="D19" s="3" t="str">
        <f t="shared" si="0"/>
        <v>筏板基础.pdf</v>
      </c>
      <c r="E19" s="4" t="str">
        <f t="shared" si="1"/>
        <v>04G101-3</v>
      </c>
      <c r="F19" s="3" t="str">
        <f t="shared" si="4"/>
        <v/>
      </c>
      <c r="G19" s="4" t="str">
        <f t="shared" si="5"/>
        <v>04G101-3</v>
      </c>
    </row>
    <row r="20" spans="1:7" ht="14.25" x14ac:dyDescent="0.15">
      <c r="A20" t="str">
        <f t="shared" si="2"/>
        <v>04G101-4</v>
      </c>
      <c r="B20" t="str">
        <f t="shared" si="3"/>
        <v>现浇混凝土楼面与屋面板.pdf</v>
      </c>
      <c r="C20" t="s">
        <v>99</v>
      </c>
      <c r="D20" s="3" t="str">
        <f t="shared" si="0"/>
        <v>现浇混凝土楼面与屋面板.pdf</v>
      </c>
      <c r="E20" s="4" t="str">
        <f t="shared" si="1"/>
        <v>04G101-4</v>
      </c>
      <c r="F20" s="3" t="str">
        <f t="shared" si="4"/>
        <v/>
      </c>
      <c r="G20" s="4" t="str">
        <f t="shared" si="5"/>
        <v>04G101-4</v>
      </c>
    </row>
    <row r="21" spans="1:7" ht="14.25" x14ac:dyDescent="0.15">
      <c r="A21" t="str">
        <f t="shared" si="2"/>
        <v>04S516</v>
      </c>
      <c r="B21" t="str">
        <f t="shared" si="3"/>
        <v>混凝土排水管道基础及接口.pdf</v>
      </c>
      <c r="C21" t="s">
        <v>100</v>
      </c>
      <c r="D21" s="3" t="str">
        <f t="shared" si="0"/>
        <v>混凝土排水管道基础及接口.pdf</v>
      </c>
      <c r="E21" s="4" t="str">
        <f t="shared" si="1"/>
        <v>04S516</v>
      </c>
      <c r="F21" s="3" t="str">
        <f t="shared" si="4"/>
        <v/>
      </c>
      <c r="G21" s="4" t="str">
        <f t="shared" si="5"/>
        <v>04S516</v>
      </c>
    </row>
    <row r="22" spans="1:7" ht="14.25" x14ac:dyDescent="0.15">
      <c r="A22" t="str">
        <f t="shared" si="2"/>
        <v>04S802-1</v>
      </c>
      <c r="B22" t="str">
        <f t="shared" si="3"/>
        <v>钢筋混凝土倒锥壳不保温水塔（50m3、100m3）.pdf</v>
      </c>
      <c r="C22" t="s">
        <v>101</v>
      </c>
      <c r="D22" s="3" t="str">
        <f t="shared" si="0"/>
        <v>保温水塔（50m3、100m3）.pdf</v>
      </c>
      <c r="E22" s="4" t="str">
        <f t="shared" si="1"/>
        <v>04S802-1钢筋混凝土倒锥壳不</v>
      </c>
      <c r="F22" s="3" t="str">
        <f t="shared" si="4"/>
        <v>钢筋混凝土倒锥壳不</v>
      </c>
      <c r="G22" s="4" t="str">
        <f t="shared" si="5"/>
        <v>04S802-1</v>
      </c>
    </row>
    <row r="23" spans="1:7" ht="14.25" x14ac:dyDescent="0.15">
      <c r="A23" t="str">
        <f t="shared" si="2"/>
        <v>04S802-2钢</v>
      </c>
      <c r="B23" t="str">
        <f t="shared" si="3"/>
        <v>筋混凝土倒锥壳不保温水塔（150m3、200m3、300m3）.pdf</v>
      </c>
      <c r="C23" t="s">
        <v>102</v>
      </c>
      <c r="D23" s="3" t="str">
        <f t="shared" si="0"/>
        <v>50m3、200m3、300m3）.pdf</v>
      </c>
      <c r="E23" s="4" t="str">
        <f t="shared" si="1"/>
        <v>04S802-2钢筋混凝土倒锥壳不保温水塔（1</v>
      </c>
      <c r="F23" s="3" t="str">
        <f t="shared" si="4"/>
        <v>筋混凝土倒锥壳不保温水塔（1</v>
      </c>
      <c r="G23" s="4" t="str">
        <f t="shared" si="5"/>
        <v>04S802-2钢</v>
      </c>
    </row>
    <row r="24" spans="1:7" ht="14.25" x14ac:dyDescent="0.15">
      <c r="A24" t="str">
        <f t="shared" si="2"/>
        <v>04S803</v>
      </c>
      <c r="B24" t="str">
        <f t="shared" si="3"/>
        <v>圆形钢筋混凝土蓄水池.pdf</v>
      </c>
      <c r="C24" t="s">
        <v>103</v>
      </c>
      <c r="D24" s="3" t="str">
        <f t="shared" si="0"/>
        <v>圆形钢筋混凝土蓄水池.pdf</v>
      </c>
      <c r="E24" s="4" t="str">
        <f t="shared" si="1"/>
        <v>04S803</v>
      </c>
      <c r="F24" s="3" t="str">
        <f t="shared" si="4"/>
        <v/>
      </c>
      <c r="G24" s="4" t="str">
        <f t="shared" si="5"/>
        <v>04S803</v>
      </c>
    </row>
    <row r="25" spans="1:7" ht="14.25" x14ac:dyDescent="0.15">
      <c r="A25" t="str">
        <f t="shared" si="2"/>
        <v>05S502</v>
      </c>
      <c r="B25" t="str">
        <f t="shared" si="3"/>
        <v>室外给水管道附属构筑物.pdf</v>
      </c>
      <c r="C25" t="s">
        <v>104</v>
      </c>
      <c r="D25" s="3" t="str">
        <f t="shared" si="0"/>
        <v>室外给水管道附属构筑物.pdf</v>
      </c>
      <c r="E25" s="4" t="str">
        <f t="shared" si="1"/>
        <v>05S502</v>
      </c>
      <c r="F25" s="3" t="str">
        <f t="shared" si="4"/>
        <v/>
      </c>
      <c r="G25" s="4" t="str">
        <f t="shared" si="5"/>
        <v>05S502</v>
      </c>
    </row>
    <row r="26" spans="1:7" ht="14.25" x14ac:dyDescent="0.15">
      <c r="A26" t="str">
        <f t="shared" si="2"/>
        <v>05S518</v>
      </c>
      <c r="B26" t="str">
        <f t="shared" si="3"/>
        <v>雨水口.pdf</v>
      </c>
      <c r="C26" t="s">
        <v>105</v>
      </c>
      <c r="D26" s="3" t="str">
        <f t="shared" si="0"/>
        <v>雨水口.pdf</v>
      </c>
      <c r="E26" s="4" t="str">
        <f t="shared" si="1"/>
        <v>05S518</v>
      </c>
      <c r="F26" s="3" t="str">
        <f t="shared" si="4"/>
        <v/>
      </c>
      <c r="G26" s="4" t="str">
        <f t="shared" si="5"/>
        <v>05S518</v>
      </c>
    </row>
    <row r="27" spans="1:7" ht="14.25" x14ac:dyDescent="0.15">
      <c r="A27" t="str">
        <f t="shared" si="2"/>
        <v>06G101-6</v>
      </c>
      <c r="B27" t="str">
        <f t="shared" si="3"/>
        <v>独立基础、条形基础、桩基承台.pdf</v>
      </c>
      <c r="C27" t="s">
        <v>106</v>
      </c>
      <c r="D27" s="3" t="str">
        <f t="shared" si="0"/>
        <v>独立基础、条形基础、桩基承台.pdf</v>
      </c>
      <c r="E27" s="4" t="str">
        <f t="shared" si="1"/>
        <v>06G101-6</v>
      </c>
      <c r="F27" s="3" t="str">
        <f t="shared" si="4"/>
        <v/>
      </c>
      <c r="G27" s="4" t="str">
        <f t="shared" si="5"/>
        <v>06G101-6</v>
      </c>
    </row>
    <row r="28" spans="1:7" ht="14.25" x14ac:dyDescent="0.15">
      <c r="A28" t="str">
        <f t="shared" si="2"/>
        <v>06G309</v>
      </c>
      <c r="B28" t="str">
        <f t="shared" si="3"/>
        <v>钢筋混凝土结构抗震构造（新）.pdf</v>
      </c>
      <c r="C28" t="s">
        <v>107</v>
      </c>
      <c r="D28" s="3" t="str">
        <f t="shared" si="0"/>
        <v>钢筋混凝土结构抗震构造（新）.pdf</v>
      </c>
      <c r="E28" s="4" t="str">
        <f t="shared" si="1"/>
        <v>06G309</v>
      </c>
      <c r="F28" s="3" t="str">
        <f t="shared" si="4"/>
        <v/>
      </c>
      <c r="G28" s="4" t="str">
        <f t="shared" si="5"/>
        <v>06G309</v>
      </c>
    </row>
    <row r="29" spans="1:7" ht="14.25" x14ac:dyDescent="0.15">
      <c r="A29" t="str">
        <f t="shared" si="2"/>
        <v>06MS201-1</v>
      </c>
      <c r="B29" t="str">
        <f t="shared" si="3"/>
        <v>混凝土排水管道基础及接口.pdf</v>
      </c>
      <c r="C29" t="s">
        <v>108</v>
      </c>
      <c r="D29" s="3" t="str">
        <f t="shared" si="0"/>
        <v>混凝土排水管道基础及接口.pdf</v>
      </c>
      <c r="E29" s="4" t="str">
        <f t="shared" si="1"/>
        <v>06MS201-1</v>
      </c>
      <c r="F29" s="3" t="str">
        <f t="shared" si="4"/>
        <v/>
      </c>
      <c r="G29" s="4" t="str">
        <f t="shared" si="5"/>
        <v>06MS201-1</v>
      </c>
    </row>
    <row r="30" spans="1:7" ht="14.25" x14ac:dyDescent="0.15">
      <c r="A30" t="str">
        <f t="shared" si="2"/>
        <v>06MS201-6</v>
      </c>
      <c r="B30" t="str">
        <f t="shared" si="3"/>
        <v>井盖及踏步.pdf</v>
      </c>
      <c r="C30" t="s">
        <v>109</v>
      </c>
      <c r="D30" s="3" t="str">
        <f t="shared" si="0"/>
        <v>井盖及踏步.pdf</v>
      </c>
      <c r="E30" s="4" t="str">
        <f t="shared" si="1"/>
        <v>06MS201-6</v>
      </c>
      <c r="F30" s="3" t="str">
        <f t="shared" si="4"/>
        <v/>
      </c>
      <c r="G30" s="4" t="str">
        <f t="shared" si="5"/>
        <v>06MS201-6</v>
      </c>
    </row>
    <row r="31" spans="1:7" ht="14.25" x14ac:dyDescent="0.15">
      <c r="A31" t="str">
        <f t="shared" si="2"/>
        <v>06MS201-7</v>
      </c>
      <c r="B31" t="str">
        <f t="shared" si="3"/>
        <v>双层井盖.pdf</v>
      </c>
      <c r="C31" t="s">
        <v>110</v>
      </c>
      <c r="D31" s="3" t="str">
        <f t="shared" si="0"/>
        <v>双层井盖.pdf</v>
      </c>
      <c r="E31" s="4" t="str">
        <f t="shared" si="1"/>
        <v>06MS201-7</v>
      </c>
      <c r="F31" s="3" t="str">
        <f t="shared" si="4"/>
        <v/>
      </c>
      <c r="G31" s="4" t="str">
        <f t="shared" si="5"/>
        <v>06MS201-7</v>
      </c>
    </row>
    <row r="32" spans="1:7" ht="14.25" x14ac:dyDescent="0.15">
      <c r="A32" t="str">
        <f t="shared" si="2"/>
        <v>06MS201-8</v>
      </c>
      <c r="B32" t="str">
        <f t="shared" si="3"/>
        <v>雨水口.pdf</v>
      </c>
      <c r="C32" t="s">
        <v>111</v>
      </c>
      <c r="D32" s="3" t="str">
        <f t="shared" si="0"/>
        <v>雨水口.pdf</v>
      </c>
      <c r="E32" s="4" t="str">
        <f t="shared" si="1"/>
        <v>06MS201-8</v>
      </c>
      <c r="F32" s="3" t="str">
        <f t="shared" si="4"/>
        <v/>
      </c>
      <c r="G32" s="4" t="str">
        <f t="shared" si="5"/>
        <v>06MS201-8</v>
      </c>
    </row>
    <row r="33" spans="1:7" ht="14.25" x14ac:dyDescent="0.15">
      <c r="A33" t="str">
        <f t="shared" si="2"/>
        <v>06SS109</v>
      </c>
      <c r="B33" t="str">
        <f t="shared" si="3"/>
        <v>管网叠压供水设备选用与安装.pdf</v>
      </c>
      <c r="C33" t="s">
        <v>112</v>
      </c>
      <c r="D33" s="3" t="str">
        <f t="shared" si="0"/>
        <v>管网叠压供水设备选用与安装.pdf</v>
      </c>
      <c r="E33" s="4" t="str">
        <f t="shared" si="1"/>
        <v>06SS109</v>
      </c>
      <c r="F33" s="3" t="str">
        <f t="shared" si="4"/>
        <v/>
      </c>
      <c r="G33" s="4" t="str">
        <f t="shared" si="5"/>
        <v>06SS109</v>
      </c>
    </row>
    <row r="34" spans="1:7" ht="14.25" x14ac:dyDescent="0.15">
      <c r="A34" t="str">
        <f t="shared" si="2"/>
        <v>07MS101</v>
      </c>
      <c r="B34" t="str">
        <f t="shared" si="3"/>
        <v>市政给水管道工程及附属设施.pdf</v>
      </c>
      <c r="C34" t="s">
        <v>113</v>
      </c>
      <c r="D34" s="3" t="str">
        <f t="shared" si="0"/>
        <v>市政给水管道工程及附属设施.pdf</v>
      </c>
      <c r="E34" s="4" t="str">
        <f t="shared" si="1"/>
        <v>07MS101</v>
      </c>
      <c r="F34" s="3" t="str">
        <f t="shared" si="4"/>
        <v/>
      </c>
      <c r="G34" s="4" t="str">
        <f t="shared" si="5"/>
        <v>07MS101</v>
      </c>
    </row>
    <row r="35" spans="1:7" ht="14.25" x14ac:dyDescent="0.15">
      <c r="A35" t="str">
        <f t="shared" si="2"/>
        <v>07S906</v>
      </c>
      <c r="B35" t="str">
        <f t="shared" si="3"/>
        <v>给水排水构筑物设计选用图(水池、水塔、化粪池、小型排水构筑物).PDF</v>
      </c>
      <c r="C35" t="s">
        <v>114</v>
      </c>
      <c r="D35" s="3" t="str">
        <f t="shared" si="0"/>
        <v>排水构筑物设计选用图(水池、水塔、化粪池、小型排水构筑物).PDF</v>
      </c>
      <c r="E35" s="4" t="str">
        <f t="shared" si="1"/>
        <v>07S906给水</v>
      </c>
      <c r="F35" s="3" t="str">
        <f t="shared" si="4"/>
        <v>给水</v>
      </c>
      <c r="G35" s="4" t="str">
        <f t="shared" si="5"/>
        <v>07S906</v>
      </c>
    </row>
    <row r="36" spans="1:7" ht="14.25" x14ac:dyDescent="0.15">
      <c r="A36" t="str">
        <f t="shared" si="2"/>
        <v>07SS604</v>
      </c>
      <c r="B36" t="str">
        <f t="shared" si="3"/>
        <v>建筑管道直饮水工程.pdf</v>
      </c>
      <c r="C36" t="s">
        <v>115</v>
      </c>
      <c r="D36" s="3" t="str">
        <f t="shared" si="0"/>
        <v>建筑管道直饮水工程.pdf</v>
      </c>
      <c r="E36" s="4" t="str">
        <f t="shared" si="1"/>
        <v>07SS604</v>
      </c>
      <c r="F36" s="3" t="str">
        <f t="shared" si="4"/>
        <v/>
      </c>
      <c r="G36" s="4" t="str">
        <f t="shared" si="5"/>
        <v>07SS604</v>
      </c>
    </row>
    <row r="37" spans="1:7" ht="14.25" x14ac:dyDescent="0.15">
      <c r="A37" t="str">
        <f t="shared" si="2"/>
        <v>08G101-11 G101</v>
      </c>
      <c r="B37" t="str">
        <f t="shared" si="3"/>
        <v>系列图集施工常见问题答疑图解.pdf</v>
      </c>
      <c r="C37" t="s">
        <v>116</v>
      </c>
      <c r="D37" s="3" t="str">
        <f t="shared" si="0"/>
        <v>系列图集施工常见问题答疑图解.pdf</v>
      </c>
      <c r="E37" s="4" t="str">
        <f t="shared" si="1"/>
        <v>08G101-11 G101</v>
      </c>
      <c r="F37" s="3" t="str">
        <f t="shared" si="4"/>
        <v/>
      </c>
      <c r="G37" s="4" t="str">
        <f t="shared" si="5"/>
        <v>08G101-11 G101</v>
      </c>
    </row>
    <row r="38" spans="1:7" ht="14.25" x14ac:dyDescent="0.15">
      <c r="A38" t="str">
        <f t="shared" si="2"/>
        <v>08SS703-2</v>
      </c>
      <c r="B38" t="str">
        <f t="shared" si="3"/>
        <v>建筑中水处理工程（二）.pdf</v>
      </c>
      <c r="C38" t="s">
        <v>117</v>
      </c>
      <c r="D38" s="3" t="str">
        <f t="shared" si="0"/>
        <v>建筑中水处理工程（二）.pdf</v>
      </c>
      <c r="E38" s="4" t="str">
        <f t="shared" si="1"/>
        <v>08SS703-2</v>
      </c>
      <c r="F38" s="3" t="str">
        <f t="shared" si="4"/>
        <v/>
      </c>
      <c r="G38" s="4" t="str">
        <f t="shared" si="5"/>
        <v>08SS703-2</v>
      </c>
    </row>
    <row r="39" spans="1:7" ht="14.25" x14ac:dyDescent="0.15">
      <c r="A39" t="str">
        <f t="shared" si="2"/>
        <v>09G901-5</v>
      </c>
      <c r="B39" t="str">
        <f t="shared" si="3"/>
        <v>砼结构施工钢筋排布规则与构造详图(现浇砼板式楼梯).pdf</v>
      </c>
      <c r="C39" t="s">
        <v>118</v>
      </c>
      <c r="D39" s="3" t="str">
        <f t="shared" si="0"/>
        <v>构施工钢筋排布规则与构造详图(现浇砼板式楼梯).pdf</v>
      </c>
      <c r="E39" s="4" t="str">
        <f t="shared" si="1"/>
        <v>09G901-5砼结</v>
      </c>
      <c r="F39" s="3" t="str">
        <f t="shared" si="4"/>
        <v>砼结</v>
      </c>
      <c r="G39" s="4" t="str">
        <f t="shared" si="5"/>
        <v>09G901-5</v>
      </c>
    </row>
    <row r="40" spans="1:7" ht="14.25" x14ac:dyDescent="0.15">
      <c r="A40" t="str">
        <f t="shared" si="2"/>
        <v>10SG813</v>
      </c>
      <c r="B40" t="str">
        <f t="shared" si="3"/>
        <v>钢筋混凝土灌注桩.pdf</v>
      </c>
      <c r="C40" t="s">
        <v>119</v>
      </c>
      <c r="D40" s="3" t="str">
        <f t="shared" si="0"/>
        <v>钢筋混凝土灌注桩.pdf</v>
      </c>
      <c r="E40" s="4" t="str">
        <f t="shared" si="1"/>
        <v>10SG813</v>
      </c>
      <c r="F40" s="3" t="str">
        <f t="shared" si="4"/>
        <v/>
      </c>
      <c r="G40" s="4" t="str">
        <f t="shared" si="5"/>
        <v>10SG813</v>
      </c>
    </row>
    <row r="41" spans="1:7" ht="14.25" x14ac:dyDescent="0.15">
      <c r="A41" t="str">
        <f t="shared" si="2"/>
        <v>11G101</v>
      </c>
      <c r="B41" t="str">
        <f t="shared" si="3"/>
        <v>.doc</v>
      </c>
      <c r="C41" t="s">
        <v>120</v>
      </c>
      <c r="D41" s="3" t="str">
        <f t="shared" si="0"/>
        <v>.doc</v>
      </c>
      <c r="E41" s="4" t="str">
        <f t="shared" si="1"/>
        <v>11G101</v>
      </c>
      <c r="F41" s="3" t="str">
        <f t="shared" si="4"/>
        <v/>
      </c>
      <c r="G41" s="4" t="str">
        <f t="shared" si="5"/>
        <v>11G101</v>
      </c>
    </row>
    <row r="42" spans="1:7" ht="14.25" x14ac:dyDescent="0.15">
      <c r="A42" t="str">
        <f t="shared" si="2"/>
        <v>11G101-1</v>
      </c>
      <c r="B42" t="str">
        <f t="shared" si="3"/>
        <v>平法钢筋图集(有书签、无水印).pdf</v>
      </c>
      <c r="C42" t="s">
        <v>121</v>
      </c>
      <c r="D42" s="3" t="str">
        <f t="shared" si="0"/>
        <v>钢筋图集(有书签、无水印).pdf</v>
      </c>
      <c r="E42" s="4" t="str">
        <f t="shared" si="1"/>
        <v>11G101-1平法</v>
      </c>
      <c r="F42" s="3" t="str">
        <f t="shared" si="4"/>
        <v>平法</v>
      </c>
      <c r="G42" s="4" t="str">
        <f t="shared" si="5"/>
        <v>11G101-1</v>
      </c>
    </row>
    <row r="43" spans="1:7" ht="14.25" x14ac:dyDescent="0.15">
      <c r="A43" t="str">
        <f t="shared" si="2"/>
        <v>11G101-1</v>
      </c>
      <c r="B43" t="str">
        <f t="shared" si="3"/>
        <v>现浇混凝土框架、剪力墙、梁、板.pdf</v>
      </c>
      <c r="C43" t="s">
        <v>122</v>
      </c>
      <c r="D43" s="3" t="str">
        <f t="shared" si="0"/>
        <v>现浇混凝土框架、剪力墙、梁、板.pdf</v>
      </c>
      <c r="E43" s="4" t="str">
        <f t="shared" si="1"/>
        <v>11G101-1</v>
      </c>
      <c r="F43" s="3" t="str">
        <f t="shared" si="4"/>
        <v/>
      </c>
      <c r="G43" s="4" t="str">
        <f t="shared" si="5"/>
        <v>11G101-1</v>
      </c>
    </row>
    <row r="44" spans="1:7" ht="14.25" x14ac:dyDescent="0.15">
      <c r="A44" t="str">
        <f t="shared" si="2"/>
        <v>11G101-2</v>
      </c>
      <c r="B44" t="str">
        <f t="shared" si="3"/>
        <v>现浇混凝土板式楼梯.pdf</v>
      </c>
      <c r="C44" t="s">
        <v>123</v>
      </c>
      <c r="D44" s="3" t="str">
        <f t="shared" si="0"/>
        <v>现浇混凝土板式楼梯.pdf</v>
      </c>
      <c r="E44" s="4" t="str">
        <f t="shared" si="1"/>
        <v>11G101-2</v>
      </c>
      <c r="F44" s="3" t="str">
        <f t="shared" si="4"/>
        <v/>
      </c>
      <c r="G44" s="4" t="str">
        <f t="shared" si="5"/>
        <v>11G101-2</v>
      </c>
    </row>
    <row r="45" spans="1:7" ht="14.25" x14ac:dyDescent="0.15">
      <c r="A45" t="str">
        <f t="shared" si="2"/>
        <v>11G101-3</v>
      </c>
      <c r="B45" t="str">
        <f t="shared" si="3"/>
        <v>独立基础、条形基础、筏形基础及桩基承台.pdf</v>
      </c>
      <c r="C45" t="s">
        <v>124</v>
      </c>
      <c r="D45" s="3" t="str">
        <f t="shared" si="0"/>
        <v>独立基础、条形基础、筏形基础及桩基承台.pdf</v>
      </c>
      <c r="E45" s="4" t="str">
        <f t="shared" si="1"/>
        <v>11G101-3</v>
      </c>
      <c r="F45" s="3" t="str">
        <f t="shared" si="4"/>
        <v/>
      </c>
      <c r="G45" s="4" t="str">
        <f t="shared" si="5"/>
        <v>11G101-3</v>
      </c>
    </row>
    <row r="46" spans="1:7" ht="14.25" x14ac:dyDescent="0.15">
      <c r="A46" t="str">
        <f t="shared" si="2"/>
        <v>95S516</v>
      </c>
      <c r="B46" t="str">
        <f t="shared" si="3"/>
        <v>排水管道基础.pdf</v>
      </c>
      <c r="C46" t="s">
        <v>125</v>
      </c>
      <c r="D46" s="3" t="str">
        <f t="shared" si="0"/>
        <v>排水管道基础.pdf</v>
      </c>
      <c r="E46" s="4" t="str">
        <f t="shared" si="1"/>
        <v>95S516</v>
      </c>
      <c r="F46" s="3" t="str">
        <f t="shared" si="4"/>
        <v/>
      </c>
      <c r="G46" s="4" t="str">
        <f t="shared" si="5"/>
        <v>95S516</v>
      </c>
    </row>
    <row r="47" spans="1:7" ht="14.25" x14ac:dyDescent="0.15">
      <c r="A47" t="str">
        <f t="shared" si="2"/>
        <v>95S517</v>
      </c>
      <c r="B47" t="str">
        <f t="shared" si="3"/>
        <v>排水管道出水口(含2003年局部修改版).pdf</v>
      </c>
      <c r="C47" t="s">
        <v>126</v>
      </c>
      <c r="D47" s="3" t="str">
        <f t="shared" si="0"/>
        <v>口(含2003年局部修改版).pdf</v>
      </c>
      <c r="E47" s="4" t="str">
        <f t="shared" si="1"/>
        <v>95S517排水管道出水</v>
      </c>
      <c r="F47" s="3" t="str">
        <f t="shared" si="4"/>
        <v>排水管道出水</v>
      </c>
      <c r="G47" s="4" t="str">
        <f t="shared" si="5"/>
        <v>95S517</v>
      </c>
    </row>
    <row r="48" spans="1:7" ht="14.25" x14ac:dyDescent="0.15">
      <c r="A48" t="str">
        <f t="shared" si="2"/>
        <v xml:space="preserve">95S518-1 </v>
      </c>
      <c r="B48" t="str">
        <f t="shared" si="3"/>
        <v>雨水口(一)铸铁井圈.pdf</v>
      </c>
      <c r="C48" t="s">
        <v>127</v>
      </c>
      <c r="D48" s="3" t="str">
        <f t="shared" si="0"/>
        <v>口(一)铸铁井圈.pdf</v>
      </c>
      <c r="E48" s="4" t="str">
        <f t="shared" si="1"/>
        <v>95S518-1 雨水</v>
      </c>
      <c r="F48" s="3" t="str">
        <f t="shared" si="4"/>
        <v>雨水</v>
      </c>
      <c r="G48" s="4" t="str">
        <f t="shared" si="5"/>
        <v xml:space="preserve">95S518-1 </v>
      </c>
    </row>
    <row r="49" spans="1:7" ht="14.25" x14ac:dyDescent="0.15">
      <c r="A49" t="str">
        <f t="shared" si="2"/>
        <v>95S518-2</v>
      </c>
      <c r="B49" t="str">
        <f t="shared" si="3"/>
        <v>雨水口（二）混凝土井圈.pdf</v>
      </c>
      <c r="C49" t="s">
        <v>128</v>
      </c>
      <c r="D49" s="3" t="str">
        <f t="shared" si="0"/>
        <v>雨水口（二）混凝土井圈.pdf</v>
      </c>
      <c r="E49" s="4" t="str">
        <f t="shared" si="1"/>
        <v>95S518-2</v>
      </c>
      <c r="F49" s="3" t="str">
        <f t="shared" si="4"/>
        <v/>
      </c>
      <c r="G49" s="4" t="str">
        <f t="shared" si="5"/>
        <v>95S518-2</v>
      </c>
    </row>
    <row r="50" spans="1:7" ht="14.25" x14ac:dyDescent="0.15">
      <c r="A50" t="str">
        <f t="shared" si="2"/>
        <v>97S501-1(114)</v>
      </c>
      <c r="B50" t="str">
        <f t="shared" si="3"/>
        <v>井盖及踏步.pdf</v>
      </c>
      <c r="C50" t="s">
        <v>129</v>
      </c>
      <c r="D50" s="3" t="str">
        <f t="shared" si="0"/>
        <v>井盖及踏步.pdf</v>
      </c>
      <c r="E50" s="4" t="str">
        <f t="shared" si="1"/>
        <v>97S501-1(114)</v>
      </c>
      <c r="F50" s="3" t="str">
        <f t="shared" si="4"/>
        <v/>
      </c>
      <c r="G50" s="4" t="str">
        <f t="shared" si="5"/>
        <v>97S501-1(114)</v>
      </c>
    </row>
    <row r="51" spans="1:7" ht="14.25" x14ac:dyDescent="0.15">
      <c r="A51" t="str">
        <f t="shared" si="2"/>
        <v/>
      </c>
      <c r="B51" t="str">
        <f t="shared" si="3"/>
        <v/>
      </c>
      <c r="D51" s="3" t="str">
        <f t="shared" si="0"/>
        <v/>
      </c>
      <c r="E51" s="4" t="str">
        <f t="shared" si="1"/>
        <v/>
      </c>
      <c r="F51" s="3" t="str">
        <f t="shared" si="4"/>
        <v/>
      </c>
      <c r="G51" s="4" t="str">
        <f t="shared" si="5"/>
        <v/>
      </c>
    </row>
    <row r="52" spans="1:7" ht="14.25" x14ac:dyDescent="0.15">
      <c r="A52" t="str">
        <f t="shared" si="2"/>
        <v>CECS 10-89</v>
      </c>
      <c r="B52" t="str">
        <f t="shared" si="3"/>
        <v>埋地给水钢管道水泥砂浆衬里技术标准 (2).pdf</v>
      </c>
      <c r="C52" t="s">
        <v>130</v>
      </c>
      <c r="D52" s="3" t="str">
        <f t="shared" si="0"/>
        <v>钢管道水泥砂浆衬里技术标准 (2).pdf</v>
      </c>
      <c r="E52" s="4" t="str">
        <f t="shared" si="1"/>
        <v>CECS 10-89埋地给水</v>
      </c>
      <c r="F52" s="3" t="str">
        <f t="shared" si="4"/>
        <v>埋地给水</v>
      </c>
      <c r="G52" s="4" t="str">
        <f t="shared" si="5"/>
        <v>CECS 10-89</v>
      </c>
    </row>
    <row r="53" spans="1:7" ht="14.25" x14ac:dyDescent="0.15">
      <c r="A53" t="str">
        <f t="shared" si="2"/>
        <v>CECS 10-89</v>
      </c>
      <c r="B53" t="str">
        <f t="shared" si="3"/>
        <v>埋地给水钢管道水泥砂浆衬里技术标准.pdf</v>
      </c>
      <c r="C53" t="s">
        <v>131</v>
      </c>
      <c r="D53" s="3" t="str">
        <f t="shared" si="0"/>
        <v>埋地给水钢管道水泥砂浆衬里技术标准.pdf</v>
      </c>
      <c r="E53" s="4" t="str">
        <f t="shared" si="1"/>
        <v>CECS 10-89</v>
      </c>
      <c r="F53" s="3" t="str">
        <f t="shared" si="4"/>
        <v/>
      </c>
      <c r="G53" s="4" t="str">
        <f t="shared" si="5"/>
        <v>CECS 10-89</v>
      </c>
    </row>
    <row r="54" spans="1:7" ht="14.25" x14ac:dyDescent="0.15">
      <c r="A54" t="str">
        <f t="shared" si="2"/>
        <v>CECS 16-90</v>
      </c>
      <c r="B54" t="str">
        <f t="shared" si="3"/>
        <v>预混管结构设计规范（震动挤压工艺）条文说明.pdf</v>
      </c>
      <c r="C54" t="s">
        <v>132</v>
      </c>
      <c r="D54" s="3" t="str">
        <f t="shared" si="0"/>
        <v>预混管结构设计规范（震动挤压工艺）条文说明.pdf</v>
      </c>
      <c r="E54" s="4" t="str">
        <f t="shared" si="1"/>
        <v>CECS 16-90</v>
      </c>
      <c r="F54" s="3" t="str">
        <f t="shared" si="4"/>
        <v/>
      </c>
      <c r="G54" s="4" t="str">
        <f t="shared" si="5"/>
        <v>CECS 16-90</v>
      </c>
    </row>
    <row r="55" spans="1:7" ht="14.25" x14ac:dyDescent="0.15">
      <c r="A55" t="str">
        <f t="shared" si="2"/>
        <v>CECS 16-90</v>
      </c>
      <c r="B55" t="str">
        <f t="shared" si="3"/>
        <v>预应力混凝土输水管结构设计规范.pdf</v>
      </c>
      <c r="C55" t="s">
        <v>133</v>
      </c>
      <c r="D55" s="3" t="str">
        <f t="shared" si="0"/>
        <v>预应力混凝土输水管结构设计规范.pdf</v>
      </c>
      <c r="E55" s="4" t="str">
        <f t="shared" si="1"/>
        <v>CECS 16-90</v>
      </c>
      <c r="F55" s="3" t="str">
        <f t="shared" si="4"/>
        <v/>
      </c>
      <c r="G55" s="4" t="str">
        <f t="shared" si="5"/>
        <v>CECS 16-90</v>
      </c>
    </row>
    <row r="56" spans="1:7" ht="14.25" x14ac:dyDescent="0.15">
      <c r="A56" t="str">
        <f t="shared" si="2"/>
        <v>CECS 17-90upvc</v>
      </c>
      <c r="B56" t="str">
        <f t="shared" si="3"/>
        <v>给水管技术规范.pdf</v>
      </c>
      <c r="C56" t="s">
        <v>134</v>
      </c>
      <c r="D56" s="3" t="str">
        <f t="shared" si="0"/>
        <v>给水管技术规范.pdf</v>
      </c>
      <c r="E56" s="4" t="str">
        <f t="shared" si="1"/>
        <v>CECS 17-90upvc</v>
      </c>
      <c r="F56" s="3" t="str">
        <f t="shared" si="4"/>
        <v/>
      </c>
      <c r="G56" s="4" t="str">
        <f t="shared" si="5"/>
        <v>CECS 17-90upvc</v>
      </c>
    </row>
    <row r="57" spans="1:7" ht="14.25" x14ac:dyDescent="0.15">
      <c r="A57" t="str">
        <f t="shared" si="2"/>
        <v>CECS 17-90</v>
      </c>
      <c r="B57" t="str">
        <f t="shared" si="3"/>
        <v>室外硬聚氯乙烯给水管道工程设计规程.pdf</v>
      </c>
      <c r="C57" t="s">
        <v>135</v>
      </c>
      <c r="D57" s="3" t="str">
        <f t="shared" si="0"/>
        <v>室外硬聚氯乙烯给水管道工程设计规程.pdf</v>
      </c>
      <c r="E57" s="4" t="str">
        <f t="shared" si="1"/>
        <v>CECS 17-90</v>
      </c>
      <c r="F57" s="3" t="str">
        <f t="shared" si="4"/>
        <v/>
      </c>
      <c r="G57" s="4" t="str">
        <f t="shared" si="5"/>
        <v>CECS 17-90</v>
      </c>
    </row>
    <row r="58" spans="1:7" ht="14.25" x14ac:dyDescent="0.15">
      <c r="A58" t="str">
        <f t="shared" si="2"/>
        <v>CECS 17-2000</v>
      </c>
      <c r="B58" t="str">
        <f t="shared" si="3"/>
        <v>埋地硬聚氯乙烯给水管道技术规程.pdf</v>
      </c>
      <c r="C58" t="s">
        <v>136</v>
      </c>
      <c r="D58" s="3" t="str">
        <f t="shared" si="0"/>
        <v>埋地硬聚氯乙烯给水管道技术规程.pdf</v>
      </c>
      <c r="E58" s="4" t="str">
        <f t="shared" si="1"/>
        <v>CECS 17-2000</v>
      </c>
      <c r="F58" s="3" t="str">
        <f t="shared" si="4"/>
        <v/>
      </c>
      <c r="G58" s="4" t="str">
        <f t="shared" si="5"/>
        <v>CECS 17-2000</v>
      </c>
    </row>
    <row r="59" spans="1:7" ht="14.25" x14ac:dyDescent="0.15">
      <c r="A59" t="str">
        <f t="shared" si="2"/>
        <v>CECS 18-90</v>
      </c>
      <c r="B59" t="str">
        <f t="shared" si="3"/>
        <v>室外硬聚氯乙烯给水管道工程施工及验收规程.pdf</v>
      </c>
      <c r="C59" t="s">
        <v>137</v>
      </c>
      <c r="D59" s="3" t="str">
        <f t="shared" si="0"/>
        <v>室外硬聚氯乙烯给水管道工程施工及验收规程.pdf</v>
      </c>
      <c r="E59" s="4" t="str">
        <f t="shared" si="1"/>
        <v>CECS 18-90</v>
      </c>
      <c r="F59" s="3" t="str">
        <f t="shared" si="4"/>
        <v/>
      </c>
      <c r="G59" s="4" t="str">
        <f t="shared" si="5"/>
        <v>CECS 18-90</v>
      </c>
    </row>
    <row r="60" spans="1:7" ht="14.25" x14ac:dyDescent="0.15">
      <c r="A60" t="str">
        <f t="shared" si="2"/>
        <v>CECS 73-1995</v>
      </c>
      <c r="B60" t="str">
        <f t="shared" si="3"/>
        <v>二甲苯型不饱和聚脂树脂防腐蚀工程技术规程.pdf</v>
      </c>
      <c r="C60" t="s">
        <v>138</v>
      </c>
      <c r="D60" s="3" t="str">
        <f t="shared" si="0"/>
        <v>二甲苯型不饱和聚脂树脂防腐蚀工程技术规程.pdf</v>
      </c>
      <c r="E60" s="4" t="str">
        <f t="shared" si="1"/>
        <v>CECS 73-1995</v>
      </c>
      <c r="F60" s="3" t="str">
        <f t="shared" si="4"/>
        <v/>
      </c>
      <c r="G60" s="4" t="str">
        <f t="shared" si="5"/>
        <v>CECS 73-1995</v>
      </c>
    </row>
    <row r="61" spans="1:7" ht="14.25" x14ac:dyDescent="0.15">
      <c r="A61" t="str">
        <f t="shared" si="2"/>
        <v>CECS 94-2002</v>
      </c>
      <c r="B61" t="str">
        <f t="shared" si="3"/>
        <v>建筑排水用聚氯乙稀波纹管.pdf</v>
      </c>
      <c r="C61" t="s">
        <v>139</v>
      </c>
      <c r="D61" s="3" t="str">
        <f t="shared" si="0"/>
        <v>建筑排水用聚氯乙稀波纹管.pdf</v>
      </c>
      <c r="E61" s="4" t="str">
        <f t="shared" si="1"/>
        <v>CECS 94-2002</v>
      </c>
      <c r="F61" s="3" t="str">
        <f t="shared" si="4"/>
        <v/>
      </c>
      <c r="G61" s="4" t="str">
        <f t="shared" si="5"/>
        <v>CECS 94-2002</v>
      </c>
    </row>
    <row r="62" spans="1:7" ht="14.25" x14ac:dyDescent="0.15">
      <c r="A62" t="str">
        <f t="shared" si="2"/>
        <v>CECS 94-2002</v>
      </c>
      <c r="B62" t="str">
        <f t="shared" si="3"/>
        <v>建筑排水用硬聚氯乙烯内螺旋管管道工程技术规程 (2).pdf</v>
      </c>
      <c r="C62" t="s">
        <v>140</v>
      </c>
      <c r="D62" s="3" t="str">
        <f t="shared" si="0"/>
        <v>用硬聚氯乙烯内螺旋管管道工程技术规程 (2).pdf</v>
      </c>
      <c r="E62" s="4" t="str">
        <f t="shared" si="1"/>
        <v>CECS 94-2002建筑排水</v>
      </c>
      <c r="F62" s="3" t="str">
        <f t="shared" si="4"/>
        <v>建筑排水</v>
      </c>
      <c r="G62" s="4" t="str">
        <f t="shared" si="5"/>
        <v>CECS 94-2002</v>
      </c>
    </row>
    <row r="63" spans="1:7" ht="14.25" x14ac:dyDescent="0.15">
      <c r="A63" t="str">
        <f t="shared" si="2"/>
        <v>CECS 94-2002</v>
      </c>
      <c r="B63" t="str">
        <f t="shared" si="3"/>
        <v>建筑排水用硬聚氯乙烯内螺旋管管道工程技术规程.pdf</v>
      </c>
      <c r="C63" t="s">
        <v>141</v>
      </c>
      <c r="D63" s="3" t="str">
        <f t="shared" si="0"/>
        <v>建筑排水用硬聚氯乙烯内螺旋管管道工程技术规程.pdf</v>
      </c>
      <c r="E63" s="4" t="str">
        <f t="shared" si="1"/>
        <v>CECS 94-2002</v>
      </c>
      <c r="F63" s="3" t="str">
        <f t="shared" si="4"/>
        <v/>
      </c>
      <c r="G63" s="4" t="str">
        <f t="shared" si="5"/>
        <v>CECS 94-2002</v>
      </c>
    </row>
    <row r="64" spans="1:7" ht="14.25" x14ac:dyDescent="0.15">
      <c r="A64" t="str">
        <f t="shared" si="2"/>
        <v>CECS 122-2001</v>
      </c>
      <c r="B64" t="str">
        <f t="shared" si="3"/>
        <v>埋地硬聚氯乙烯排水管道工程技术规程 条文说明.pdf</v>
      </c>
      <c r="C64" t="s">
        <v>142</v>
      </c>
      <c r="D64" s="3" t="str">
        <f t="shared" si="0"/>
        <v>地硬聚氯乙烯排水管道工程技术规程 条文说明.pdf</v>
      </c>
      <c r="E64" s="4" t="str">
        <f t="shared" si="1"/>
        <v>CECS 122-2001埋</v>
      </c>
      <c r="F64" s="3" t="str">
        <f t="shared" si="4"/>
        <v>埋</v>
      </c>
      <c r="G64" s="4" t="str">
        <f t="shared" si="5"/>
        <v>CECS 122-2001</v>
      </c>
    </row>
    <row r="65" spans="1:7" ht="14.25" x14ac:dyDescent="0.15">
      <c r="A65" t="str">
        <f t="shared" si="2"/>
        <v>CECS 122-2001</v>
      </c>
      <c r="B65" t="str">
        <f t="shared" si="3"/>
        <v>埋地硬聚氯乙烯排水管道工程技术规程.pdf</v>
      </c>
      <c r="C65" t="s">
        <v>143</v>
      </c>
      <c r="D65" s="3" t="str">
        <f t="shared" si="0"/>
        <v>埋地硬聚氯乙烯排水管道工程技术规程.pdf</v>
      </c>
      <c r="E65" s="4" t="str">
        <f t="shared" si="1"/>
        <v>CECS 122-2001</v>
      </c>
      <c r="F65" s="3" t="str">
        <f t="shared" si="4"/>
        <v/>
      </c>
      <c r="G65" s="4" t="str">
        <f t="shared" si="5"/>
        <v>CECS 122-2001</v>
      </c>
    </row>
    <row r="66" spans="1:7" ht="14.25" x14ac:dyDescent="0.15">
      <c r="A66" t="str">
        <f t="shared" si="2"/>
        <v>CECS 129-2001</v>
      </c>
      <c r="B66" t="str">
        <f t="shared" si="3"/>
        <v>埋地给水排水玻璃纤维增强热固性树脂夹砂管管道工程施工及验收规程.pdf</v>
      </c>
      <c r="C66" t="s">
        <v>144</v>
      </c>
      <c r="D66" s="3" t="str">
        <f t="shared" si="0"/>
        <v>埋地给水排水玻璃纤维增强热固性树脂夹砂管管道工程施工及验收规程.pdf</v>
      </c>
      <c r="E66" s="4" t="str">
        <f t="shared" si="1"/>
        <v>CECS 129-2001</v>
      </c>
      <c r="F66" s="3" t="str">
        <f t="shared" si="4"/>
        <v/>
      </c>
      <c r="G66" s="4" t="str">
        <f t="shared" si="5"/>
        <v>CECS 129-2001</v>
      </c>
    </row>
    <row r="67" spans="1:7" ht="14.25" x14ac:dyDescent="0.15">
      <c r="A67" t="str">
        <f t="shared" si="2"/>
        <v>CECS 135-2002</v>
      </c>
      <c r="B67" t="str">
        <f t="shared" si="3"/>
        <v>建筑给水超薄壁不锈钢塑料复合管管道工程技术规程.pdf</v>
      </c>
      <c r="C67" t="s">
        <v>145</v>
      </c>
      <c r="D67" s="3" t="str">
        <f t="shared" si="0"/>
        <v>建筑给水超薄壁不锈钢塑料复合管管道工程技术规程.pdf</v>
      </c>
      <c r="E67" s="4" t="str">
        <f t="shared" si="1"/>
        <v>CECS 135-2002</v>
      </c>
      <c r="F67" s="3" t="str">
        <f t="shared" si="4"/>
        <v/>
      </c>
      <c r="G67" s="4" t="str">
        <f t="shared" si="5"/>
        <v>CECS 135-2002</v>
      </c>
    </row>
    <row r="68" spans="1:7" ht="14.25" x14ac:dyDescent="0.15">
      <c r="A68" t="str">
        <f t="shared" si="2"/>
        <v>CECS 136-2002</v>
      </c>
      <c r="B68" t="str">
        <f t="shared" si="3"/>
        <v>建筑给水氯化聚氯乙烯(PVC-C)管管道工程技术规程.pdf</v>
      </c>
      <c r="C68" t="s">
        <v>146</v>
      </c>
      <c r="D68" s="3" t="str">
        <f t="shared" ref="D68:D131" si="6">RIGHT(C68,LENB(C68)-LEN(C68)+4)</f>
        <v>氯乙烯(PVC-C)管管道工程技术规程.pdf</v>
      </c>
      <c r="E68" s="4" t="str">
        <f t="shared" ref="E68:E131" si="7">SUBSTITUTE(C68,D68,)</f>
        <v>CECS 136-2002建筑给水氯化聚</v>
      </c>
      <c r="F68" s="3" t="str">
        <f t="shared" si="4"/>
        <v>建筑给水氯化聚</v>
      </c>
      <c r="G68" s="4" t="str">
        <f t="shared" si="5"/>
        <v>CECS 136-2002</v>
      </c>
    </row>
    <row r="69" spans="1:7" ht="14.25" x14ac:dyDescent="0.15">
      <c r="A69" t="str">
        <f t="shared" ref="A69:A132" si="8">G69</f>
        <v>CECS 139-2002</v>
      </c>
      <c r="B69" t="str">
        <f t="shared" ref="B69:B132" si="9">F69&amp;D69</f>
        <v>给水排水工程水塔结构设计规程 条文说明.pdf</v>
      </c>
      <c r="C69" t="s">
        <v>147</v>
      </c>
      <c r="D69" s="3" t="str">
        <f t="shared" si="6"/>
        <v>水排水工程水塔结构设计规程 条文说明.pdf</v>
      </c>
      <c r="E69" s="4" t="str">
        <f t="shared" si="7"/>
        <v>CECS 139-2002给</v>
      </c>
      <c r="F69" s="3" t="str">
        <f t="shared" ref="F69:F132" si="10">RIGHT(E69,LENB(E69)-LEN(E69))</f>
        <v>给</v>
      </c>
      <c r="G69" s="4" t="str">
        <f t="shared" ref="G69:G132" si="11">SUBSTITUTE(E69,F69,)</f>
        <v>CECS 139-2002</v>
      </c>
    </row>
    <row r="70" spans="1:7" ht="14.25" x14ac:dyDescent="0.15">
      <c r="A70" t="str">
        <f t="shared" si="8"/>
        <v>CECS 139-2002</v>
      </c>
      <c r="B70" t="str">
        <f t="shared" si="9"/>
        <v>给水排水工程水塔结构设计规程.pdf</v>
      </c>
      <c r="C70" t="s">
        <v>148</v>
      </c>
      <c r="D70" s="3" t="str">
        <f t="shared" si="6"/>
        <v>给水排水工程水塔结构设计规程.pdf</v>
      </c>
      <c r="E70" s="4" t="str">
        <f t="shared" si="7"/>
        <v>CECS 139-2002</v>
      </c>
      <c r="F70" s="3" t="str">
        <f t="shared" si="10"/>
        <v/>
      </c>
      <c r="G70" s="4" t="str">
        <f t="shared" si="11"/>
        <v>CECS 139-2002</v>
      </c>
    </row>
    <row r="71" spans="1:7" ht="14.25" x14ac:dyDescent="0.15">
      <c r="A71" t="str">
        <f t="shared" si="8"/>
        <v>CECS 140-2002</v>
      </c>
      <c r="B71" t="str">
        <f t="shared" si="9"/>
        <v>给水排水工程埋地管芯缠丝预应力混凝土管和预应力钢筒混凝土管管道结构设计规程 (2).pdf</v>
      </c>
      <c r="C71" t="s">
        <v>149</v>
      </c>
      <c r="D71" s="3" t="str">
        <f t="shared" si="6"/>
        <v>工程埋地管芯缠丝预应力混凝土管和预应力钢筒混凝土管管道结构设计规程 (2).pdf</v>
      </c>
      <c r="E71" s="4" t="str">
        <f t="shared" si="7"/>
        <v>CECS 140-2002给水排水</v>
      </c>
      <c r="F71" s="3" t="str">
        <f t="shared" si="10"/>
        <v>给水排水</v>
      </c>
      <c r="G71" s="4" t="str">
        <f t="shared" si="11"/>
        <v>CECS 140-2002</v>
      </c>
    </row>
    <row r="72" spans="1:7" ht="14.25" x14ac:dyDescent="0.15">
      <c r="A72" t="str">
        <f t="shared" si="8"/>
        <v>CECS 140-2002</v>
      </c>
      <c r="B72" t="str">
        <f t="shared" si="9"/>
        <v>给水排水工程埋地管芯缠丝预应力混凝土管和预应力钢筒混凝土管管道结构设计规程 条文说明.pdf</v>
      </c>
      <c r="C72" t="s">
        <v>150</v>
      </c>
      <c r="D72" s="3" t="str">
        <f t="shared" si="6"/>
        <v>水排水工程埋地管芯缠丝预应力混凝土管和预应力钢筒混凝土管管道结构设计规程 条文说明.pdf</v>
      </c>
      <c r="E72" s="4" t="str">
        <f t="shared" si="7"/>
        <v>CECS 140-2002给</v>
      </c>
      <c r="F72" s="3" t="str">
        <f t="shared" si="10"/>
        <v>给</v>
      </c>
      <c r="G72" s="4" t="str">
        <f t="shared" si="11"/>
        <v>CECS 140-2002</v>
      </c>
    </row>
    <row r="73" spans="1:7" ht="14.25" x14ac:dyDescent="0.15">
      <c r="A73" t="str">
        <f t="shared" si="8"/>
        <v>CECS 140-2002</v>
      </c>
      <c r="B73" t="str">
        <f t="shared" si="9"/>
        <v>给水排水工程埋地管芯缠丝预应力混凝土管和预应力钢筒混凝土管管道结构设计规程.pdf</v>
      </c>
      <c r="C73" t="s">
        <v>151</v>
      </c>
      <c r="D73" s="3" t="str">
        <f t="shared" si="6"/>
        <v>给水排水工程埋地管芯缠丝预应力混凝土管和预应力钢筒混凝土管管道结构设计规程.pdf</v>
      </c>
      <c r="E73" s="4" t="str">
        <f t="shared" si="7"/>
        <v>CECS 140-2002</v>
      </c>
      <c r="F73" s="3" t="str">
        <f t="shared" si="10"/>
        <v/>
      </c>
      <c r="G73" s="4" t="str">
        <f t="shared" si="11"/>
        <v>CECS 140-2002</v>
      </c>
    </row>
    <row r="74" spans="1:7" ht="14.25" x14ac:dyDescent="0.15">
      <c r="A74" t="str">
        <f t="shared" si="8"/>
        <v>CECS 141-2002</v>
      </c>
      <c r="B74" t="str">
        <f t="shared" si="9"/>
        <v>给水排水工程埋地钢管管道结构设计规程 条文说明.pdf</v>
      </c>
      <c r="C74" t="s">
        <v>152</v>
      </c>
      <c r="D74" s="3" t="str">
        <f t="shared" si="6"/>
        <v>水排水工程埋地钢管管道结构设计规程 条文说明.pdf</v>
      </c>
      <c r="E74" s="4" t="str">
        <f t="shared" si="7"/>
        <v>CECS 141-2002给</v>
      </c>
      <c r="F74" s="3" t="str">
        <f t="shared" si="10"/>
        <v>给</v>
      </c>
      <c r="G74" s="4" t="str">
        <f t="shared" si="11"/>
        <v>CECS 141-2002</v>
      </c>
    </row>
    <row r="75" spans="1:7" ht="14.25" x14ac:dyDescent="0.15">
      <c r="A75" t="str">
        <f t="shared" si="8"/>
        <v>CECS 141-2002</v>
      </c>
      <c r="B75" t="str">
        <f t="shared" si="9"/>
        <v>给水排水工程埋地钢管管道结构设计规程.pdf</v>
      </c>
      <c r="C75" t="s">
        <v>153</v>
      </c>
      <c r="D75" s="3" t="str">
        <f t="shared" si="6"/>
        <v>给水排水工程埋地钢管管道结构设计规程.pdf</v>
      </c>
      <c r="E75" s="4" t="str">
        <f t="shared" si="7"/>
        <v>CECS 141-2002</v>
      </c>
      <c r="F75" s="3" t="str">
        <f t="shared" si="10"/>
        <v/>
      </c>
      <c r="G75" s="4" t="str">
        <f t="shared" si="11"/>
        <v>CECS 141-2002</v>
      </c>
    </row>
    <row r="76" spans="1:7" ht="14.25" x14ac:dyDescent="0.15">
      <c r="A76" t="str">
        <f t="shared" si="8"/>
        <v>CECS 142-2002</v>
      </c>
      <c r="B76" t="str">
        <f t="shared" si="9"/>
        <v>给水排水工程埋地铸铁管管道结构设计规程 条文说明.pdf</v>
      </c>
      <c r="C76" t="s">
        <v>154</v>
      </c>
      <c r="D76" s="3" t="str">
        <f t="shared" si="6"/>
        <v>水排水工程埋地铸铁管管道结构设计规程 条文说明.pdf</v>
      </c>
      <c r="E76" s="4" t="str">
        <f t="shared" si="7"/>
        <v>CECS 142-2002给</v>
      </c>
      <c r="F76" s="3" t="str">
        <f t="shared" si="10"/>
        <v>给</v>
      </c>
      <c r="G76" s="4" t="str">
        <f t="shared" si="11"/>
        <v>CECS 142-2002</v>
      </c>
    </row>
    <row r="77" spans="1:7" ht="14.25" x14ac:dyDescent="0.15">
      <c r="A77" t="str">
        <f t="shared" si="8"/>
        <v>CECS 142-2002</v>
      </c>
      <c r="B77" t="str">
        <f t="shared" si="9"/>
        <v>给水排水工程埋地铸铁管管道结构设计规程.pdf</v>
      </c>
      <c r="C77" t="s">
        <v>155</v>
      </c>
      <c r="D77" s="3" t="str">
        <f t="shared" si="6"/>
        <v>给水排水工程埋地铸铁管管道结构设计规程.pdf</v>
      </c>
      <c r="E77" s="4" t="str">
        <f t="shared" si="7"/>
        <v>CECS 142-2002</v>
      </c>
      <c r="F77" s="3" t="str">
        <f t="shared" si="10"/>
        <v/>
      </c>
      <c r="G77" s="4" t="str">
        <f t="shared" si="11"/>
        <v>CECS 142-2002</v>
      </c>
    </row>
    <row r="78" spans="1:7" ht="14.25" x14ac:dyDescent="0.15">
      <c r="A78" t="str">
        <f t="shared" si="8"/>
        <v>CECS 143-2002</v>
      </c>
      <c r="B78" t="str">
        <f t="shared" si="9"/>
        <v>给水排水工程埋地预制混凝土圆形管管道结构设计规程.pdf</v>
      </c>
      <c r="C78" t="s">
        <v>156</v>
      </c>
      <c r="D78" s="3" t="str">
        <f t="shared" si="6"/>
        <v>给水排水工程埋地预制混凝土圆形管管道结构设计规程.pdf</v>
      </c>
      <c r="E78" s="4" t="str">
        <f t="shared" si="7"/>
        <v>CECS 143-2002</v>
      </c>
      <c r="F78" s="3" t="str">
        <f t="shared" si="10"/>
        <v/>
      </c>
      <c r="G78" s="4" t="str">
        <f t="shared" si="11"/>
        <v>CECS 143-2002</v>
      </c>
    </row>
    <row r="79" spans="1:7" ht="14.25" x14ac:dyDescent="0.15">
      <c r="A79" t="str">
        <f t="shared" si="8"/>
        <v>CECS 145-2002</v>
      </c>
      <c r="B79" t="str">
        <f t="shared" si="9"/>
        <v>给水排水工程埋地矩形管管道结构设计规程 条文说明.pdf</v>
      </c>
      <c r="C79" t="s">
        <v>157</v>
      </c>
      <c r="D79" s="3" t="str">
        <f t="shared" si="6"/>
        <v>水排水工程埋地矩形管管道结构设计规程 条文说明.pdf</v>
      </c>
      <c r="E79" s="4" t="str">
        <f t="shared" si="7"/>
        <v>CECS 145-2002给</v>
      </c>
      <c r="F79" s="3" t="str">
        <f t="shared" si="10"/>
        <v>给</v>
      </c>
      <c r="G79" s="4" t="str">
        <f t="shared" si="11"/>
        <v>CECS 145-2002</v>
      </c>
    </row>
    <row r="80" spans="1:7" ht="14.25" x14ac:dyDescent="0.15">
      <c r="A80" t="str">
        <f t="shared" si="8"/>
        <v>CECS 145-2002</v>
      </c>
      <c r="B80" t="str">
        <f t="shared" si="9"/>
        <v>给水排水工程埋地矩形管管道结构设计规程.pdf</v>
      </c>
      <c r="C80" t="s">
        <v>158</v>
      </c>
      <c r="D80" s="3" t="str">
        <f t="shared" si="6"/>
        <v>给水排水工程埋地矩形管管道结构设计规程.pdf</v>
      </c>
      <c r="E80" s="4" t="str">
        <f t="shared" si="7"/>
        <v>CECS 145-2002</v>
      </c>
      <c r="F80" s="3" t="str">
        <f t="shared" si="10"/>
        <v/>
      </c>
      <c r="G80" s="4" t="str">
        <f t="shared" si="11"/>
        <v>CECS 145-2002</v>
      </c>
    </row>
    <row r="81" spans="1:7" ht="14.25" x14ac:dyDescent="0.15">
      <c r="A81" t="str">
        <f t="shared" si="8"/>
        <v>CECS 164-2004</v>
      </c>
      <c r="B81" t="str">
        <f t="shared" si="9"/>
        <v>埋地聚乙烯排水管管道工程技术规程.pdf</v>
      </c>
      <c r="C81" t="s">
        <v>159</v>
      </c>
      <c r="D81" s="3" t="str">
        <f t="shared" si="6"/>
        <v>埋地聚乙烯排水管管道工程技术规程.pdf</v>
      </c>
      <c r="E81" s="4" t="str">
        <f t="shared" si="7"/>
        <v>CECS 164-2004</v>
      </c>
      <c r="F81" s="3" t="str">
        <f t="shared" si="10"/>
        <v/>
      </c>
      <c r="G81" s="4" t="str">
        <f t="shared" si="11"/>
        <v>CECS 164-2004</v>
      </c>
    </row>
    <row r="82" spans="1:7" ht="14.25" x14ac:dyDescent="0.15">
      <c r="A82" t="str">
        <f t="shared" si="8"/>
        <v>CECS 168-2004</v>
      </c>
      <c r="B82" t="str">
        <f t="shared" si="9"/>
        <v>建筑排水柔性接口铸铁管管道工程技术规程.pdf</v>
      </c>
      <c r="C82" t="s">
        <v>160</v>
      </c>
      <c r="D82" s="3" t="str">
        <f t="shared" si="6"/>
        <v>建筑排水柔性接口铸铁管管道工程技术规程.pdf</v>
      </c>
      <c r="E82" s="4" t="str">
        <f t="shared" si="7"/>
        <v>CECS 168-2004</v>
      </c>
      <c r="F82" s="3" t="str">
        <f t="shared" si="10"/>
        <v/>
      </c>
      <c r="G82" s="4" t="str">
        <f t="shared" si="11"/>
        <v>CECS 168-2004</v>
      </c>
    </row>
    <row r="83" spans="1:7" ht="14.25" x14ac:dyDescent="0.15">
      <c r="A83" t="str">
        <f t="shared" si="8"/>
        <v>CECS 181-2005</v>
      </c>
      <c r="B83" t="str">
        <f t="shared" si="9"/>
        <v>给水钢丝网骨架塑料(聚乙烯)复合管管道工程技术规程.doc</v>
      </c>
      <c r="C83" t="s">
        <v>161</v>
      </c>
      <c r="D83" s="3" t="str">
        <f t="shared" si="6"/>
        <v>钢丝网骨架塑料(聚乙烯)复合管管道工程技术规程.doc</v>
      </c>
      <c r="E83" s="4" t="str">
        <f t="shared" si="7"/>
        <v>CECS 181-2005给水</v>
      </c>
      <c r="F83" s="3" t="str">
        <f t="shared" si="10"/>
        <v>给水</v>
      </c>
      <c r="G83" s="4" t="str">
        <f t="shared" si="11"/>
        <v>CECS 181-2005</v>
      </c>
    </row>
    <row r="84" spans="1:7" ht="14.25" x14ac:dyDescent="0.15">
      <c r="A84" t="str">
        <f t="shared" si="8"/>
        <v>CECS 181-2005</v>
      </c>
      <c r="B84" t="str">
        <f t="shared" si="9"/>
        <v>给水钢丝网骨架塑料(聚乙烯)复合管管道工程技术规程.pdf</v>
      </c>
      <c r="C84" t="s">
        <v>162</v>
      </c>
      <c r="D84" s="3" t="str">
        <f t="shared" si="6"/>
        <v>钢丝网骨架塑料(聚乙烯)复合管管道工程技术规程.pdf</v>
      </c>
      <c r="E84" s="4" t="str">
        <f t="shared" si="7"/>
        <v>CECS 181-2005给水</v>
      </c>
      <c r="F84" s="3" t="str">
        <f t="shared" si="10"/>
        <v>给水</v>
      </c>
      <c r="G84" s="4" t="str">
        <f t="shared" si="11"/>
        <v>CECS 181-2005</v>
      </c>
    </row>
    <row r="85" spans="1:7" ht="14.25" x14ac:dyDescent="0.15">
      <c r="A85" t="str">
        <f t="shared" si="8"/>
        <v>CECS 190-2005</v>
      </c>
      <c r="B85" t="str">
        <f t="shared" si="9"/>
        <v>给水排水工程埋地玻璃纤维增强塑料夹砂管管道结构设计规程.pdf</v>
      </c>
      <c r="C85" t="s">
        <v>163</v>
      </c>
      <c r="D85" s="3" t="str">
        <f t="shared" si="6"/>
        <v>给水排水工程埋地玻璃纤维增强塑料夹砂管管道结构设计规程.pdf</v>
      </c>
      <c r="E85" s="4" t="str">
        <f t="shared" si="7"/>
        <v>CECS 190-2005</v>
      </c>
      <c r="F85" s="3" t="str">
        <f t="shared" si="10"/>
        <v/>
      </c>
      <c r="G85" s="4" t="str">
        <f t="shared" si="11"/>
        <v>CECS 190-2005</v>
      </c>
    </row>
    <row r="86" spans="1:7" ht="14.25" x14ac:dyDescent="0.15">
      <c r="A86" t="str">
        <f t="shared" si="8"/>
        <v>CECS 193-2005</v>
      </c>
      <c r="B86" t="str">
        <f t="shared" si="9"/>
        <v>城镇供水长距离输水管（渠）道工程技术规程.pdf</v>
      </c>
      <c r="C86" t="s">
        <v>164</v>
      </c>
      <c r="D86" s="3" t="str">
        <f t="shared" si="6"/>
        <v>城镇供水长距离输水管（渠）道工程技术规程.pdf</v>
      </c>
      <c r="E86" s="4" t="str">
        <f t="shared" si="7"/>
        <v>CECS 193-2005</v>
      </c>
      <c r="F86" s="3" t="str">
        <f t="shared" si="10"/>
        <v/>
      </c>
      <c r="G86" s="4" t="str">
        <f t="shared" si="11"/>
        <v>CECS 193-2005</v>
      </c>
    </row>
    <row r="87" spans="1:7" ht="14.25" x14ac:dyDescent="0.15">
      <c r="A87" t="str">
        <f t="shared" si="8"/>
        <v>CECS 214-2006</v>
      </c>
      <c r="B87" t="str">
        <f t="shared" si="9"/>
        <v>自承式给水钢管跨越结构设计规程.pdf</v>
      </c>
      <c r="C87" t="s">
        <v>165</v>
      </c>
      <c r="D87" s="3" t="str">
        <f t="shared" si="6"/>
        <v>自承式给水钢管跨越结构设计规程.pdf</v>
      </c>
      <c r="E87" s="4" t="str">
        <f t="shared" si="7"/>
        <v>CECS 214-2006</v>
      </c>
      <c r="F87" s="3" t="str">
        <f t="shared" si="10"/>
        <v/>
      </c>
      <c r="G87" s="4" t="str">
        <f t="shared" si="11"/>
        <v>CECS 214-2006</v>
      </c>
    </row>
    <row r="88" spans="1:7" ht="14.25" x14ac:dyDescent="0.15">
      <c r="A88" t="str">
        <f t="shared" si="8"/>
        <v>CECS 223-2007</v>
      </c>
      <c r="B88" t="str">
        <f t="shared" si="9"/>
        <v>埋地排水用钢带增强聚乙烯螺旋波纹管管道工程技术规程.pdf</v>
      </c>
      <c r="C88" t="s">
        <v>166</v>
      </c>
      <c r="D88" s="3" t="str">
        <f t="shared" si="6"/>
        <v>埋地排水用钢带增强聚乙烯螺旋波纹管管道工程技术规程.pdf</v>
      </c>
      <c r="E88" s="4" t="str">
        <f t="shared" si="7"/>
        <v>CECS 223-2007</v>
      </c>
      <c r="F88" s="3" t="str">
        <f t="shared" si="10"/>
        <v/>
      </c>
      <c r="G88" s="4" t="str">
        <f t="shared" si="11"/>
        <v>CECS 223-2007</v>
      </c>
    </row>
    <row r="89" spans="1:7" ht="14.25" x14ac:dyDescent="0.15">
      <c r="A89" t="str">
        <f t="shared" si="8"/>
        <v>CECS 246-2008</v>
      </c>
      <c r="B89" t="str">
        <f t="shared" si="9"/>
        <v>给排水顶管技术规程.pdf</v>
      </c>
      <c r="C89" t="s">
        <v>167</v>
      </c>
      <c r="D89" s="3" t="str">
        <f t="shared" si="6"/>
        <v>给排水顶管技术规程.pdf</v>
      </c>
      <c r="E89" s="4" t="str">
        <f t="shared" si="7"/>
        <v>CECS 246-2008</v>
      </c>
      <c r="F89" s="3" t="str">
        <f t="shared" si="10"/>
        <v/>
      </c>
      <c r="G89" s="4" t="str">
        <f t="shared" si="11"/>
        <v>CECS 246-2008</v>
      </c>
    </row>
    <row r="90" spans="1:7" ht="14.25" x14ac:dyDescent="0.15">
      <c r="A90" t="str">
        <f t="shared" si="8"/>
        <v/>
      </c>
      <c r="B90" t="str">
        <f t="shared" si="9"/>
        <v/>
      </c>
      <c r="D90" s="3" t="str">
        <f t="shared" si="6"/>
        <v/>
      </c>
      <c r="E90" s="4" t="str">
        <f t="shared" si="7"/>
        <v/>
      </c>
      <c r="F90" s="3" t="str">
        <f t="shared" si="10"/>
        <v/>
      </c>
      <c r="G90" s="4" t="str">
        <f t="shared" si="11"/>
        <v/>
      </c>
    </row>
    <row r="91" spans="1:7" ht="14.25" x14ac:dyDescent="0.15">
      <c r="A91" t="str">
        <f t="shared" si="8"/>
        <v>DL 515-2004</v>
      </c>
      <c r="B91" t="str">
        <f t="shared" si="9"/>
        <v>电站弯管.pdf</v>
      </c>
      <c r="C91" t="s">
        <v>168</v>
      </c>
      <c r="D91" s="3" t="str">
        <f t="shared" si="6"/>
        <v>电站弯管.pdf</v>
      </c>
      <c r="E91" s="4" t="str">
        <f t="shared" si="7"/>
        <v>DL 515-2004</v>
      </c>
      <c r="F91" s="3" t="str">
        <f t="shared" si="10"/>
        <v/>
      </c>
      <c r="G91" s="4" t="str">
        <f t="shared" si="11"/>
        <v>DL 515-2004</v>
      </c>
    </row>
    <row r="92" spans="1:7" ht="14.25" x14ac:dyDescent="0.15">
      <c r="A92" t="str">
        <f t="shared" si="8"/>
        <v>DL 5017-93</v>
      </c>
      <c r="B92" t="str">
        <f t="shared" si="9"/>
        <v>压力钢管制造安装及验收规范.pdf</v>
      </c>
      <c r="C92" t="s">
        <v>169</v>
      </c>
      <c r="D92" s="3" t="str">
        <f t="shared" si="6"/>
        <v>压力钢管制造安装及验收规范.pdf</v>
      </c>
      <c r="E92" s="4" t="str">
        <f t="shared" si="7"/>
        <v>DL 5017-93</v>
      </c>
      <c r="F92" s="3" t="str">
        <f t="shared" si="10"/>
        <v/>
      </c>
      <c r="G92" s="4" t="str">
        <f t="shared" si="11"/>
        <v>DL 5017-93</v>
      </c>
    </row>
    <row r="93" spans="1:7" ht="14.25" x14ac:dyDescent="0.15">
      <c r="A93" t="str">
        <f t="shared" si="8"/>
        <v>DL 5017-93</v>
      </c>
      <c r="B93" t="str">
        <f t="shared" si="9"/>
        <v>压力钢管制造安装及验收规范条文说明.pdf</v>
      </c>
      <c r="C93" t="s">
        <v>170</v>
      </c>
      <c r="D93" s="3" t="str">
        <f t="shared" si="6"/>
        <v>压力钢管制造安装及验收规范条文说明.pdf</v>
      </c>
      <c r="E93" s="4" t="str">
        <f t="shared" si="7"/>
        <v>DL 5017-93</v>
      </c>
      <c r="F93" s="3" t="str">
        <f t="shared" si="10"/>
        <v/>
      </c>
      <c r="G93" s="4" t="str">
        <f t="shared" si="11"/>
        <v>DL 5017-93</v>
      </c>
    </row>
    <row r="94" spans="1:7" ht="14.25" x14ac:dyDescent="0.15">
      <c r="A94" t="str">
        <f t="shared" si="8"/>
        <v>DL 5141-2001</v>
      </c>
      <c r="B94" t="str">
        <f t="shared" si="9"/>
        <v>水电站压力钢管设计规范.pdf</v>
      </c>
      <c r="C94" t="s">
        <v>171</v>
      </c>
      <c r="D94" s="3" t="str">
        <f t="shared" si="6"/>
        <v>水电站压力钢管设计规范.pdf</v>
      </c>
      <c r="E94" s="4" t="str">
        <f t="shared" si="7"/>
        <v>DL 5141-2001</v>
      </c>
      <c r="F94" s="3" t="str">
        <f t="shared" si="10"/>
        <v/>
      </c>
      <c r="G94" s="4" t="str">
        <f t="shared" si="11"/>
        <v>DL 5141-2001</v>
      </c>
    </row>
    <row r="95" spans="1:7" ht="14.25" x14ac:dyDescent="0.15">
      <c r="A95" t="str">
        <f t="shared" si="8"/>
        <v>DL 5176-2003</v>
      </c>
      <c r="B95" t="str">
        <f t="shared" si="9"/>
        <v>水电工程预应力锚固设计规范.pdf</v>
      </c>
      <c r="C95" t="s">
        <v>172</v>
      </c>
      <c r="D95" s="3" t="str">
        <f t="shared" si="6"/>
        <v>水电工程预应力锚固设计规范.pdf</v>
      </c>
      <c r="E95" s="4" t="str">
        <f t="shared" si="7"/>
        <v>DL 5176-2003</v>
      </c>
      <c r="F95" s="3" t="str">
        <f t="shared" si="10"/>
        <v/>
      </c>
      <c r="G95" s="4" t="str">
        <f t="shared" si="11"/>
        <v>DL 5176-2003</v>
      </c>
    </row>
    <row r="96" spans="1:7" ht="14.25" x14ac:dyDescent="0.15">
      <c r="A96" t="str">
        <f t="shared" si="8"/>
        <v>DLT 5017-2007</v>
      </c>
      <c r="B96" t="str">
        <f t="shared" si="9"/>
        <v>水电水利工程压力钢管制造安装及验收规范 (2).pdf</v>
      </c>
      <c r="C96" t="s">
        <v>173</v>
      </c>
      <c r="D96" s="3" t="str">
        <f t="shared" si="6"/>
        <v>工程压力钢管制造安装及验收规范 (2).pdf</v>
      </c>
      <c r="E96" s="4" t="str">
        <f t="shared" si="7"/>
        <v>DLT 5017-2007水电水利</v>
      </c>
      <c r="F96" s="3" t="str">
        <f t="shared" si="10"/>
        <v>水电水利</v>
      </c>
      <c r="G96" s="4" t="str">
        <f t="shared" si="11"/>
        <v>DLT 5017-2007</v>
      </c>
    </row>
    <row r="97" spans="1:7" ht="14.25" x14ac:dyDescent="0.15">
      <c r="A97" t="str">
        <f t="shared" si="8"/>
        <v>DLT 5017-2007</v>
      </c>
      <c r="B97" t="str">
        <f t="shared" si="9"/>
        <v>水电水利工程压力钢管制造安装及验收规范.doc</v>
      </c>
      <c r="C97" t="s">
        <v>174</v>
      </c>
      <c r="D97" s="3" t="str">
        <f t="shared" si="6"/>
        <v>水电水利工程压力钢管制造安装及验收规范.doc</v>
      </c>
      <c r="E97" s="4" t="str">
        <f t="shared" si="7"/>
        <v>DLT 5017-2007</v>
      </c>
      <c r="F97" s="3" t="str">
        <f t="shared" si="10"/>
        <v/>
      </c>
      <c r="G97" s="4" t="str">
        <f t="shared" si="11"/>
        <v>DLT 5017-2007</v>
      </c>
    </row>
    <row r="98" spans="1:7" ht="14.25" x14ac:dyDescent="0.15">
      <c r="A98" t="str">
        <f t="shared" si="8"/>
        <v>DLT 5017-2007</v>
      </c>
      <c r="B98" t="str">
        <f t="shared" si="9"/>
        <v>水电水利工程压力钢管制造安装及验收规范.pdf</v>
      </c>
      <c r="C98" t="s">
        <v>175</v>
      </c>
      <c r="D98" s="3" t="str">
        <f t="shared" si="6"/>
        <v>水电水利工程压力钢管制造安装及验收规范.pdf</v>
      </c>
      <c r="E98" s="4" t="str">
        <f t="shared" si="7"/>
        <v>DLT 5017-2007</v>
      </c>
      <c r="F98" s="3" t="str">
        <f t="shared" si="10"/>
        <v/>
      </c>
      <c r="G98" s="4" t="str">
        <f t="shared" si="11"/>
        <v>DLT 5017-2007</v>
      </c>
    </row>
    <row r="99" spans="1:7" ht="14.25" x14ac:dyDescent="0.15">
      <c r="A99" t="str">
        <f t="shared" si="8"/>
        <v>DLT 5107-1997</v>
      </c>
      <c r="B99" t="str">
        <f t="shared" si="9"/>
        <v>水电水利工程沉沙池设计规范.pdf</v>
      </c>
      <c r="C99" t="s">
        <v>176</v>
      </c>
      <c r="D99" s="3" t="str">
        <f t="shared" si="6"/>
        <v>水电水利工程沉沙池设计规范.pdf</v>
      </c>
      <c r="E99" s="4" t="str">
        <f t="shared" si="7"/>
        <v>DLT 5107-1997</v>
      </c>
      <c r="F99" s="3" t="str">
        <f t="shared" si="10"/>
        <v/>
      </c>
      <c r="G99" s="4" t="str">
        <f t="shared" si="11"/>
        <v>DLT 5107-1997</v>
      </c>
    </row>
    <row r="100" spans="1:7" ht="14.25" x14ac:dyDescent="0.15">
      <c r="A100" t="str">
        <f t="shared" si="8"/>
        <v>DLT 5141-2001</v>
      </c>
      <c r="B100" t="str">
        <f t="shared" si="9"/>
        <v>水电站压力钢管设计规范.pdf</v>
      </c>
      <c r="C100" t="s">
        <v>177</v>
      </c>
      <c r="D100" s="3" t="str">
        <f t="shared" si="6"/>
        <v>水电站压力钢管设计规范.pdf</v>
      </c>
      <c r="E100" s="4" t="str">
        <f t="shared" si="7"/>
        <v>DLT 5141-2001</v>
      </c>
      <c r="F100" s="3" t="str">
        <f t="shared" si="10"/>
        <v/>
      </c>
      <c r="G100" s="4" t="str">
        <f t="shared" si="11"/>
        <v>DLT 5141-2001</v>
      </c>
    </row>
    <row r="101" spans="1:7" ht="14.25" x14ac:dyDescent="0.15">
      <c r="A101" t="str">
        <f t="shared" si="8"/>
        <v>DLT 5181-2003</v>
      </c>
      <c r="B101" t="str">
        <f t="shared" si="9"/>
        <v>喷锚支护规范.pdf</v>
      </c>
      <c r="C101" t="s">
        <v>178</v>
      </c>
      <c r="D101" s="3" t="str">
        <f t="shared" si="6"/>
        <v>喷锚支护规范.pdf</v>
      </c>
      <c r="E101" s="4" t="str">
        <f t="shared" si="7"/>
        <v>DLT 5181-2003</v>
      </c>
      <c r="F101" s="3" t="str">
        <f t="shared" si="10"/>
        <v/>
      </c>
      <c r="G101" s="4" t="str">
        <f t="shared" si="11"/>
        <v>DLT 5181-2003</v>
      </c>
    </row>
    <row r="102" spans="1:7" ht="14.25" x14ac:dyDescent="0.15">
      <c r="A102" t="str">
        <f t="shared" si="8"/>
        <v>DLT 5195-2004</v>
      </c>
      <c r="B102" t="str">
        <f t="shared" si="9"/>
        <v>水工隧洞设计规范.pdf</v>
      </c>
      <c r="C102" t="s">
        <v>179</v>
      </c>
      <c r="D102" s="3" t="str">
        <f t="shared" si="6"/>
        <v>水工隧洞设计规范.pdf</v>
      </c>
      <c r="E102" s="4" t="str">
        <f t="shared" si="7"/>
        <v>DLT 5195-2004</v>
      </c>
      <c r="F102" s="3" t="str">
        <f t="shared" si="10"/>
        <v/>
      </c>
      <c r="G102" s="4" t="str">
        <f t="shared" si="11"/>
        <v>DLT 5195-2004</v>
      </c>
    </row>
    <row r="103" spans="1:7" ht="14.25" x14ac:dyDescent="0.15">
      <c r="A103" t="str">
        <f t="shared" si="8"/>
        <v>DLT 5200-2004</v>
      </c>
      <c r="B103" t="str">
        <f t="shared" si="9"/>
        <v>高压喷射灌浆技术规范.pdf</v>
      </c>
      <c r="C103" t="s">
        <v>180</v>
      </c>
      <c r="D103" s="3" t="str">
        <f t="shared" si="6"/>
        <v>高压喷射灌浆技术规范.pdf</v>
      </c>
      <c r="E103" s="4" t="str">
        <f t="shared" si="7"/>
        <v>DLT 5200-2004</v>
      </c>
      <c r="F103" s="3" t="str">
        <f t="shared" si="10"/>
        <v/>
      </c>
      <c r="G103" s="4" t="str">
        <f t="shared" si="11"/>
        <v>DLT 5200-2004</v>
      </c>
    </row>
    <row r="104" spans="1:7" ht="14.25" x14ac:dyDescent="0.15">
      <c r="A104" t="str">
        <f t="shared" si="8"/>
        <v>DLT 5200-2004</v>
      </c>
      <c r="B104" t="str">
        <f t="shared" si="9"/>
        <v>水电水利工程高压喷射灌浆技术规范.pdf</v>
      </c>
      <c r="C104" t="s">
        <v>181</v>
      </c>
      <c r="D104" s="3" t="str">
        <f t="shared" si="6"/>
        <v>水电水利工程高压喷射灌浆技术规范.pdf</v>
      </c>
      <c r="E104" s="4" t="str">
        <f t="shared" si="7"/>
        <v>DLT 5200-2004</v>
      </c>
      <c r="F104" s="3" t="str">
        <f t="shared" si="10"/>
        <v/>
      </c>
      <c r="G104" s="4" t="str">
        <f t="shared" si="11"/>
        <v>DLT 5200-2004</v>
      </c>
    </row>
    <row r="105" spans="1:7" ht="14.25" x14ac:dyDescent="0.15">
      <c r="A105" t="str">
        <f t="shared" si="8"/>
        <v>DLT 5200-2004</v>
      </c>
      <c r="B105" t="str">
        <f t="shared" si="9"/>
        <v>水利水电高压喷射灌浆技术规范.pdf</v>
      </c>
      <c r="C105" t="s">
        <v>182</v>
      </c>
      <c r="D105" s="3" t="str">
        <f t="shared" si="6"/>
        <v>水利水电高压喷射灌浆技术规范.pdf</v>
      </c>
      <c r="E105" s="4" t="str">
        <f t="shared" si="7"/>
        <v>DLT 5200-2004</v>
      </c>
      <c r="F105" s="3" t="str">
        <f t="shared" si="10"/>
        <v/>
      </c>
      <c r="G105" s="4" t="str">
        <f t="shared" si="11"/>
        <v>DLT 5200-2004</v>
      </c>
    </row>
    <row r="106" spans="1:7" ht="14.25" x14ac:dyDescent="0.15">
      <c r="A106" t="str">
        <f t="shared" si="8"/>
        <v>DLT 5215-2005</v>
      </c>
      <c r="B106" t="str">
        <f t="shared" si="9"/>
        <v>水工建筑物止水带技术规范.pdf</v>
      </c>
      <c r="C106" t="s">
        <v>183</v>
      </c>
      <c r="D106" s="3" t="str">
        <f t="shared" si="6"/>
        <v>水工建筑物止水带技术规范.pdf</v>
      </c>
      <c r="E106" s="4" t="str">
        <f t="shared" si="7"/>
        <v>DLT 5215-2005</v>
      </c>
      <c r="F106" s="3" t="str">
        <f t="shared" si="10"/>
        <v/>
      </c>
      <c r="G106" s="4" t="str">
        <f t="shared" si="11"/>
        <v>DLT 5215-2005</v>
      </c>
    </row>
    <row r="107" spans="1:7" ht="14.25" x14ac:dyDescent="0.15">
      <c r="A107" t="str">
        <f t="shared" si="8"/>
        <v>DLT 5238-2010</v>
      </c>
      <c r="B107" t="str">
        <f t="shared" si="9"/>
        <v>土坝灌浆技术规范.pdf</v>
      </c>
      <c r="C107" t="s">
        <v>184</v>
      </c>
      <c r="D107" s="3" t="str">
        <f t="shared" si="6"/>
        <v>土坝灌浆技术规范.pdf</v>
      </c>
      <c r="E107" s="4" t="str">
        <f t="shared" si="7"/>
        <v>DLT 5238-2010</v>
      </c>
      <c r="F107" s="3" t="str">
        <f t="shared" si="10"/>
        <v/>
      </c>
      <c r="G107" s="4" t="str">
        <f t="shared" si="11"/>
        <v>DLT 5238-2010</v>
      </c>
    </row>
    <row r="108" spans="1:7" ht="14.25" x14ac:dyDescent="0.15">
      <c r="A108" t="str">
        <f t="shared" si="8"/>
        <v>DLT 5241-2010</v>
      </c>
      <c r="B108" t="str">
        <f t="shared" si="9"/>
        <v>水工混凝土耐久性技术规范.pdf</v>
      </c>
      <c r="C108" t="s">
        <v>185</v>
      </c>
      <c r="D108" s="3" t="str">
        <f t="shared" si="6"/>
        <v>水工混凝土耐久性技术规范.pdf</v>
      </c>
      <c r="E108" s="4" t="str">
        <f t="shared" si="7"/>
        <v>DLT 5241-2010</v>
      </c>
      <c r="F108" s="3" t="str">
        <f t="shared" si="10"/>
        <v/>
      </c>
      <c r="G108" s="4" t="str">
        <f t="shared" si="11"/>
        <v>DLT 5241-2010</v>
      </c>
    </row>
    <row r="109" spans="1:7" ht="14.25" x14ac:dyDescent="0.15">
      <c r="A109" t="str">
        <f t="shared" si="8"/>
        <v>DLT 5398-2007</v>
      </c>
      <c r="B109" t="str">
        <f t="shared" si="9"/>
        <v>水电站进水口设计规范.pdf</v>
      </c>
      <c r="C109" t="s">
        <v>186</v>
      </c>
      <c r="D109" s="3" t="str">
        <f t="shared" si="6"/>
        <v>水电站进水口设计规范.pdf</v>
      </c>
      <c r="E109" s="4" t="str">
        <f t="shared" si="7"/>
        <v>DLT 5398-2007</v>
      </c>
      <c r="F109" s="3" t="str">
        <f t="shared" si="10"/>
        <v/>
      </c>
      <c r="G109" s="4" t="str">
        <f t="shared" si="11"/>
        <v>DLT 5398-2007</v>
      </c>
    </row>
    <row r="110" spans="1:7" ht="14.25" x14ac:dyDescent="0.15">
      <c r="A110" t="str">
        <f t="shared" si="8"/>
        <v/>
      </c>
      <c r="B110" t="str">
        <f t="shared" si="9"/>
        <v/>
      </c>
      <c r="D110" s="3" t="str">
        <f t="shared" si="6"/>
        <v/>
      </c>
      <c r="E110" s="4" t="str">
        <f t="shared" si="7"/>
        <v/>
      </c>
      <c r="F110" s="3" t="str">
        <f t="shared" si="10"/>
        <v/>
      </c>
      <c r="G110" s="4" t="str">
        <f t="shared" si="11"/>
        <v/>
      </c>
    </row>
    <row r="111" spans="1:7" ht="14.25" x14ac:dyDescent="0.15">
      <c r="A111" t="str">
        <f t="shared" si="8"/>
        <v>SD134-84_16</v>
      </c>
      <c r="B111" t="str">
        <f t="shared" si="9"/>
        <v>水工隧洞设计规范.pdf</v>
      </c>
      <c r="C111" t="s">
        <v>187</v>
      </c>
      <c r="D111" s="3" t="str">
        <f t="shared" si="6"/>
        <v>水工隧洞设计规范.pdf</v>
      </c>
      <c r="E111" s="4" t="str">
        <f t="shared" si="7"/>
        <v>SD134-84_16</v>
      </c>
      <c r="F111" s="3" t="str">
        <f t="shared" si="10"/>
        <v/>
      </c>
      <c r="G111" s="4" t="str">
        <f t="shared" si="11"/>
        <v>SD134-84_16</v>
      </c>
    </row>
    <row r="112" spans="1:7" ht="14.25" x14ac:dyDescent="0.15">
      <c r="A112" t="str">
        <f t="shared" si="8"/>
        <v>SD134-84_readme</v>
      </c>
      <c r="B112" t="str">
        <f t="shared" si="9"/>
        <v>水工隧洞设计规范.pdf</v>
      </c>
      <c r="C112" t="s">
        <v>188</v>
      </c>
      <c r="D112" s="3" t="str">
        <f t="shared" si="6"/>
        <v>水工隧洞设计规范.pdf</v>
      </c>
      <c r="E112" s="4" t="str">
        <f t="shared" si="7"/>
        <v>SD134-84_readme</v>
      </c>
      <c r="F112" s="3" t="str">
        <f t="shared" si="10"/>
        <v/>
      </c>
      <c r="G112" s="4" t="str">
        <f t="shared" si="11"/>
        <v>SD134-84_readme</v>
      </c>
    </row>
    <row r="113" spans="1:7" ht="14.25" x14ac:dyDescent="0.15">
      <c r="A113" t="str">
        <f t="shared" si="8"/>
        <v>SDJ302-88</v>
      </c>
      <c r="B113" t="str">
        <f t="shared" si="9"/>
        <v>水利水电工程环境影响.pdf</v>
      </c>
      <c r="C113" t="s">
        <v>189</v>
      </c>
      <c r="D113" s="3" t="str">
        <f t="shared" si="6"/>
        <v>水利水电工程环境影响.pdf</v>
      </c>
      <c r="E113" s="4" t="str">
        <f t="shared" si="7"/>
        <v>SDJ302-88</v>
      </c>
      <c r="F113" s="3" t="str">
        <f t="shared" si="10"/>
        <v/>
      </c>
      <c r="G113" s="4" t="str">
        <f t="shared" si="11"/>
        <v>SDJ302-88</v>
      </c>
    </row>
    <row r="114" spans="1:7" ht="14.25" x14ac:dyDescent="0.15">
      <c r="A114" t="str">
        <f t="shared" si="8"/>
        <v>SL 36-92</v>
      </c>
      <c r="B114" t="str">
        <f t="shared" si="9"/>
        <v>水工金属结构焊接通用技术条件.pdf</v>
      </c>
      <c r="C114" t="s">
        <v>190</v>
      </c>
      <c r="D114" s="3" t="str">
        <f t="shared" si="6"/>
        <v>水工金属结构焊接通用技术条件.pdf</v>
      </c>
      <c r="E114" s="4" t="str">
        <f t="shared" si="7"/>
        <v>SL 36-92</v>
      </c>
      <c r="F114" s="3" t="str">
        <f t="shared" si="10"/>
        <v/>
      </c>
      <c r="G114" s="4" t="str">
        <f t="shared" si="11"/>
        <v>SL 36-92</v>
      </c>
    </row>
    <row r="115" spans="1:7" ht="14.25" x14ac:dyDescent="0.15">
      <c r="A115" t="str">
        <f t="shared" si="8"/>
        <v>SL 223-2008</v>
      </c>
      <c r="B115" t="str">
        <f t="shared" si="9"/>
        <v>水利水电建设工程验收规程.doc</v>
      </c>
      <c r="C115" t="s">
        <v>191</v>
      </c>
      <c r="D115" s="3" t="str">
        <f t="shared" si="6"/>
        <v>水利水电建设工程验收规程.doc</v>
      </c>
      <c r="E115" s="4" t="str">
        <f t="shared" si="7"/>
        <v>SL 223-2008</v>
      </c>
      <c r="F115" s="3" t="str">
        <f t="shared" si="10"/>
        <v/>
      </c>
      <c r="G115" s="4" t="str">
        <f t="shared" si="11"/>
        <v>SL 223-2008</v>
      </c>
    </row>
    <row r="116" spans="1:7" ht="14.25" x14ac:dyDescent="0.15">
      <c r="A116" t="str">
        <f t="shared" si="8"/>
        <v>SL 258-2003</v>
      </c>
      <c r="B116" t="str">
        <f t="shared" si="9"/>
        <v>水利水电工程进水口设计规范.pdf</v>
      </c>
      <c r="C116" t="s">
        <v>192</v>
      </c>
      <c r="D116" s="3" t="str">
        <f t="shared" si="6"/>
        <v>水利水电工程进水口设计规范.pdf</v>
      </c>
      <c r="E116" s="4" t="str">
        <f t="shared" si="7"/>
        <v>SL 258-2003</v>
      </c>
      <c r="F116" s="3" t="str">
        <f t="shared" si="10"/>
        <v/>
      </c>
      <c r="G116" s="4" t="str">
        <f t="shared" si="11"/>
        <v>SL 258-2003</v>
      </c>
    </row>
    <row r="117" spans="1:7" ht="14.25" x14ac:dyDescent="0.15">
      <c r="A117" t="str">
        <f t="shared" si="8"/>
        <v>SL 265-2001</v>
      </c>
      <c r="B117" t="str">
        <f t="shared" si="9"/>
        <v>水闸设计规范.pdf</v>
      </c>
      <c r="C117" t="s">
        <v>193</v>
      </c>
      <c r="D117" s="3" t="str">
        <f t="shared" si="6"/>
        <v>水闸设计规范.pdf</v>
      </c>
      <c r="E117" s="4" t="str">
        <f t="shared" si="7"/>
        <v>SL 265-2001</v>
      </c>
      <c r="F117" s="3" t="str">
        <f t="shared" si="10"/>
        <v/>
      </c>
      <c r="G117" s="4" t="str">
        <f t="shared" si="11"/>
        <v>SL 265-2001</v>
      </c>
    </row>
    <row r="118" spans="1:7" ht="14.25" x14ac:dyDescent="0.15">
      <c r="A118" t="str">
        <f t="shared" si="8"/>
        <v>SL 265-2001</v>
      </c>
      <c r="B118" t="str">
        <f t="shared" si="9"/>
        <v>水闸设计规范条文说明.pdf</v>
      </c>
      <c r="C118" t="s">
        <v>194</v>
      </c>
      <c r="D118" s="3" t="str">
        <f t="shared" si="6"/>
        <v>水闸设计规范条文说明.pdf</v>
      </c>
      <c r="E118" s="4" t="str">
        <f t="shared" si="7"/>
        <v>SL 265-2001</v>
      </c>
      <c r="F118" s="3" t="str">
        <f t="shared" si="10"/>
        <v/>
      </c>
      <c r="G118" s="4" t="str">
        <f t="shared" si="11"/>
        <v>SL 265-2001</v>
      </c>
    </row>
    <row r="119" spans="1:7" ht="14.25" x14ac:dyDescent="0.15">
      <c r="A119" t="str">
        <f t="shared" si="8"/>
        <v>SL 269-2001</v>
      </c>
      <c r="B119" t="str">
        <f t="shared" si="9"/>
        <v>水利水电工程沉沙池设计规范.pdf</v>
      </c>
      <c r="C119" t="s">
        <v>195</v>
      </c>
      <c r="D119" s="3" t="str">
        <f t="shared" si="6"/>
        <v>水利水电工程沉沙池设计规范.pdf</v>
      </c>
      <c r="E119" s="4" t="str">
        <f t="shared" si="7"/>
        <v>SL 269-2001</v>
      </c>
      <c r="F119" s="3" t="str">
        <f t="shared" si="10"/>
        <v/>
      </c>
      <c r="G119" s="4" t="str">
        <f t="shared" si="11"/>
        <v>SL 269-2001</v>
      </c>
    </row>
    <row r="120" spans="1:7" ht="14.25" x14ac:dyDescent="0.15">
      <c r="A120" t="str">
        <f t="shared" si="8"/>
        <v>SL 279-2002</v>
      </c>
      <c r="B120" t="str">
        <f t="shared" si="9"/>
        <v>水工隧洞设计规范.pdf</v>
      </c>
      <c r="C120" t="s">
        <v>196</v>
      </c>
      <c r="D120" s="3" t="str">
        <f t="shared" si="6"/>
        <v>水工隧洞设计规范.pdf</v>
      </c>
      <c r="E120" s="4" t="str">
        <f t="shared" si="7"/>
        <v>SL 279-2002</v>
      </c>
      <c r="F120" s="3" t="str">
        <f t="shared" si="10"/>
        <v/>
      </c>
      <c r="G120" s="4" t="str">
        <f t="shared" si="11"/>
        <v>SL 279-2002</v>
      </c>
    </row>
    <row r="121" spans="1:7" ht="14.25" x14ac:dyDescent="0.15">
      <c r="A121" t="str">
        <f t="shared" si="8"/>
        <v>SL 281-2003</v>
      </c>
      <c r="B121" t="str">
        <f t="shared" si="9"/>
        <v>水电站压力钢管设计规范.pdf</v>
      </c>
      <c r="C121" t="s">
        <v>197</v>
      </c>
      <c r="D121" s="3" t="str">
        <f t="shared" si="6"/>
        <v>水电站压力钢管设计规范.pdf</v>
      </c>
      <c r="E121" s="4" t="str">
        <f t="shared" si="7"/>
        <v>SL 281-2003</v>
      </c>
      <c r="F121" s="3" t="str">
        <f t="shared" si="10"/>
        <v/>
      </c>
      <c r="G121" s="4" t="str">
        <f t="shared" si="11"/>
        <v>SL 281-2003</v>
      </c>
    </row>
    <row r="122" spans="1:7" ht="14.25" x14ac:dyDescent="0.15">
      <c r="A122" t="str">
        <f t="shared" si="8"/>
        <v>SL 290-2009</v>
      </c>
      <c r="B122" t="str">
        <f t="shared" si="9"/>
        <v>水利水电工程建设征地移民安置规划设计规范.pdf</v>
      </c>
      <c r="C122" t="s">
        <v>198</v>
      </c>
      <c r="D122" s="3" t="str">
        <f t="shared" si="6"/>
        <v>水利水电工程建设征地移民安置规划设计规范.pdf</v>
      </c>
      <c r="E122" s="4" t="str">
        <f t="shared" si="7"/>
        <v>SL 290-2009</v>
      </c>
      <c r="F122" s="3" t="str">
        <f t="shared" si="10"/>
        <v/>
      </c>
      <c r="G122" s="4" t="str">
        <f t="shared" si="11"/>
        <v>SL 290-2009</v>
      </c>
    </row>
    <row r="123" spans="1:7" ht="14.25" x14ac:dyDescent="0.15">
      <c r="A123" t="str">
        <f t="shared" si="8"/>
        <v>SL 317-2004</v>
      </c>
      <c r="B123" t="str">
        <f t="shared" si="9"/>
        <v>泵站安装及验收规范.doc</v>
      </c>
      <c r="C123" t="s">
        <v>199</v>
      </c>
      <c r="D123" s="3" t="str">
        <f t="shared" si="6"/>
        <v>泵站安装及验收规范.doc</v>
      </c>
      <c r="E123" s="4" t="str">
        <f t="shared" si="7"/>
        <v>SL 317-2004</v>
      </c>
      <c r="F123" s="3" t="str">
        <f t="shared" si="10"/>
        <v/>
      </c>
      <c r="G123" s="4" t="str">
        <f t="shared" si="11"/>
        <v>SL 317-2004</v>
      </c>
    </row>
    <row r="124" spans="1:7" ht="14.25" x14ac:dyDescent="0.15">
      <c r="A124" t="str">
        <f t="shared" si="8"/>
        <v>SL 317-2004</v>
      </c>
      <c r="B124" t="str">
        <f t="shared" si="9"/>
        <v>泵站安装及验收规范.pdf</v>
      </c>
      <c r="C124" t="s">
        <v>200</v>
      </c>
      <c r="D124" s="3" t="str">
        <f t="shared" si="6"/>
        <v>泵站安装及验收规范.pdf</v>
      </c>
      <c r="E124" s="4" t="str">
        <f t="shared" si="7"/>
        <v>SL 317-2004</v>
      </c>
      <c r="F124" s="3" t="str">
        <f t="shared" si="10"/>
        <v/>
      </c>
      <c r="G124" s="4" t="str">
        <f t="shared" si="11"/>
        <v>SL 317-2004</v>
      </c>
    </row>
    <row r="125" spans="1:7" ht="14.25" x14ac:dyDescent="0.15">
      <c r="A125" t="str">
        <f t="shared" si="8"/>
        <v>SL 319-2005</v>
      </c>
      <c r="B125" t="str">
        <f t="shared" si="9"/>
        <v>混凝土重力坝设计规范.pdf</v>
      </c>
      <c r="C125" t="s">
        <v>201</v>
      </c>
      <c r="D125" s="3" t="str">
        <f t="shared" si="6"/>
        <v>混凝土重力坝设计规范.pdf</v>
      </c>
      <c r="E125" s="4" t="str">
        <f t="shared" si="7"/>
        <v>SL 319-2005</v>
      </c>
      <c r="F125" s="3" t="str">
        <f t="shared" si="10"/>
        <v/>
      </c>
      <c r="G125" s="4" t="str">
        <f t="shared" si="11"/>
        <v>SL 319-2005</v>
      </c>
    </row>
    <row r="126" spans="1:7" ht="14.25" x14ac:dyDescent="0.15">
      <c r="A126" t="str">
        <f t="shared" si="8"/>
        <v xml:space="preserve">SL 328-2005 </v>
      </c>
      <c r="B126" t="str">
        <f t="shared" si="9"/>
        <v>水利水电工程设计工程量计算规定.pdf</v>
      </c>
      <c r="C126" t="s">
        <v>202</v>
      </c>
      <c r="D126" s="3" t="str">
        <f t="shared" si="6"/>
        <v>水利水电工程设计工程量计算规定.pdf</v>
      </c>
      <c r="E126" s="4" t="str">
        <f t="shared" si="7"/>
        <v xml:space="preserve">SL 328-2005 </v>
      </c>
      <c r="F126" s="3" t="str">
        <f t="shared" si="10"/>
        <v/>
      </c>
      <c r="G126" s="4" t="str">
        <f t="shared" si="11"/>
        <v xml:space="preserve">SL 328-2005 </v>
      </c>
    </row>
    <row r="127" spans="1:7" ht="14.25" x14ac:dyDescent="0.15">
      <c r="A127" t="str">
        <f t="shared" si="8"/>
        <v>SL 377-2007</v>
      </c>
      <c r="B127" t="str">
        <f t="shared" si="9"/>
        <v>水利水电工程喷锚支护技术规范.pdf</v>
      </c>
      <c r="C127" t="s">
        <v>203</v>
      </c>
      <c r="D127" s="3" t="str">
        <f t="shared" si="6"/>
        <v>水利水电工程喷锚支护技术规范.pdf</v>
      </c>
      <c r="E127" s="4" t="str">
        <f t="shared" si="7"/>
        <v>SL 377-2007</v>
      </c>
      <c r="F127" s="3" t="str">
        <f t="shared" si="10"/>
        <v/>
      </c>
      <c r="G127" s="4" t="str">
        <f t="shared" si="11"/>
        <v>SL 377-2007</v>
      </c>
    </row>
    <row r="128" spans="1:7" ht="14.25" x14ac:dyDescent="0.15">
      <c r="A128" t="str">
        <f t="shared" si="8"/>
        <v>SL 377-2007</v>
      </c>
      <c r="B128" t="str">
        <f t="shared" si="9"/>
        <v>水利水电工程喷锚支护技术规范报批稿.pdf</v>
      </c>
      <c r="C128" t="s">
        <v>204</v>
      </c>
      <c r="D128" s="3" t="str">
        <f t="shared" si="6"/>
        <v>水利水电工程喷锚支护技术规范报批稿.pdf</v>
      </c>
      <c r="E128" s="4" t="str">
        <f t="shared" si="7"/>
        <v>SL 377-2007</v>
      </c>
      <c r="F128" s="3" t="str">
        <f t="shared" si="10"/>
        <v/>
      </c>
      <c r="G128" s="4" t="str">
        <f t="shared" si="11"/>
        <v>SL 377-2007</v>
      </c>
    </row>
    <row r="129" spans="1:7" ht="14.25" x14ac:dyDescent="0.15">
      <c r="A129" t="str">
        <f t="shared" si="8"/>
        <v>SL 430-2008</v>
      </c>
      <c r="B129" t="str">
        <f t="shared" si="9"/>
        <v>调水工程设计导则.pdf</v>
      </c>
      <c r="C129" t="s">
        <v>205</v>
      </c>
      <c r="D129" s="3" t="str">
        <f t="shared" si="6"/>
        <v>调水工程设计导则.pdf</v>
      </c>
      <c r="E129" s="4" t="str">
        <f t="shared" si="7"/>
        <v>SL 430-2008</v>
      </c>
      <c r="F129" s="3" t="str">
        <f t="shared" si="10"/>
        <v/>
      </c>
      <c r="G129" s="4" t="str">
        <f t="shared" si="11"/>
        <v>SL 430-2008</v>
      </c>
    </row>
    <row r="130" spans="1:7" ht="14.25" x14ac:dyDescent="0.15">
      <c r="A130" t="str">
        <f t="shared" si="8"/>
        <v>SL 430-2008</v>
      </c>
      <c r="B130" t="str">
        <f t="shared" si="9"/>
        <v>调水工程设计导则条文说明.pdf</v>
      </c>
      <c r="C130" t="s">
        <v>206</v>
      </c>
      <c r="D130" s="3" t="str">
        <f t="shared" si="6"/>
        <v>调水工程设计导则条文说明.pdf</v>
      </c>
      <c r="E130" s="4" t="str">
        <f t="shared" si="7"/>
        <v>SL 430-2008</v>
      </c>
      <c r="F130" s="3" t="str">
        <f t="shared" si="10"/>
        <v/>
      </c>
      <c r="G130" s="4" t="str">
        <f t="shared" si="11"/>
        <v>SL 430-2008</v>
      </c>
    </row>
    <row r="131" spans="1:7" ht="14.25" x14ac:dyDescent="0.15">
      <c r="A131" t="str">
        <f t="shared" si="8"/>
        <v>SL 432-2008</v>
      </c>
      <c r="B131" t="str">
        <f t="shared" si="9"/>
        <v>水利工程压力钢管制造与验收规范.pdf</v>
      </c>
      <c r="C131" t="s">
        <v>207</v>
      </c>
      <c r="D131" s="3" t="str">
        <f t="shared" si="6"/>
        <v>水利工程压力钢管制造与验收规范.pdf</v>
      </c>
      <c r="E131" s="4" t="str">
        <f t="shared" si="7"/>
        <v>SL 432-2008</v>
      </c>
      <c r="F131" s="3" t="str">
        <f t="shared" si="10"/>
        <v/>
      </c>
      <c r="G131" s="4" t="str">
        <f t="shared" si="11"/>
        <v>SL 432-2008</v>
      </c>
    </row>
    <row r="132" spans="1:7" ht="14.25" x14ac:dyDescent="0.15">
      <c r="A132" t="str">
        <f t="shared" si="8"/>
        <v>SL 435-2008</v>
      </c>
      <c r="B132" t="str">
        <f t="shared" si="9"/>
        <v>海堤工程设计规范.pdf</v>
      </c>
      <c r="C132" t="s">
        <v>208</v>
      </c>
      <c r="D132" s="3" t="str">
        <f t="shared" ref="D132:D172" si="12">RIGHT(C132,LENB(C132)-LEN(C132)+4)</f>
        <v>海堤工程设计规范.pdf</v>
      </c>
      <c r="E132" s="4" t="str">
        <f t="shared" ref="E132:E172" si="13">SUBSTITUTE(C132,D132,)</f>
        <v>SL 435-2008</v>
      </c>
      <c r="F132" s="3" t="str">
        <f t="shared" si="10"/>
        <v/>
      </c>
      <c r="G132" s="4" t="str">
        <f t="shared" si="11"/>
        <v>SL 435-2008</v>
      </c>
    </row>
    <row r="133" spans="1:7" ht="14.25" x14ac:dyDescent="0.15">
      <c r="A133" t="str">
        <f t="shared" ref="A133:A172" si="14">G133</f>
        <v/>
      </c>
      <c r="B133" t="str">
        <f t="shared" ref="B133:B172" si="15">F133&amp;D133</f>
        <v/>
      </c>
      <c r="D133" s="3" t="str">
        <f t="shared" si="12"/>
        <v/>
      </c>
      <c r="E133" s="4" t="str">
        <f t="shared" si="13"/>
        <v/>
      </c>
      <c r="F133" s="3" t="str">
        <f t="shared" ref="F133:F172" si="16">RIGHT(E133,LENB(E133)-LEN(E133))</f>
        <v/>
      </c>
      <c r="G133" s="4" t="str">
        <f t="shared" ref="G133:G172" si="17">SUBSTITUTE(E133,F133,)</f>
        <v/>
      </c>
    </row>
    <row r="134" spans="1:7" ht="14.25" x14ac:dyDescent="0.15">
      <c r="A134" t="str">
        <f t="shared" si="14"/>
        <v>CJ 124-2004</v>
      </c>
      <c r="B134" t="str">
        <f t="shared" si="15"/>
        <v>给水用钢骨架聚乙烯塑料复合管件.pdf</v>
      </c>
      <c r="C134" t="s">
        <v>209</v>
      </c>
      <c r="D134" s="3" t="str">
        <f t="shared" si="12"/>
        <v>给水用钢骨架聚乙烯塑料复合管件.pdf</v>
      </c>
      <c r="E134" s="4" t="str">
        <f t="shared" si="13"/>
        <v>CJ 124-2004</v>
      </c>
      <c r="F134" s="3" t="str">
        <f t="shared" si="16"/>
        <v/>
      </c>
      <c r="G134" s="4" t="str">
        <f t="shared" si="17"/>
        <v>CJ 124-2004</v>
      </c>
    </row>
    <row r="135" spans="1:7" ht="14.25" x14ac:dyDescent="0.15">
      <c r="A135" t="str">
        <f t="shared" si="14"/>
        <v>CJJ 6-85</v>
      </c>
      <c r="B135" t="str">
        <f t="shared" si="15"/>
        <v>排水管道维护安全技术规程.pdf</v>
      </c>
      <c r="C135" t="s">
        <v>210</v>
      </c>
      <c r="D135" s="3" t="str">
        <f t="shared" si="12"/>
        <v>排水管道维护安全技术规程.pdf</v>
      </c>
      <c r="E135" s="4" t="str">
        <f t="shared" si="13"/>
        <v>CJJ 6-85</v>
      </c>
      <c r="F135" s="3" t="str">
        <f t="shared" si="16"/>
        <v/>
      </c>
      <c r="G135" s="4" t="str">
        <f t="shared" si="17"/>
        <v>CJJ 6-85</v>
      </c>
    </row>
    <row r="136" spans="1:7" ht="14.25" x14ac:dyDescent="0.15">
      <c r="A136" t="str">
        <f t="shared" si="14"/>
        <v>CJJ 101-2004</v>
      </c>
      <c r="B136" t="str">
        <f t="shared" si="15"/>
        <v>埋地聚乙烯给水管道技术规程.pdf</v>
      </c>
      <c r="C136" t="s">
        <v>211</v>
      </c>
      <c r="D136" s="3" t="str">
        <f t="shared" si="12"/>
        <v>埋地聚乙烯给水管道技术规程.pdf</v>
      </c>
      <c r="E136" s="4" t="str">
        <f t="shared" si="13"/>
        <v>CJJ 101-2004</v>
      </c>
      <c r="F136" s="3" t="str">
        <f t="shared" si="16"/>
        <v/>
      </c>
      <c r="G136" s="4" t="str">
        <f t="shared" si="17"/>
        <v>CJJ 101-2004</v>
      </c>
    </row>
    <row r="137" spans="1:7" ht="14.25" x14ac:dyDescent="0.15">
      <c r="A137" t="str">
        <f t="shared" si="14"/>
        <v>CJJT 98-2003</v>
      </c>
      <c r="B137" t="str">
        <f t="shared" si="15"/>
        <v>建筑给水聚乙烯类管道工程技术规程.pdf</v>
      </c>
      <c r="C137" t="s">
        <v>212</v>
      </c>
      <c r="D137" s="3" t="str">
        <f t="shared" si="12"/>
        <v>建筑给水聚乙烯类管道工程技术规程.pdf</v>
      </c>
      <c r="E137" s="4" t="str">
        <f t="shared" si="13"/>
        <v>CJJT 98-2003</v>
      </c>
      <c r="F137" s="3" t="str">
        <f t="shared" si="16"/>
        <v/>
      </c>
      <c r="G137" s="4" t="str">
        <f t="shared" si="17"/>
        <v>CJJT 98-2003</v>
      </c>
    </row>
    <row r="138" spans="1:7" ht="14.25" x14ac:dyDescent="0.15">
      <c r="A138" t="str">
        <f t="shared" si="14"/>
        <v>CJT 165-2002</v>
      </c>
      <c r="B138" t="str">
        <f t="shared" si="15"/>
        <v>高密度聚乙烯缠绕结构壁管材.pdf</v>
      </c>
      <c r="C138" t="s">
        <v>213</v>
      </c>
      <c r="D138" s="3" t="str">
        <f t="shared" si="12"/>
        <v>高密度聚乙烯缠绕结构壁管材.pdf</v>
      </c>
      <c r="E138" s="4" t="str">
        <f t="shared" si="13"/>
        <v>CJT 165-2002</v>
      </c>
      <c r="F138" s="3" t="str">
        <f t="shared" si="16"/>
        <v/>
      </c>
      <c r="G138" s="4" t="str">
        <f t="shared" si="17"/>
        <v>CJT 165-2002</v>
      </c>
    </row>
    <row r="139" spans="1:7" ht="14.25" x14ac:dyDescent="0.15">
      <c r="A139" t="str">
        <f t="shared" si="14"/>
        <v>CJT 189-2007</v>
      </c>
      <c r="B139" t="str">
        <f t="shared" si="15"/>
        <v>钢丝网骨架塑料（聚乙烯）复合管材及管件.pdf</v>
      </c>
      <c r="C139" t="s">
        <v>214</v>
      </c>
      <c r="D139" s="3" t="str">
        <f t="shared" si="12"/>
        <v>钢丝网骨架塑料（聚乙烯）复合管材及管件.pdf</v>
      </c>
      <c r="E139" s="4" t="str">
        <f t="shared" si="13"/>
        <v>CJT 189-2007</v>
      </c>
      <c r="F139" s="3" t="str">
        <f t="shared" si="16"/>
        <v/>
      </c>
      <c r="G139" s="4" t="str">
        <f t="shared" si="17"/>
        <v>CJT 189-2007</v>
      </c>
    </row>
    <row r="140" spans="1:7" ht="14.25" x14ac:dyDescent="0.15">
      <c r="A140" t="str">
        <f t="shared" si="14"/>
        <v>CJT 217-2005</v>
      </c>
      <c r="B140" t="str">
        <f t="shared" si="15"/>
        <v>给水管道高速进排气阀.pdf</v>
      </c>
      <c r="C140" t="s">
        <v>215</v>
      </c>
      <c r="D140" s="3" t="str">
        <f t="shared" si="12"/>
        <v>给水管道高速进排气阀.pdf</v>
      </c>
      <c r="E140" s="4" t="str">
        <f t="shared" si="13"/>
        <v>CJT 217-2005</v>
      </c>
      <c r="F140" s="3" t="str">
        <f t="shared" si="16"/>
        <v/>
      </c>
      <c r="G140" s="4" t="str">
        <f t="shared" si="17"/>
        <v>CJT 217-2005</v>
      </c>
    </row>
    <row r="141" spans="1:7" ht="14.25" x14ac:dyDescent="0.15">
      <c r="A141" t="str">
        <f t="shared" si="14"/>
        <v>CJT 225-2011</v>
      </c>
      <c r="B141" t="str">
        <f t="shared" si="15"/>
        <v>埋地排水用钢带增强聚乙烯(PE)螺旋波纹管.pdf</v>
      </c>
      <c r="C141" t="s">
        <v>216</v>
      </c>
      <c r="D141" s="3" t="str">
        <f t="shared" si="12"/>
        <v>用钢带增强聚乙烯(PE)螺旋波纹管.pdf</v>
      </c>
      <c r="E141" s="4" t="str">
        <f t="shared" si="13"/>
        <v>CJT 225-2011埋地排水</v>
      </c>
      <c r="F141" s="3" t="str">
        <f t="shared" si="16"/>
        <v>埋地排水</v>
      </c>
      <c r="G141" s="4" t="str">
        <f t="shared" si="17"/>
        <v>CJT 225-2011</v>
      </c>
    </row>
    <row r="142" spans="1:7" ht="14.25" x14ac:dyDescent="0.15">
      <c r="A142" t="str">
        <f t="shared" si="14"/>
        <v>CJT 3079-1998</v>
      </c>
      <c r="B142" t="str">
        <f t="shared" si="15"/>
        <v>玻璃纤维增强塑料夹砂管.pdf</v>
      </c>
      <c r="C142" t="s">
        <v>217</v>
      </c>
      <c r="D142" s="3" t="str">
        <f t="shared" si="12"/>
        <v>玻璃纤维增强塑料夹砂管.pdf</v>
      </c>
      <c r="E142" s="4" t="str">
        <f t="shared" si="13"/>
        <v>CJT 3079-1998</v>
      </c>
      <c r="F142" s="3" t="str">
        <f t="shared" si="16"/>
        <v/>
      </c>
      <c r="G142" s="4" t="str">
        <f t="shared" si="17"/>
        <v>CJT 3079-1998</v>
      </c>
    </row>
    <row r="143" spans="1:7" ht="14.25" x14ac:dyDescent="0.15">
      <c r="A143" t="str">
        <f t="shared" si="14"/>
        <v>DGJ 08-234-2001</v>
      </c>
      <c r="B143" t="str">
        <f t="shared" si="15"/>
        <v>玻璃纤维增强塑料夹砂排水管道施工及验收规程.pdf</v>
      </c>
      <c r="C143" t="s">
        <v>218</v>
      </c>
      <c r="D143" s="3" t="str">
        <f t="shared" si="12"/>
        <v>玻璃纤维增强塑料夹砂排水管道施工及验收规程.pdf</v>
      </c>
      <c r="E143" s="4" t="str">
        <f t="shared" si="13"/>
        <v>DGJ 08-234-2001</v>
      </c>
      <c r="F143" s="3" t="str">
        <f t="shared" si="16"/>
        <v/>
      </c>
      <c r="G143" s="4" t="str">
        <f t="shared" si="17"/>
        <v>DGJ 08-234-2001</v>
      </c>
    </row>
    <row r="144" spans="1:7" ht="14.25" x14ac:dyDescent="0.15">
      <c r="A144" t="str">
        <f t="shared" si="14"/>
        <v/>
      </c>
      <c r="B144" t="str">
        <f t="shared" si="15"/>
        <v/>
      </c>
      <c r="D144" s="3" t="str">
        <f t="shared" si="12"/>
        <v/>
      </c>
      <c r="E144" s="4" t="str">
        <f t="shared" si="13"/>
        <v/>
      </c>
      <c r="F144" s="3" t="str">
        <f t="shared" si="16"/>
        <v/>
      </c>
      <c r="G144" s="4" t="str">
        <f t="shared" si="17"/>
        <v/>
      </c>
    </row>
    <row r="145" spans="1:7" ht="14.25" x14ac:dyDescent="0.15">
      <c r="A145" t="str">
        <f t="shared" si="14"/>
        <v>JGJ 79-2012</v>
      </c>
      <c r="B145" t="str">
        <f t="shared" si="15"/>
        <v>建筑地基处理技术规范.pdf</v>
      </c>
      <c r="C145" t="s">
        <v>219</v>
      </c>
      <c r="D145" s="3" t="str">
        <f t="shared" si="12"/>
        <v>建筑地基处理技术规范.pdf</v>
      </c>
      <c r="E145" s="4" t="str">
        <f t="shared" si="13"/>
        <v>JGJ 79-2012</v>
      </c>
      <c r="F145" s="3" t="str">
        <f t="shared" si="16"/>
        <v/>
      </c>
      <c r="G145" s="4" t="str">
        <f t="shared" si="17"/>
        <v>JGJ 79-2012</v>
      </c>
    </row>
    <row r="146" spans="1:7" ht="14.25" x14ac:dyDescent="0.15">
      <c r="A146" t="str">
        <f t="shared" si="14"/>
        <v>JGJ 94-2008</v>
      </c>
      <c r="B146" t="str">
        <f t="shared" si="15"/>
        <v>建筑桩基技术规范.pdf</v>
      </c>
      <c r="C146" t="s">
        <v>220</v>
      </c>
      <c r="D146" s="3" t="str">
        <f t="shared" si="12"/>
        <v>建筑桩基技术规范.pdf</v>
      </c>
      <c r="E146" s="4" t="str">
        <f t="shared" si="13"/>
        <v>JGJ 94-2008</v>
      </c>
      <c r="F146" s="3" t="str">
        <f t="shared" si="16"/>
        <v/>
      </c>
      <c r="G146" s="4" t="str">
        <f t="shared" si="17"/>
        <v>JGJ 94-2008</v>
      </c>
    </row>
    <row r="147" spans="1:7" ht="14.25" x14ac:dyDescent="0.15">
      <c r="A147" t="str">
        <f t="shared" si="14"/>
        <v>JGJ 106-2003</v>
      </c>
      <c r="B147" t="str">
        <f t="shared" si="15"/>
        <v>建筑基桩检测技术规范.pdf</v>
      </c>
      <c r="C147" t="s">
        <v>221</v>
      </c>
      <c r="D147" s="3" t="str">
        <f t="shared" si="12"/>
        <v>建筑基桩检测技术规范.pdf</v>
      </c>
      <c r="E147" s="4" t="str">
        <f t="shared" si="13"/>
        <v>JGJ 106-2003</v>
      </c>
      <c r="F147" s="3" t="str">
        <f t="shared" si="16"/>
        <v/>
      </c>
      <c r="G147" s="4" t="str">
        <f t="shared" si="17"/>
        <v>JGJ 106-2003</v>
      </c>
    </row>
    <row r="148" spans="1:7" ht="14.25" x14ac:dyDescent="0.15">
      <c r="A148" t="str">
        <f t="shared" si="14"/>
        <v>JGJ 145-2004</v>
      </c>
      <c r="B148" t="str">
        <f t="shared" si="15"/>
        <v>混凝土结构后锚固技术规程.pdf</v>
      </c>
      <c r="C148" t="s">
        <v>222</v>
      </c>
      <c r="D148" s="3" t="str">
        <f t="shared" si="12"/>
        <v>混凝土结构后锚固技术规程.pdf</v>
      </c>
      <c r="E148" s="4" t="str">
        <f t="shared" si="13"/>
        <v>JGJ 145-2004</v>
      </c>
      <c r="F148" s="3" t="str">
        <f t="shared" si="16"/>
        <v/>
      </c>
      <c r="G148" s="4" t="str">
        <f t="shared" si="17"/>
        <v>JGJ 145-2004</v>
      </c>
    </row>
    <row r="149" spans="1:7" ht="14.25" x14ac:dyDescent="0.15">
      <c r="A149" t="str">
        <f t="shared" si="14"/>
        <v>JGJT 178-2009</v>
      </c>
      <c r="B149" t="str">
        <f t="shared" si="15"/>
        <v>补偿收缩混凝土应用技术规程.pdf</v>
      </c>
      <c r="C149" t="s">
        <v>223</v>
      </c>
      <c r="D149" s="3" t="str">
        <f t="shared" si="12"/>
        <v>补偿收缩混凝土应用技术规程.pdf</v>
      </c>
      <c r="E149" s="4" t="str">
        <f t="shared" si="13"/>
        <v>JGJT 178-2009</v>
      </c>
      <c r="F149" s="3" t="str">
        <f t="shared" si="16"/>
        <v/>
      </c>
      <c r="G149" s="4" t="str">
        <f t="shared" si="17"/>
        <v>JGJT 178-2009</v>
      </c>
    </row>
    <row r="150" spans="1:7" ht="14.25" x14ac:dyDescent="0.15">
      <c r="A150" t="str">
        <f t="shared" si="14"/>
        <v>JGJT 199 - 2010</v>
      </c>
      <c r="B150" t="str">
        <f t="shared" si="15"/>
        <v>型钢水泥土搅拌墙技术规程.pdf</v>
      </c>
      <c r="C150" t="s">
        <v>224</v>
      </c>
      <c r="D150" s="3" t="str">
        <f t="shared" si="12"/>
        <v>型钢水泥土搅拌墙技术规程.pdf</v>
      </c>
      <c r="E150" s="4" t="str">
        <f t="shared" si="13"/>
        <v>JGJT 199 - 2010</v>
      </c>
      <c r="F150" s="3" t="str">
        <f t="shared" si="16"/>
        <v/>
      </c>
      <c r="G150" s="4" t="str">
        <f t="shared" si="17"/>
        <v>JGJT 199 - 2010</v>
      </c>
    </row>
    <row r="151" spans="1:7" ht="14.25" x14ac:dyDescent="0.15">
      <c r="A151" t="str">
        <f t="shared" si="14"/>
        <v>JTJ 254-98</v>
      </c>
      <c r="B151" t="str">
        <f t="shared" si="15"/>
        <v>港口工程桩基规范.pdf</v>
      </c>
      <c r="C151" t="s">
        <v>225</v>
      </c>
      <c r="D151" s="3" t="str">
        <f t="shared" si="12"/>
        <v>港口工程桩基规范.pdf</v>
      </c>
      <c r="E151" s="4" t="str">
        <f t="shared" si="13"/>
        <v>JTJ 254-98</v>
      </c>
      <c r="F151" s="3" t="str">
        <f t="shared" si="16"/>
        <v/>
      </c>
      <c r="G151" s="4" t="str">
        <f t="shared" si="17"/>
        <v>JTJ 254-98</v>
      </c>
    </row>
    <row r="152" spans="1:7" ht="14.25" x14ac:dyDescent="0.15">
      <c r="A152" t="str">
        <f t="shared" si="14"/>
        <v/>
      </c>
      <c r="B152" t="str">
        <f t="shared" si="15"/>
        <v/>
      </c>
      <c r="D152" s="3" t="str">
        <f t="shared" si="12"/>
        <v/>
      </c>
      <c r="E152" s="4" t="str">
        <f t="shared" si="13"/>
        <v/>
      </c>
      <c r="F152" s="3" t="str">
        <f t="shared" si="16"/>
        <v/>
      </c>
      <c r="G152" s="4" t="str">
        <f t="shared" si="17"/>
        <v/>
      </c>
    </row>
    <row r="153" spans="1:7" ht="14.25" x14ac:dyDescent="0.15">
      <c r="A153" t="str">
        <f t="shared" si="14"/>
        <v xml:space="preserve">05MR202 </v>
      </c>
      <c r="B153" t="str">
        <f t="shared" si="15"/>
        <v>城市道路--水泥混凝土路面.pdf</v>
      </c>
      <c r="C153" t="s">
        <v>226</v>
      </c>
      <c r="D153" s="3" t="str">
        <f t="shared" si="12"/>
        <v>道路--水泥混凝土路面.pdf</v>
      </c>
      <c r="E153" s="4" t="str">
        <f t="shared" si="13"/>
        <v>05MR202 城市</v>
      </c>
      <c r="F153" s="3" t="str">
        <f t="shared" si="16"/>
        <v>城市</v>
      </c>
      <c r="G153" s="4" t="str">
        <f t="shared" si="17"/>
        <v xml:space="preserve">05MR202 </v>
      </c>
    </row>
    <row r="154" spans="1:7" ht="14.25" x14ac:dyDescent="0.15">
      <c r="A154" t="str">
        <f t="shared" si="14"/>
        <v>JTG B01-2014</v>
      </c>
      <c r="B154" t="str">
        <f t="shared" si="15"/>
        <v>公路工程技术标准正式版.pdf</v>
      </c>
      <c r="C154" t="s">
        <v>227</v>
      </c>
      <c r="D154" s="3" t="str">
        <f t="shared" si="12"/>
        <v>公路工程技术标准正式版.pdf</v>
      </c>
      <c r="E154" s="4" t="str">
        <f t="shared" si="13"/>
        <v>JTG B01-2014</v>
      </c>
      <c r="F154" s="3" t="str">
        <f t="shared" si="16"/>
        <v/>
      </c>
      <c r="G154" s="4" t="str">
        <f t="shared" si="17"/>
        <v>JTG B01-2014</v>
      </c>
    </row>
    <row r="155" spans="1:7" ht="14.25" x14ac:dyDescent="0.15">
      <c r="A155" t="str">
        <f t="shared" si="14"/>
        <v>JTG D60-2004</v>
      </c>
      <c r="B155" t="str">
        <f t="shared" si="15"/>
        <v>公路桥涵设计通用规范.pdf</v>
      </c>
      <c r="C155" t="s">
        <v>228</v>
      </c>
      <c r="D155" s="3" t="str">
        <f t="shared" si="12"/>
        <v>公路桥涵设计通用规范.pdf</v>
      </c>
      <c r="E155" s="4" t="str">
        <f t="shared" si="13"/>
        <v>JTG D60-2004</v>
      </c>
      <c r="F155" s="3" t="str">
        <f t="shared" si="16"/>
        <v/>
      </c>
      <c r="G155" s="4" t="str">
        <f t="shared" si="17"/>
        <v>JTG D60-2004</v>
      </c>
    </row>
    <row r="156" spans="1:7" ht="14.25" x14ac:dyDescent="0.15">
      <c r="A156" t="str">
        <f t="shared" si="14"/>
        <v>JTG D70-2004</v>
      </c>
      <c r="B156" t="str">
        <f t="shared" si="15"/>
        <v>公路隧道设计规范.pdf</v>
      </c>
      <c r="C156" t="s">
        <v>229</v>
      </c>
      <c r="D156" s="3" t="str">
        <f t="shared" si="12"/>
        <v>公路隧道设计规范.pdf</v>
      </c>
      <c r="E156" s="4" t="str">
        <f t="shared" si="13"/>
        <v>JTG D70-2004</v>
      </c>
      <c r="F156" s="3" t="str">
        <f t="shared" si="16"/>
        <v/>
      </c>
      <c r="G156" s="4" t="str">
        <f t="shared" si="17"/>
        <v>JTG D70-2004</v>
      </c>
    </row>
    <row r="157" spans="1:7" ht="14.25" x14ac:dyDescent="0.15">
      <c r="A157" t="str">
        <f t="shared" si="14"/>
        <v>JTG D70-2004</v>
      </c>
      <c r="B157" t="str">
        <f t="shared" si="15"/>
        <v>公路隧道设计规范条文说明.pdf</v>
      </c>
      <c r="C157" t="s">
        <v>230</v>
      </c>
      <c r="D157" s="3" t="str">
        <f t="shared" si="12"/>
        <v>公路隧道设计规范条文说明.pdf</v>
      </c>
      <c r="E157" s="4" t="str">
        <f t="shared" si="13"/>
        <v>JTG D70-2004</v>
      </c>
      <c r="F157" s="3" t="str">
        <f t="shared" si="16"/>
        <v/>
      </c>
      <c r="G157" s="4" t="str">
        <f t="shared" si="17"/>
        <v>JTG D70-2004</v>
      </c>
    </row>
    <row r="158" spans="1:7" ht="14.25" x14ac:dyDescent="0.15">
      <c r="A158" t="str">
        <f t="shared" si="14"/>
        <v xml:space="preserve">JTGGQS 010-85 </v>
      </c>
      <c r="B158" t="str">
        <f t="shared" si="15"/>
        <v>公路桥涵设计图(单孔钢筋混凝土箱涵).pdf</v>
      </c>
      <c r="C158" t="s">
        <v>231</v>
      </c>
      <c r="D158" s="3" t="str">
        <f t="shared" si="12"/>
        <v>桥涵设计图(单孔钢筋混凝土箱涵).pdf</v>
      </c>
      <c r="E158" s="4" t="str">
        <f t="shared" si="13"/>
        <v>JTGGQS 010-85 公路</v>
      </c>
      <c r="F158" s="3" t="str">
        <f t="shared" si="16"/>
        <v>公路</v>
      </c>
      <c r="G158" s="4" t="str">
        <f t="shared" si="17"/>
        <v xml:space="preserve">JTGGQS 010-85 </v>
      </c>
    </row>
    <row r="159" spans="1:7" ht="14.25" x14ac:dyDescent="0.15">
      <c r="A159" t="str">
        <f t="shared" si="14"/>
        <v>JTGQB 011-73</v>
      </c>
      <c r="B159" t="str">
        <f t="shared" si="15"/>
        <v>公路桥涵标准图 T梁桥.pdf</v>
      </c>
      <c r="C159" t="s">
        <v>232</v>
      </c>
      <c r="D159" s="3" t="str">
        <f t="shared" si="12"/>
        <v>桥涵标准图 T梁桥.pdf</v>
      </c>
      <c r="E159" s="4" t="str">
        <f t="shared" si="13"/>
        <v>JTGQB 011-73公路</v>
      </c>
      <c r="F159" s="3" t="str">
        <f t="shared" si="16"/>
        <v>公路</v>
      </c>
      <c r="G159" s="4" t="str">
        <f t="shared" si="17"/>
        <v>JTGQB 011-73</v>
      </c>
    </row>
    <row r="160" spans="1:7" ht="14.25" x14ac:dyDescent="0.15">
      <c r="A160" t="str">
        <f t="shared" si="14"/>
        <v xml:space="preserve">JTGT B07-01-2006 </v>
      </c>
      <c r="B160" t="str">
        <f t="shared" si="15"/>
        <v>公路工程混凝土结构防腐蚀技术规范.pdf</v>
      </c>
      <c r="C160" t="s">
        <v>233</v>
      </c>
      <c r="D160" s="3" t="str">
        <f t="shared" si="12"/>
        <v>公路工程混凝土结构防腐蚀技术规范.pdf</v>
      </c>
      <c r="E160" s="4" t="str">
        <f t="shared" si="13"/>
        <v xml:space="preserve">JTGT B07-01-2006 </v>
      </c>
      <c r="F160" s="3" t="str">
        <f t="shared" si="16"/>
        <v/>
      </c>
      <c r="G160" s="4" t="str">
        <f t="shared" si="17"/>
        <v xml:space="preserve">JTGT B07-01-2006 </v>
      </c>
    </row>
    <row r="161" spans="1:7" ht="14.25" x14ac:dyDescent="0.15">
      <c r="A161" t="str">
        <f t="shared" si="14"/>
        <v>JTGT D6S-04-2007</v>
      </c>
      <c r="B161" t="str">
        <f t="shared" si="15"/>
        <v>公路涵洞设计细则.pdf</v>
      </c>
      <c r="C161" t="s">
        <v>234</v>
      </c>
      <c r="D161" s="3" t="str">
        <f t="shared" si="12"/>
        <v>公路涵洞设计细则.pdf</v>
      </c>
      <c r="E161" s="4" t="str">
        <f t="shared" si="13"/>
        <v>JTGT D6S-04-2007</v>
      </c>
      <c r="F161" s="3" t="str">
        <f t="shared" si="16"/>
        <v/>
      </c>
      <c r="G161" s="4" t="str">
        <f t="shared" si="17"/>
        <v>JTGT D6S-04-2007</v>
      </c>
    </row>
    <row r="162" spans="1:7" ht="14.25" x14ac:dyDescent="0.15">
      <c r="A162" t="str">
        <f t="shared" si="14"/>
        <v>JTJ 275-2000</v>
      </c>
      <c r="B162" t="str">
        <f t="shared" si="15"/>
        <v>海港工程混凝土结构防腐蚀技术规范.pdf</v>
      </c>
      <c r="C162" t="s">
        <v>235</v>
      </c>
      <c r="D162" s="3" t="str">
        <f t="shared" si="12"/>
        <v>海港工程混凝土结构防腐蚀技术规范.pdf</v>
      </c>
      <c r="E162" s="4" t="str">
        <f t="shared" si="13"/>
        <v>JTJ 275-2000</v>
      </c>
      <c r="F162" s="3" t="str">
        <f t="shared" si="16"/>
        <v/>
      </c>
      <c r="G162" s="4" t="str">
        <f t="shared" si="17"/>
        <v>JTJ 275-2000</v>
      </c>
    </row>
    <row r="163" spans="1:7" ht="14.25" x14ac:dyDescent="0.15">
      <c r="A163" t="str">
        <f t="shared" si="14"/>
        <v/>
      </c>
      <c r="B163" t="str">
        <f t="shared" si="15"/>
        <v/>
      </c>
      <c r="D163" s="3" t="str">
        <f t="shared" si="12"/>
        <v/>
      </c>
      <c r="E163" s="4" t="str">
        <f t="shared" si="13"/>
        <v/>
      </c>
      <c r="F163" s="3" t="str">
        <f t="shared" si="16"/>
        <v/>
      </c>
      <c r="G163" s="4" t="str">
        <f t="shared" si="17"/>
        <v/>
      </c>
    </row>
    <row r="164" spans="1:7" ht="14.25" x14ac:dyDescent="0.15">
      <c r="A164" t="str">
        <f t="shared" si="14"/>
        <v>SY 4065-1993</v>
      </c>
      <c r="B164" t="str">
        <f t="shared" si="15"/>
        <v>石油天然气钢质管道对接焊缝超声波探伤及质量分级.pdf</v>
      </c>
      <c r="C164" t="s">
        <v>236</v>
      </c>
      <c r="D164" s="3" t="str">
        <f t="shared" si="12"/>
        <v>石油天然气钢质管道对接焊缝超声波探伤及质量分级.pdf</v>
      </c>
      <c r="E164" s="4" t="str">
        <f t="shared" si="13"/>
        <v>SY 4065-1993</v>
      </c>
      <c r="F164" s="3" t="str">
        <f t="shared" si="16"/>
        <v/>
      </c>
      <c r="G164" s="4" t="str">
        <f t="shared" si="17"/>
        <v>SY 4065-1993</v>
      </c>
    </row>
    <row r="165" spans="1:7" ht="14.25" x14ac:dyDescent="0.15">
      <c r="A165" t="str">
        <f t="shared" si="14"/>
        <v>SYT 0063-1999</v>
      </c>
      <c r="B165" t="str">
        <f t="shared" si="15"/>
        <v>管道防腐层检漏试验方法.pdf</v>
      </c>
      <c r="C165" t="s">
        <v>237</v>
      </c>
      <c r="D165" s="3" t="str">
        <f t="shared" si="12"/>
        <v>管道防腐层检漏试验方法.pdf</v>
      </c>
      <c r="E165" s="4" t="str">
        <f t="shared" si="13"/>
        <v>SYT 0063-1999</v>
      </c>
      <c r="F165" s="3" t="str">
        <f t="shared" si="16"/>
        <v/>
      </c>
      <c r="G165" s="4" t="str">
        <f t="shared" si="17"/>
        <v>SYT 0063-1999</v>
      </c>
    </row>
    <row r="166" spans="1:7" ht="14.25" x14ac:dyDescent="0.15">
      <c r="A166" t="str">
        <f t="shared" si="14"/>
        <v>SYT 0315-97</v>
      </c>
      <c r="B166" t="str">
        <f t="shared" si="15"/>
        <v>钢制管道熔结环氧粉末外涂层技术标准.pdf</v>
      </c>
      <c r="C166" t="s">
        <v>238</v>
      </c>
      <c r="D166" s="3" t="str">
        <f t="shared" si="12"/>
        <v>钢制管道熔结环氧粉末外涂层技术标准.pdf</v>
      </c>
      <c r="E166" s="4" t="str">
        <f t="shared" si="13"/>
        <v>SYT 0315-97</v>
      </c>
      <c r="F166" s="3" t="str">
        <f t="shared" si="16"/>
        <v/>
      </c>
      <c r="G166" s="4" t="str">
        <f t="shared" si="17"/>
        <v>SYT 0315-97</v>
      </c>
    </row>
    <row r="167" spans="1:7" ht="14.25" x14ac:dyDescent="0.15">
      <c r="A167" t="str">
        <f t="shared" si="14"/>
        <v>SYT 0321-2000</v>
      </c>
      <c r="B167" t="str">
        <f t="shared" si="15"/>
        <v>钢质管道水泥沙浆衬里技术标准.pdf</v>
      </c>
      <c r="C167" t="s">
        <v>239</v>
      </c>
      <c r="D167" s="3" t="str">
        <f t="shared" si="12"/>
        <v>钢质管道水泥沙浆衬里技术标准.pdf</v>
      </c>
      <c r="E167" s="4" t="str">
        <f t="shared" si="13"/>
        <v>SYT 0321-2000</v>
      </c>
      <c r="F167" s="3" t="str">
        <f t="shared" si="16"/>
        <v/>
      </c>
      <c r="G167" s="4" t="str">
        <f t="shared" si="17"/>
        <v>SYT 0321-2000</v>
      </c>
    </row>
    <row r="168" spans="1:7" ht="14.25" x14ac:dyDescent="0.15">
      <c r="A168" t="str">
        <f t="shared" si="14"/>
        <v>SYT 0442-97</v>
      </c>
      <c r="B168" t="str">
        <f t="shared" si="15"/>
        <v>钢质管道熔结环氧粉末内涂层技术标准.pdf</v>
      </c>
      <c r="C168" t="s">
        <v>240</v>
      </c>
      <c r="D168" s="3" t="str">
        <f t="shared" si="12"/>
        <v>钢质管道熔结环氧粉末内涂层技术标准.pdf</v>
      </c>
      <c r="E168" s="4" t="str">
        <f t="shared" si="13"/>
        <v>SYT 0442-97</v>
      </c>
      <c r="F168" s="3" t="str">
        <f t="shared" si="16"/>
        <v/>
      </c>
      <c r="G168" s="4" t="str">
        <f t="shared" si="17"/>
        <v>SYT 0442-97</v>
      </c>
    </row>
    <row r="169" spans="1:7" ht="14.25" x14ac:dyDescent="0.15">
      <c r="A169" t="str">
        <f t="shared" si="14"/>
        <v>SYT 0447-1996</v>
      </c>
      <c r="B169" t="str">
        <f t="shared" si="15"/>
        <v>埋地钢质管道环氧煤沥青防腐层技术标准.pdf</v>
      </c>
      <c r="C169" t="s">
        <v>241</v>
      </c>
      <c r="D169" s="3" t="str">
        <f t="shared" si="12"/>
        <v>埋地钢质管道环氧煤沥青防腐层技术标准.pdf</v>
      </c>
      <c r="E169" s="4" t="str">
        <f t="shared" si="13"/>
        <v>SYT 0447-1996</v>
      </c>
      <c r="F169" s="3" t="str">
        <f t="shared" si="16"/>
        <v/>
      </c>
      <c r="G169" s="4" t="str">
        <f t="shared" si="17"/>
        <v>SYT 0447-1996</v>
      </c>
    </row>
    <row r="170" spans="1:7" ht="14.25" x14ac:dyDescent="0.15">
      <c r="A170" t="str">
        <f t="shared" si="14"/>
        <v>SYT 0450-2004</v>
      </c>
      <c r="B170" t="str">
        <f t="shared" si="15"/>
        <v>输油(气)钢质管道抗震设计规范.pdf</v>
      </c>
      <c r="C170" t="s">
        <v>242</v>
      </c>
      <c r="D170" s="3" t="str">
        <f t="shared" si="12"/>
        <v>(气)钢质管道抗震设计规范.pdf</v>
      </c>
      <c r="E170" s="4" t="str">
        <f t="shared" si="13"/>
        <v>SYT 0450-2004输油</v>
      </c>
      <c r="F170" s="3" t="str">
        <f t="shared" si="16"/>
        <v>输油</v>
      </c>
      <c r="G170" s="4" t="str">
        <f t="shared" si="17"/>
        <v>SYT 0450-2004</v>
      </c>
    </row>
    <row r="171" spans="1:7" ht="14.25" x14ac:dyDescent="0.15">
      <c r="A171" t="str">
        <f t="shared" si="14"/>
        <v>SYT 0457-2000</v>
      </c>
      <c r="B171" t="str">
        <f t="shared" si="15"/>
        <v>钢制管道液体环氧涂料内防腐层技术标准.pdf</v>
      </c>
      <c r="C171" t="s">
        <v>243</v>
      </c>
      <c r="D171" s="3" t="str">
        <f t="shared" si="12"/>
        <v>钢制管道液体环氧涂料内防腐层技术标准.pdf</v>
      </c>
      <c r="E171" s="4" t="str">
        <f t="shared" si="13"/>
        <v>SYT 0457-2000</v>
      </c>
      <c r="F171" s="3" t="str">
        <f t="shared" si="16"/>
        <v/>
      </c>
      <c r="G171" s="4" t="str">
        <f t="shared" si="17"/>
        <v>SYT 0457-2000</v>
      </c>
    </row>
    <row r="172" spans="1:7" ht="14.25" x14ac:dyDescent="0.15">
      <c r="A172" t="str">
        <f t="shared" si="14"/>
        <v>SYT 10037-2002</v>
      </c>
      <c r="B172" t="str">
        <f t="shared" si="15"/>
        <v>海底管道系统规范.pdf</v>
      </c>
      <c r="C172" t="s">
        <v>244</v>
      </c>
      <c r="D172" s="3" t="str">
        <f t="shared" si="12"/>
        <v>海底管道系统规范.pdf</v>
      </c>
      <c r="E172" s="4" t="str">
        <f t="shared" si="13"/>
        <v>SYT 10037-2002</v>
      </c>
      <c r="F172" s="3" t="str">
        <f t="shared" si="16"/>
        <v/>
      </c>
      <c r="G172" s="4" t="str">
        <f t="shared" si="17"/>
        <v>SYT 10037-2002</v>
      </c>
    </row>
  </sheetData>
  <phoneticPr fontId="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0"/>
  <sheetViews>
    <sheetView workbookViewId="0">
      <selection activeCell="E17" sqref="E17"/>
    </sheetView>
  </sheetViews>
  <sheetFormatPr defaultRowHeight="12" x14ac:dyDescent="0.15"/>
  <cols>
    <col min="1" max="1" width="10.75" style="5" customWidth="1"/>
    <col min="2" max="2" width="15.125" style="5" customWidth="1"/>
    <col min="3" max="3" width="32.125" style="5" customWidth="1"/>
    <col min="4" max="4" width="5.875" style="5" customWidth="1"/>
    <col min="5" max="5" width="14.125" style="5" customWidth="1"/>
    <col min="6" max="6" width="7.875" style="5" customWidth="1"/>
    <col min="7" max="7" width="7" style="5" customWidth="1"/>
    <col min="8" max="8" width="7.875" style="5" customWidth="1"/>
    <col min="9" max="9" width="10.875" style="7" customWidth="1"/>
    <col min="10" max="10" width="10.625" style="5" customWidth="1"/>
    <col min="11" max="11" width="20.625" style="5" customWidth="1"/>
    <col min="12" max="256" width="9" style="5"/>
    <col min="257" max="257" width="10.75" style="5" customWidth="1"/>
    <col min="258" max="258" width="15.125" style="5" customWidth="1"/>
    <col min="259" max="259" width="32.125" style="5" customWidth="1"/>
    <col min="260" max="260" width="5.875" style="5" customWidth="1"/>
    <col min="261" max="261" width="14.125" style="5" customWidth="1"/>
    <col min="262" max="262" width="7.875" style="5" customWidth="1"/>
    <col min="263" max="263" width="7" style="5" customWidth="1"/>
    <col min="264" max="264" width="7.875" style="5" customWidth="1"/>
    <col min="265" max="265" width="10.875" style="5" customWidth="1"/>
    <col min="266" max="266" width="10.625" style="5" customWidth="1"/>
    <col min="267" max="267" width="20.625" style="5" customWidth="1"/>
    <col min="268" max="512" width="9" style="5"/>
    <col min="513" max="513" width="10.75" style="5" customWidth="1"/>
    <col min="514" max="514" width="15.125" style="5" customWidth="1"/>
    <col min="515" max="515" width="32.125" style="5" customWidth="1"/>
    <col min="516" max="516" width="5.875" style="5" customWidth="1"/>
    <col min="517" max="517" width="14.125" style="5" customWidth="1"/>
    <col min="518" max="518" width="7.875" style="5" customWidth="1"/>
    <col min="519" max="519" width="7" style="5" customWidth="1"/>
    <col min="520" max="520" width="7.875" style="5" customWidth="1"/>
    <col min="521" max="521" width="10.875" style="5" customWidth="1"/>
    <col min="522" max="522" width="10.625" style="5" customWidth="1"/>
    <col min="523" max="523" width="20.625" style="5" customWidth="1"/>
    <col min="524" max="768" width="9" style="5"/>
    <col min="769" max="769" width="10.75" style="5" customWidth="1"/>
    <col min="770" max="770" width="15.125" style="5" customWidth="1"/>
    <col min="771" max="771" width="32.125" style="5" customWidth="1"/>
    <col min="772" max="772" width="5.875" style="5" customWidth="1"/>
    <col min="773" max="773" width="14.125" style="5" customWidth="1"/>
    <col min="774" max="774" width="7.875" style="5" customWidth="1"/>
    <col min="775" max="775" width="7" style="5" customWidth="1"/>
    <col min="776" max="776" width="7.875" style="5" customWidth="1"/>
    <col min="777" max="777" width="10.875" style="5" customWidth="1"/>
    <col min="778" max="778" width="10.625" style="5" customWidth="1"/>
    <col min="779" max="779" width="20.625" style="5" customWidth="1"/>
    <col min="780" max="1024" width="9" style="5"/>
    <col min="1025" max="1025" width="10.75" style="5" customWidth="1"/>
    <col min="1026" max="1026" width="15.125" style="5" customWidth="1"/>
    <col min="1027" max="1027" width="32.125" style="5" customWidth="1"/>
    <col min="1028" max="1028" width="5.875" style="5" customWidth="1"/>
    <col min="1029" max="1029" width="14.125" style="5" customWidth="1"/>
    <col min="1030" max="1030" width="7.875" style="5" customWidth="1"/>
    <col min="1031" max="1031" width="7" style="5" customWidth="1"/>
    <col min="1032" max="1032" width="7.875" style="5" customWidth="1"/>
    <col min="1033" max="1033" width="10.875" style="5" customWidth="1"/>
    <col min="1034" max="1034" width="10.625" style="5" customWidth="1"/>
    <col min="1035" max="1035" width="20.625" style="5" customWidth="1"/>
    <col min="1036" max="1280" width="9" style="5"/>
    <col min="1281" max="1281" width="10.75" style="5" customWidth="1"/>
    <col min="1282" max="1282" width="15.125" style="5" customWidth="1"/>
    <col min="1283" max="1283" width="32.125" style="5" customWidth="1"/>
    <col min="1284" max="1284" width="5.875" style="5" customWidth="1"/>
    <col min="1285" max="1285" width="14.125" style="5" customWidth="1"/>
    <col min="1286" max="1286" width="7.875" style="5" customWidth="1"/>
    <col min="1287" max="1287" width="7" style="5" customWidth="1"/>
    <col min="1288" max="1288" width="7.875" style="5" customWidth="1"/>
    <col min="1289" max="1289" width="10.875" style="5" customWidth="1"/>
    <col min="1290" max="1290" width="10.625" style="5" customWidth="1"/>
    <col min="1291" max="1291" width="20.625" style="5" customWidth="1"/>
    <col min="1292" max="1536" width="9" style="5"/>
    <col min="1537" max="1537" width="10.75" style="5" customWidth="1"/>
    <col min="1538" max="1538" width="15.125" style="5" customWidth="1"/>
    <col min="1539" max="1539" width="32.125" style="5" customWidth="1"/>
    <col min="1540" max="1540" width="5.875" style="5" customWidth="1"/>
    <col min="1541" max="1541" width="14.125" style="5" customWidth="1"/>
    <col min="1542" max="1542" width="7.875" style="5" customWidth="1"/>
    <col min="1543" max="1543" width="7" style="5" customWidth="1"/>
    <col min="1544" max="1544" width="7.875" style="5" customWidth="1"/>
    <col min="1545" max="1545" width="10.875" style="5" customWidth="1"/>
    <col min="1546" max="1546" width="10.625" style="5" customWidth="1"/>
    <col min="1547" max="1547" width="20.625" style="5" customWidth="1"/>
    <col min="1548" max="1792" width="9" style="5"/>
    <col min="1793" max="1793" width="10.75" style="5" customWidth="1"/>
    <col min="1794" max="1794" width="15.125" style="5" customWidth="1"/>
    <col min="1795" max="1795" width="32.125" style="5" customWidth="1"/>
    <col min="1796" max="1796" width="5.875" style="5" customWidth="1"/>
    <col min="1797" max="1797" width="14.125" style="5" customWidth="1"/>
    <col min="1798" max="1798" width="7.875" style="5" customWidth="1"/>
    <col min="1799" max="1799" width="7" style="5" customWidth="1"/>
    <col min="1800" max="1800" width="7.875" style="5" customWidth="1"/>
    <col min="1801" max="1801" width="10.875" style="5" customWidth="1"/>
    <col min="1802" max="1802" width="10.625" style="5" customWidth="1"/>
    <col min="1803" max="1803" width="20.625" style="5" customWidth="1"/>
    <col min="1804" max="2048" width="9" style="5"/>
    <col min="2049" max="2049" width="10.75" style="5" customWidth="1"/>
    <col min="2050" max="2050" width="15.125" style="5" customWidth="1"/>
    <col min="2051" max="2051" width="32.125" style="5" customWidth="1"/>
    <col min="2052" max="2052" width="5.875" style="5" customWidth="1"/>
    <col min="2053" max="2053" width="14.125" style="5" customWidth="1"/>
    <col min="2054" max="2054" width="7.875" style="5" customWidth="1"/>
    <col min="2055" max="2055" width="7" style="5" customWidth="1"/>
    <col min="2056" max="2056" width="7.875" style="5" customWidth="1"/>
    <col min="2057" max="2057" width="10.875" style="5" customWidth="1"/>
    <col min="2058" max="2058" width="10.625" style="5" customWidth="1"/>
    <col min="2059" max="2059" width="20.625" style="5" customWidth="1"/>
    <col min="2060" max="2304" width="9" style="5"/>
    <col min="2305" max="2305" width="10.75" style="5" customWidth="1"/>
    <col min="2306" max="2306" width="15.125" style="5" customWidth="1"/>
    <col min="2307" max="2307" width="32.125" style="5" customWidth="1"/>
    <col min="2308" max="2308" width="5.875" style="5" customWidth="1"/>
    <col min="2309" max="2309" width="14.125" style="5" customWidth="1"/>
    <col min="2310" max="2310" width="7.875" style="5" customWidth="1"/>
    <col min="2311" max="2311" width="7" style="5" customWidth="1"/>
    <col min="2312" max="2312" width="7.875" style="5" customWidth="1"/>
    <col min="2313" max="2313" width="10.875" style="5" customWidth="1"/>
    <col min="2314" max="2314" width="10.625" style="5" customWidth="1"/>
    <col min="2315" max="2315" width="20.625" style="5" customWidth="1"/>
    <col min="2316" max="2560" width="9" style="5"/>
    <col min="2561" max="2561" width="10.75" style="5" customWidth="1"/>
    <col min="2562" max="2562" width="15.125" style="5" customWidth="1"/>
    <col min="2563" max="2563" width="32.125" style="5" customWidth="1"/>
    <col min="2564" max="2564" width="5.875" style="5" customWidth="1"/>
    <col min="2565" max="2565" width="14.125" style="5" customWidth="1"/>
    <col min="2566" max="2566" width="7.875" style="5" customWidth="1"/>
    <col min="2567" max="2567" width="7" style="5" customWidth="1"/>
    <col min="2568" max="2568" width="7.875" style="5" customWidth="1"/>
    <col min="2569" max="2569" width="10.875" style="5" customWidth="1"/>
    <col min="2570" max="2570" width="10.625" style="5" customWidth="1"/>
    <col min="2571" max="2571" width="20.625" style="5" customWidth="1"/>
    <col min="2572" max="2816" width="9" style="5"/>
    <col min="2817" max="2817" width="10.75" style="5" customWidth="1"/>
    <col min="2818" max="2818" width="15.125" style="5" customWidth="1"/>
    <col min="2819" max="2819" width="32.125" style="5" customWidth="1"/>
    <col min="2820" max="2820" width="5.875" style="5" customWidth="1"/>
    <col min="2821" max="2821" width="14.125" style="5" customWidth="1"/>
    <col min="2822" max="2822" width="7.875" style="5" customWidth="1"/>
    <col min="2823" max="2823" width="7" style="5" customWidth="1"/>
    <col min="2824" max="2824" width="7.875" style="5" customWidth="1"/>
    <col min="2825" max="2825" width="10.875" style="5" customWidth="1"/>
    <col min="2826" max="2826" width="10.625" style="5" customWidth="1"/>
    <col min="2827" max="2827" width="20.625" style="5" customWidth="1"/>
    <col min="2828" max="3072" width="9" style="5"/>
    <col min="3073" max="3073" width="10.75" style="5" customWidth="1"/>
    <col min="3074" max="3074" width="15.125" style="5" customWidth="1"/>
    <col min="3075" max="3075" width="32.125" style="5" customWidth="1"/>
    <col min="3076" max="3076" width="5.875" style="5" customWidth="1"/>
    <col min="3077" max="3077" width="14.125" style="5" customWidth="1"/>
    <col min="3078" max="3078" width="7.875" style="5" customWidth="1"/>
    <col min="3079" max="3079" width="7" style="5" customWidth="1"/>
    <col min="3080" max="3080" width="7.875" style="5" customWidth="1"/>
    <col min="3081" max="3081" width="10.875" style="5" customWidth="1"/>
    <col min="3082" max="3082" width="10.625" style="5" customWidth="1"/>
    <col min="3083" max="3083" width="20.625" style="5" customWidth="1"/>
    <col min="3084" max="3328" width="9" style="5"/>
    <col min="3329" max="3329" width="10.75" style="5" customWidth="1"/>
    <col min="3330" max="3330" width="15.125" style="5" customWidth="1"/>
    <col min="3331" max="3331" width="32.125" style="5" customWidth="1"/>
    <col min="3332" max="3332" width="5.875" style="5" customWidth="1"/>
    <col min="3333" max="3333" width="14.125" style="5" customWidth="1"/>
    <col min="3334" max="3334" width="7.875" style="5" customWidth="1"/>
    <col min="3335" max="3335" width="7" style="5" customWidth="1"/>
    <col min="3336" max="3336" width="7.875" style="5" customWidth="1"/>
    <col min="3337" max="3337" width="10.875" style="5" customWidth="1"/>
    <col min="3338" max="3338" width="10.625" style="5" customWidth="1"/>
    <col min="3339" max="3339" width="20.625" style="5" customWidth="1"/>
    <col min="3340" max="3584" width="9" style="5"/>
    <col min="3585" max="3585" width="10.75" style="5" customWidth="1"/>
    <col min="3586" max="3586" width="15.125" style="5" customWidth="1"/>
    <col min="3587" max="3587" width="32.125" style="5" customWidth="1"/>
    <col min="3588" max="3588" width="5.875" style="5" customWidth="1"/>
    <col min="3589" max="3589" width="14.125" style="5" customWidth="1"/>
    <col min="3590" max="3590" width="7.875" style="5" customWidth="1"/>
    <col min="3591" max="3591" width="7" style="5" customWidth="1"/>
    <col min="3592" max="3592" width="7.875" style="5" customWidth="1"/>
    <col min="3593" max="3593" width="10.875" style="5" customWidth="1"/>
    <col min="3594" max="3594" width="10.625" style="5" customWidth="1"/>
    <col min="3595" max="3595" width="20.625" style="5" customWidth="1"/>
    <col min="3596" max="3840" width="9" style="5"/>
    <col min="3841" max="3841" width="10.75" style="5" customWidth="1"/>
    <col min="3842" max="3842" width="15.125" style="5" customWidth="1"/>
    <col min="3843" max="3843" width="32.125" style="5" customWidth="1"/>
    <col min="3844" max="3844" width="5.875" style="5" customWidth="1"/>
    <col min="3845" max="3845" width="14.125" style="5" customWidth="1"/>
    <col min="3846" max="3846" width="7.875" style="5" customWidth="1"/>
    <col min="3847" max="3847" width="7" style="5" customWidth="1"/>
    <col min="3848" max="3848" width="7.875" style="5" customWidth="1"/>
    <col min="3849" max="3849" width="10.875" style="5" customWidth="1"/>
    <col min="3850" max="3850" width="10.625" style="5" customWidth="1"/>
    <col min="3851" max="3851" width="20.625" style="5" customWidth="1"/>
    <col min="3852" max="4096" width="9" style="5"/>
    <col min="4097" max="4097" width="10.75" style="5" customWidth="1"/>
    <col min="4098" max="4098" width="15.125" style="5" customWidth="1"/>
    <col min="4099" max="4099" width="32.125" style="5" customWidth="1"/>
    <col min="4100" max="4100" width="5.875" style="5" customWidth="1"/>
    <col min="4101" max="4101" width="14.125" style="5" customWidth="1"/>
    <col min="4102" max="4102" width="7.875" style="5" customWidth="1"/>
    <col min="4103" max="4103" width="7" style="5" customWidth="1"/>
    <col min="4104" max="4104" width="7.875" style="5" customWidth="1"/>
    <col min="4105" max="4105" width="10.875" style="5" customWidth="1"/>
    <col min="4106" max="4106" width="10.625" style="5" customWidth="1"/>
    <col min="4107" max="4107" width="20.625" style="5" customWidth="1"/>
    <col min="4108" max="4352" width="9" style="5"/>
    <col min="4353" max="4353" width="10.75" style="5" customWidth="1"/>
    <col min="4354" max="4354" width="15.125" style="5" customWidth="1"/>
    <col min="4355" max="4355" width="32.125" style="5" customWidth="1"/>
    <col min="4356" max="4356" width="5.875" style="5" customWidth="1"/>
    <col min="4357" max="4357" width="14.125" style="5" customWidth="1"/>
    <col min="4358" max="4358" width="7.875" style="5" customWidth="1"/>
    <col min="4359" max="4359" width="7" style="5" customWidth="1"/>
    <col min="4360" max="4360" width="7.875" style="5" customWidth="1"/>
    <col min="4361" max="4361" width="10.875" style="5" customWidth="1"/>
    <col min="4362" max="4362" width="10.625" style="5" customWidth="1"/>
    <col min="4363" max="4363" width="20.625" style="5" customWidth="1"/>
    <col min="4364" max="4608" width="9" style="5"/>
    <col min="4609" max="4609" width="10.75" style="5" customWidth="1"/>
    <col min="4610" max="4610" width="15.125" style="5" customWidth="1"/>
    <col min="4611" max="4611" width="32.125" style="5" customWidth="1"/>
    <col min="4612" max="4612" width="5.875" style="5" customWidth="1"/>
    <col min="4613" max="4613" width="14.125" style="5" customWidth="1"/>
    <col min="4614" max="4614" width="7.875" style="5" customWidth="1"/>
    <col min="4615" max="4615" width="7" style="5" customWidth="1"/>
    <col min="4616" max="4616" width="7.875" style="5" customWidth="1"/>
    <col min="4617" max="4617" width="10.875" style="5" customWidth="1"/>
    <col min="4618" max="4618" width="10.625" style="5" customWidth="1"/>
    <col min="4619" max="4619" width="20.625" style="5" customWidth="1"/>
    <col min="4620" max="4864" width="9" style="5"/>
    <col min="4865" max="4865" width="10.75" style="5" customWidth="1"/>
    <col min="4866" max="4866" width="15.125" style="5" customWidth="1"/>
    <col min="4867" max="4867" width="32.125" style="5" customWidth="1"/>
    <col min="4868" max="4868" width="5.875" style="5" customWidth="1"/>
    <col min="4869" max="4869" width="14.125" style="5" customWidth="1"/>
    <col min="4870" max="4870" width="7.875" style="5" customWidth="1"/>
    <col min="4871" max="4871" width="7" style="5" customWidth="1"/>
    <col min="4872" max="4872" width="7.875" style="5" customWidth="1"/>
    <col min="4873" max="4873" width="10.875" style="5" customWidth="1"/>
    <col min="4874" max="4874" width="10.625" style="5" customWidth="1"/>
    <col min="4875" max="4875" width="20.625" style="5" customWidth="1"/>
    <col min="4876" max="5120" width="9" style="5"/>
    <col min="5121" max="5121" width="10.75" style="5" customWidth="1"/>
    <col min="5122" max="5122" width="15.125" style="5" customWidth="1"/>
    <col min="5123" max="5123" width="32.125" style="5" customWidth="1"/>
    <col min="5124" max="5124" width="5.875" style="5" customWidth="1"/>
    <col min="5125" max="5125" width="14.125" style="5" customWidth="1"/>
    <col min="5126" max="5126" width="7.875" style="5" customWidth="1"/>
    <col min="5127" max="5127" width="7" style="5" customWidth="1"/>
    <col min="5128" max="5128" width="7.875" style="5" customWidth="1"/>
    <col min="5129" max="5129" width="10.875" style="5" customWidth="1"/>
    <col min="5130" max="5130" width="10.625" style="5" customWidth="1"/>
    <col min="5131" max="5131" width="20.625" style="5" customWidth="1"/>
    <col min="5132" max="5376" width="9" style="5"/>
    <col min="5377" max="5377" width="10.75" style="5" customWidth="1"/>
    <col min="5378" max="5378" width="15.125" style="5" customWidth="1"/>
    <col min="5379" max="5379" width="32.125" style="5" customWidth="1"/>
    <col min="5380" max="5380" width="5.875" style="5" customWidth="1"/>
    <col min="5381" max="5381" width="14.125" style="5" customWidth="1"/>
    <col min="5382" max="5382" width="7.875" style="5" customWidth="1"/>
    <col min="5383" max="5383" width="7" style="5" customWidth="1"/>
    <col min="5384" max="5384" width="7.875" style="5" customWidth="1"/>
    <col min="5385" max="5385" width="10.875" style="5" customWidth="1"/>
    <col min="5386" max="5386" width="10.625" style="5" customWidth="1"/>
    <col min="5387" max="5387" width="20.625" style="5" customWidth="1"/>
    <col min="5388" max="5632" width="9" style="5"/>
    <col min="5633" max="5633" width="10.75" style="5" customWidth="1"/>
    <col min="5634" max="5634" width="15.125" style="5" customWidth="1"/>
    <col min="5635" max="5635" width="32.125" style="5" customWidth="1"/>
    <col min="5636" max="5636" width="5.875" style="5" customWidth="1"/>
    <col min="5637" max="5637" width="14.125" style="5" customWidth="1"/>
    <col min="5638" max="5638" width="7.875" style="5" customWidth="1"/>
    <col min="5639" max="5639" width="7" style="5" customWidth="1"/>
    <col min="5640" max="5640" width="7.875" style="5" customWidth="1"/>
    <col min="5641" max="5641" width="10.875" style="5" customWidth="1"/>
    <col min="5642" max="5642" width="10.625" style="5" customWidth="1"/>
    <col min="5643" max="5643" width="20.625" style="5" customWidth="1"/>
    <col min="5644" max="5888" width="9" style="5"/>
    <col min="5889" max="5889" width="10.75" style="5" customWidth="1"/>
    <col min="5890" max="5890" width="15.125" style="5" customWidth="1"/>
    <col min="5891" max="5891" width="32.125" style="5" customWidth="1"/>
    <col min="5892" max="5892" width="5.875" style="5" customWidth="1"/>
    <col min="5893" max="5893" width="14.125" style="5" customWidth="1"/>
    <col min="5894" max="5894" width="7.875" style="5" customWidth="1"/>
    <col min="5895" max="5895" width="7" style="5" customWidth="1"/>
    <col min="5896" max="5896" width="7.875" style="5" customWidth="1"/>
    <col min="5897" max="5897" width="10.875" style="5" customWidth="1"/>
    <col min="5898" max="5898" width="10.625" style="5" customWidth="1"/>
    <col min="5899" max="5899" width="20.625" style="5" customWidth="1"/>
    <col min="5900" max="6144" width="9" style="5"/>
    <col min="6145" max="6145" width="10.75" style="5" customWidth="1"/>
    <col min="6146" max="6146" width="15.125" style="5" customWidth="1"/>
    <col min="6147" max="6147" width="32.125" style="5" customWidth="1"/>
    <col min="6148" max="6148" width="5.875" style="5" customWidth="1"/>
    <col min="6149" max="6149" width="14.125" style="5" customWidth="1"/>
    <col min="6150" max="6150" width="7.875" style="5" customWidth="1"/>
    <col min="6151" max="6151" width="7" style="5" customWidth="1"/>
    <col min="6152" max="6152" width="7.875" style="5" customWidth="1"/>
    <col min="6153" max="6153" width="10.875" style="5" customWidth="1"/>
    <col min="6154" max="6154" width="10.625" style="5" customWidth="1"/>
    <col min="6155" max="6155" width="20.625" style="5" customWidth="1"/>
    <col min="6156" max="6400" width="9" style="5"/>
    <col min="6401" max="6401" width="10.75" style="5" customWidth="1"/>
    <col min="6402" max="6402" width="15.125" style="5" customWidth="1"/>
    <col min="6403" max="6403" width="32.125" style="5" customWidth="1"/>
    <col min="6404" max="6404" width="5.875" style="5" customWidth="1"/>
    <col min="6405" max="6405" width="14.125" style="5" customWidth="1"/>
    <col min="6406" max="6406" width="7.875" style="5" customWidth="1"/>
    <col min="6407" max="6407" width="7" style="5" customWidth="1"/>
    <col min="6408" max="6408" width="7.875" style="5" customWidth="1"/>
    <col min="6409" max="6409" width="10.875" style="5" customWidth="1"/>
    <col min="6410" max="6410" width="10.625" style="5" customWidth="1"/>
    <col min="6411" max="6411" width="20.625" style="5" customWidth="1"/>
    <col min="6412" max="6656" width="9" style="5"/>
    <col min="6657" max="6657" width="10.75" style="5" customWidth="1"/>
    <col min="6658" max="6658" width="15.125" style="5" customWidth="1"/>
    <col min="6659" max="6659" width="32.125" style="5" customWidth="1"/>
    <col min="6660" max="6660" width="5.875" style="5" customWidth="1"/>
    <col min="6661" max="6661" width="14.125" style="5" customWidth="1"/>
    <col min="6662" max="6662" width="7.875" style="5" customWidth="1"/>
    <col min="6663" max="6663" width="7" style="5" customWidth="1"/>
    <col min="6664" max="6664" width="7.875" style="5" customWidth="1"/>
    <col min="6665" max="6665" width="10.875" style="5" customWidth="1"/>
    <col min="6666" max="6666" width="10.625" style="5" customWidth="1"/>
    <col min="6667" max="6667" width="20.625" style="5" customWidth="1"/>
    <col min="6668" max="6912" width="9" style="5"/>
    <col min="6913" max="6913" width="10.75" style="5" customWidth="1"/>
    <col min="6914" max="6914" width="15.125" style="5" customWidth="1"/>
    <col min="6915" max="6915" width="32.125" style="5" customWidth="1"/>
    <col min="6916" max="6916" width="5.875" style="5" customWidth="1"/>
    <col min="6917" max="6917" width="14.125" style="5" customWidth="1"/>
    <col min="6918" max="6918" width="7.875" style="5" customWidth="1"/>
    <col min="6919" max="6919" width="7" style="5" customWidth="1"/>
    <col min="6920" max="6920" width="7.875" style="5" customWidth="1"/>
    <col min="6921" max="6921" width="10.875" style="5" customWidth="1"/>
    <col min="6922" max="6922" width="10.625" style="5" customWidth="1"/>
    <col min="6923" max="6923" width="20.625" style="5" customWidth="1"/>
    <col min="6924" max="7168" width="9" style="5"/>
    <col min="7169" max="7169" width="10.75" style="5" customWidth="1"/>
    <col min="7170" max="7170" width="15.125" style="5" customWidth="1"/>
    <col min="7171" max="7171" width="32.125" style="5" customWidth="1"/>
    <col min="7172" max="7172" width="5.875" style="5" customWidth="1"/>
    <col min="7173" max="7173" width="14.125" style="5" customWidth="1"/>
    <col min="7174" max="7174" width="7.875" style="5" customWidth="1"/>
    <col min="7175" max="7175" width="7" style="5" customWidth="1"/>
    <col min="7176" max="7176" width="7.875" style="5" customWidth="1"/>
    <col min="7177" max="7177" width="10.875" style="5" customWidth="1"/>
    <col min="7178" max="7178" width="10.625" style="5" customWidth="1"/>
    <col min="7179" max="7179" width="20.625" style="5" customWidth="1"/>
    <col min="7180" max="7424" width="9" style="5"/>
    <col min="7425" max="7425" width="10.75" style="5" customWidth="1"/>
    <col min="7426" max="7426" width="15.125" style="5" customWidth="1"/>
    <col min="7427" max="7427" width="32.125" style="5" customWidth="1"/>
    <col min="7428" max="7428" width="5.875" style="5" customWidth="1"/>
    <col min="7429" max="7429" width="14.125" style="5" customWidth="1"/>
    <col min="7430" max="7430" width="7.875" style="5" customWidth="1"/>
    <col min="7431" max="7431" width="7" style="5" customWidth="1"/>
    <col min="7432" max="7432" width="7.875" style="5" customWidth="1"/>
    <col min="7433" max="7433" width="10.875" style="5" customWidth="1"/>
    <col min="7434" max="7434" width="10.625" style="5" customWidth="1"/>
    <col min="7435" max="7435" width="20.625" style="5" customWidth="1"/>
    <col min="7436" max="7680" width="9" style="5"/>
    <col min="7681" max="7681" width="10.75" style="5" customWidth="1"/>
    <col min="7682" max="7682" width="15.125" style="5" customWidth="1"/>
    <col min="7683" max="7683" width="32.125" style="5" customWidth="1"/>
    <col min="7684" max="7684" width="5.875" style="5" customWidth="1"/>
    <col min="7685" max="7685" width="14.125" style="5" customWidth="1"/>
    <col min="7686" max="7686" width="7.875" style="5" customWidth="1"/>
    <col min="7687" max="7687" width="7" style="5" customWidth="1"/>
    <col min="7688" max="7688" width="7.875" style="5" customWidth="1"/>
    <col min="7689" max="7689" width="10.875" style="5" customWidth="1"/>
    <col min="7690" max="7690" width="10.625" style="5" customWidth="1"/>
    <col min="7691" max="7691" width="20.625" style="5" customWidth="1"/>
    <col min="7692" max="7936" width="9" style="5"/>
    <col min="7937" max="7937" width="10.75" style="5" customWidth="1"/>
    <col min="7938" max="7938" width="15.125" style="5" customWidth="1"/>
    <col min="7939" max="7939" width="32.125" style="5" customWidth="1"/>
    <col min="7940" max="7940" width="5.875" style="5" customWidth="1"/>
    <col min="7941" max="7941" width="14.125" style="5" customWidth="1"/>
    <col min="7942" max="7942" width="7.875" style="5" customWidth="1"/>
    <col min="7943" max="7943" width="7" style="5" customWidth="1"/>
    <col min="7944" max="7944" width="7.875" style="5" customWidth="1"/>
    <col min="7945" max="7945" width="10.875" style="5" customWidth="1"/>
    <col min="7946" max="7946" width="10.625" style="5" customWidth="1"/>
    <col min="7947" max="7947" width="20.625" style="5" customWidth="1"/>
    <col min="7948" max="8192" width="9" style="5"/>
    <col min="8193" max="8193" width="10.75" style="5" customWidth="1"/>
    <col min="8194" max="8194" width="15.125" style="5" customWidth="1"/>
    <col min="8195" max="8195" width="32.125" style="5" customWidth="1"/>
    <col min="8196" max="8196" width="5.875" style="5" customWidth="1"/>
    <col min="8197" max="8197" width="14.125" style="5" customWidth="1"/>
    <col min="8198" max="8198" width="7.875" style="5" customWidth="1"/>
    <col min="8199" max="8199" width="7" style="5" customWidth="1"/>
    <col min="8200" max="8200" width="7.875" style="5" customWidth="1"/>
    <col min="8201" max="8201" width="10.875" style="5" customWidth="1"/>
    <col min="8202" max="8202" width="10.625" style="5" customWidth="1"/>
    <col min="8203" max="8203" width="20.625" style="5" customWidth="1"/>
    <col min="8204" max="8448" width="9" style="5"/>
    <col min="8449" max="8449" width="10.75" style="5" customWidth="1"/>
    <col min="8450" max="8450" width="15.125" style="5" customWidth="1"/>
    <col min="8451" max="8451" width="32.125" style="5" customWidth="1"/>
    <col min="8452" max="8452" width="5.875" style="5" customWidth="1"/>
    <col min="8453" max="8453" width="14.125" style="5" customWidth="1"/>
    <col min="8454" max="8454" width="7.875" style="5" customWidth="1"/>
    <col min="8455" max="8455" width="7" style="5" customWidth="1"/>
    <col min="8456" max="8456" width="7.875" style="5" customWidth="1"/>
    <col min="8457" max="8457" width="10.875" style="5" customWidth="1"/>
    <col min="8458" max="8458" width="10.625" style="5" customWidth="1"/>
    <col min="8459" max="8459" width="20.625" style="5" customWidth="1"/>
    <col min="8460" max="8704" width="9" style="5"/>
    <col min="8705" max="8705" width="10.75" style="5" customWidth="1"/>
    <col min="8706" max="8706" width="15.125" style="5" customWidth="1"/>
    <col min="8707" max="8707" width="32.125" style="5" customWidth="1"/>
    <col min="8708" max="8708" width="5.875" style="5" customWidth="1"/>
    <col min="8709" max="8709" width="14.125" style="5" customWidth="1"/>
    <col min="8710" max="8710" width="7.875" style="5" customWidth="1"/>
    <col min="8711" max="8711" width="7" style="5" customWidth="1"/>
    <col min="8712" max="8712" width="7.875" style="5" customWidth="1"/>
    <col min="8713" max="8713" width="10.875" style="5" customWidth="1"/>
    <col min="8714" max="8714" width="10.625" style="5" customWidth="1"/>
    <col min="8715" max="8715" width="20.625" style="5" customWidth="1"/>
    <col min="8716" max="8960" width="9" style="5"/>
    <col min="8961" max="8961" width="10.75" style="5" customWidth="1"/>
    <col min="8962" max="8962" width="15.125" style="5" customWidth="1"/>
    <col min="8963" max="8963" width="32.125" style="5" customWidth="1"/>
    <col min="8964" max="8964" width="5.875" style="5" customWidth="1"/>
    <col min="8965" max="8965" width="14.125" style="5" customWidth="1"/>
    <col min="8966" max="8966" width="7.875" style="5" customWidth="1"/>
    <col min="8967" max="8967" width="7" style="5" customWidth="1"/>
    <col min="8968" max="8968" width="7.875" style="5" customWidth="1"/>
    <col min="8969" max="8969" width="10.875" style="5" customWidth="1"/>
    <col min="8970" max="8970" width="10.625" style="5" customWidth="1"/>
    <col min="8971" max="8971" width="20.625" style="5" customWidth="1"/>
    <col min="8972" max="9216" width="9" style="5"/>
    <col min="9217" max="9217" width="10.75" style="5" customWidth="1"/>
    <col min="9218" max="9218" width="15.125" style="5" customWidth="1"/>
    <col min="9219" max="9219" width="32.125" style="5" customWidth="1"/>
    <col min="9220" max="9220" width="5.875" style="5" customWidth="1"/>
    <col min="9221" max="9221" width="14.125" style="5" customWidth="1"/>
    <col min="9222" max="9222" width="7.875" style="5" customWidth="1"/>
    <col min="9223" max="9223" width="7" style="5" customWidth="1"/>
    <col min="9224" max="9224" width="7.875" style="5" customWidth="1"/>
    <col min="9225" max="9225" width="10.875" style="5" customWidth="1"/>
    <col min="9226" max="9226" width="10.625" style="5" customWidth="1"/>
    <col min="9227" max="9227" width="20.625" style="5" customWidth="1"/>
    <col min="9228" max="9472" width="9" style="5"/>
    <col min="9473" max="9473" width="10.75" style="5" customWidth="1"/>
    <col min="9474" max="9474" width="15.125" style="5" customWidth="1"/>
    <col min="9475" max="9475" width="32.125" style="5" customWidth="1"/>
    <col min="9476" max="9476" width="5.875" style="5" customWidth="1"/>
    <col min="9477" max="9477" width="14.125" style="5" customWidth="1"/>
    <col min="9478" max="9478" width="7.875" style="5" customWidth="1"/>
    <col min="9479" max="9479" width="7" style="5" customWidth="1"/>
    <col min="9480" max="9480" width="7.875" style="5" customWidth="1"/>
    <col min="9481" max="9481" width="10.875" style="5" customWidth="1"/>
    <col min="9482" max="9482" width="10.625" style="5" customWidth="1"/>
    <col min="9483" max="9483" width="20.625" style="5" customWidth="1"/>
    <col min="9484" max="9728" width="9" style="5"/>
    <col min="9729" max="9729" width="10.75" style="5" customWidth="1"/>
    <col min="9730" max="9730" width="15.125" style="5" customWidth="1"/>
    <col min="9731" max="9731" width="32.125" style="5" customWidth="1"/>
    <col min="9732" max="9732" width="5.875" style="5" customWidth="1"/>
    <col min="9733" max="9733" width="14.125" style="5" customWidth="1"/>
    <col min="9734" max="9734" width="7.875" style="5" customWidth="1"/>
    <col min="9735" max="9735" width="7" style="5" customWidth="1"/>
    <col min="9736" max="9736" width="7.875" style="5" customWidth="1"/>
    <col min="9737" max="9737" width="10.875" style="5" customWidth="1"/>
    <col min="9738" max="9738" width="10.625" style="5" customWidth="1"/>
    <col min="9739" max="9739" width="20.625" style="5" customWidth="1"/>
    <col min="9740" max="9984" width="9" style="5"/>
    <col min="9985" max="9985" width="10.75" style="5" customWidth="1"/>
    <col min="9986" max="9986" width="15.125" style="5" customWidth="1"/>
    <col min="9987" max="9987" width="32.125" style="5" customWidth="1"/>
    <col min="9988" max="9988" width="5.875" style="5" customWidth="1"/>
    <col min="9989" max="9989" width="14.125" style="5" customWidth="1"/>
    <col min="9990" max="9990" width="7.875" style="5" customWidth="1"/>
    <col min="9991" max="9991" width="7" style="5" customWidth="1"/>
    <col min="9992" max="9992" width="7.875" style="5" customWidth="1"/>
    <col min="9993" max="9993" width="10.875" style="5" customWidth="1"/>
    <col min="9994" max="9994" width="10.625" style="5" customWidth="1"/>
    <col min="9995" max="9995" width="20.625" style="5" customWidth="1"/>
    <col min="9996" max="10240" width="9" style="5"/>
    <col min="10241" max="10241" width="10.75" style="5" customWidth="1"/>
    <col min="10242" max="10242" width="15.125" style="5" customWidth="1"/>
    <col min="10243" max="10243" width="32.125" style="5" customWidth="1"/>
    <col min="10244" max="10244" width="5.875" style="5" customWidth="1"/>
    <col min="10245" max="10245" width="14.125" style="5" customWidth="1"/>
    <col min="10246" max="10246" width="7.875" style="5" customWidth="1"/>
    <col min="10247" max="10247" width="7" style="5" customWidth="1"/>
    <col min="10248" max="10248" width="7.875" style="5" customWidth="1"/>
    <col min="10249" max="10249" width="10.875" style="5" customWidth="1"/>
    <col min="10250" max="10250" width="10.625" style="5" customWidth="1"/>
    <col min="10251" max="10251" width="20.625" style="5" customWidth="1"/>
    <col min="10252" max="10496" width="9" style="5"/>
    <col min="10497" max="10497" width="10.75" style="5" customWidth="1"/>
    <col min="10498" max="10498" width="15.125" style="5" customWidth="1"/>
    <col min="10499" max="10499" width="32.125" style="5" customWidth="1"/>
    <col min="10500" max="10500" width="5.875" style="5" customWidth="1"/>
    <col min="10501" max="10501" width="14.125" style="5" customWidth="1"/>
    <col min="10502" max="10502" width="7.875" style="5" customWidth="1"/>
    <col min="10503" max="10503" width="7" style="5" customWidth="1"/>
    <col min="10504" max="10504" width="7.875" style="5" customWidth="1"/>
    <col min="10505" max="10505" width="10.875" style="5" customWidth="1"/>
    <col min="10506" max="10506" width="10.625" style="5" customWidth="1"/>
    <col min="10507" max="10507" width="20.625" style="5" customWidth="1"/>
    <col min="10508" max="10752" width="9" style="5"/>
    <col min="10753" max="10753" width="10.75" style="5" customWidth="1"/>
    <col min="10754" max="10754" width="15.125" style="5" customWidth="1"/>
    <col min="10755" max="10755" width="32.125" style="5" customWidth="1"/>
    <col min="10756" max="10756" width="5.875" style="5" customWidth="1"/>
    <col min="10757" max="10757" width="14.125" style="5" customWidth="1"/>
    <col min="10758" max="10758" width="7.875" style="5" customWidth="1"/>
    <col min="10759" max="10759" width="7" style="5" customWidth="1"/>
    <col min="10760" max="10760" width="7.875" style="5" customWidth="1"/>
    <col min="10761" max="10761" width="10.875" style="5" customWidth="1"/>
    <col min="10762" max="10762" width="10.625" style="5" customWidth="1"/>
    <col min="10763" max="10763" width="20.625" style="5" customWidth="1"/>
    <col min="10764" max="11008" width="9" style="5"/>
    <col min="11009" max="11009" width="10.75" style="5" customWidth="1"/>
    <col min="11010" max="11010" width="15.125" style="5" customWidth="1"/>
    <col min="11011" max="11011" width="32.125" style="5" customWidth="1"/>
    <col min="11012" max="11012" width="5.875" style="5" customWidth="1"/>
    <col min="11013" max="11013" width="14.125" style="5" customWidth="1"/>
    <col min="11014" max="11014" width="7.875" style="5" customWidth="1"/>
    <col min="11015" max="11015" width="7" style="5" customWidth="1"/>
    <col min="11016" max="11016" width="7.875" style="5" customWidth="1"/>
    <col min="11017" max="11017" width="10.875" style="5" customWidth="1"/>
    <col min="11018" max="11018" width="10.625" style="5" customWidth="1"/>
    <col min="11019" max="11019" width="20.625" style="5" customWidth="1"/>
    <col min="11020" max="11264" width="9" style="5"/>
    <col min="11265" max="11265" width="10.75" style="5" customWidth="1"/>
    <col min="11266" max="11266" width="15.125" style="5" customWidth="1"/>
    <col min="11267" max="11267" width="32.125" style="5" customWidth="1"/>
    <col min="11268" max="11268" width="5.875" style="5" customWidth="1"/>
    <col min="11269" max="11269" width="14.125" style="5" customWidth="1"/>
    <col min="11270" max="11270" width="7.875" style="5" customWidth="1"/>
    <col min="11271" max="11271" width="7" style="5" customWidth="1"/>
    <col min="11272" max="11272" width="7.875" style="5" customWidth="1"/>
    <col min="11273" max="11273" width="10.875" style="5" customWidth="1"/>
    <col min="11274" max="11274" width="10.625" style="5" customWidth="1"/>
    <col min="11275" max="11275" width="20.625" style="5" customWidth="1"/>
    <col min="11276" max="11520" width="9" style="5"/>
    <col min="11521" max="11521" width="10.75" style="5" customWidth="1"/>
    <col min="11522" max="11522" width="15.125" style="5" customWidth="1"/>
    <col min="11523" max="11523" width="32.125" style="5" customWidth="1"/>
    <col min="11524" max="11524" width="5.875" style="5" customWidth="1"/>
    <col min="11525" max="11525" width="14.125" style="5" customWidth="1"/>
    <col min="11526" max="11526" width="7.875" style="5" customWidth="1"/>
    <col min="11527" max="11527" width="7" style="5" customWidth="1"/>
    <col min="11528" max="11528" width="7.875" style="5" customWidth="1"/>
    <col min="11529" max="11529" width="10.875" style="5" customWidth="1"/>
    <col min="11530" max="11530" width="10.625" style="5" customWidth="1"/>
    <col min="11531" max="11531" width="20.625" style="5" customWidth="1"/>
    <col min="11532" max="11776" width="9" style="5"/>
    <col min="11777" max="11777" width="10.75" style="5" customWidth="1"/>
    <col min="11778" max="11778" width="15.125" style="5" customWidth="1"/>
    <col min="11779" max="11779" width="32.125" style="5" customWidth="1"/>
    <col min="11780" max="11780" width="5.875" style="5" customWidth="1"/>
    <col min="11781" max="11781" width="14.125" style="5" customWidth="1"/>
    <col min="11782" max="11782" width="7.875" style="5" customWidth="1"/>
    <col min="11783" max="11783" width="7" style="5" customWidth="1"/>
    <col min="11784" max="11784" width="7.875" style="5" customWidth="1"/>
    <col min="11785" max="11785" width="10.875" style="5" customWidth="1"/>
    <col min="11786" max="11786" width="10.625" style="5" customWidth="1"/>
    <col min="11787" max="11787" width="20.625" style="5" customWidth="1"/>
    <col min="11788" max="12032" width="9" style="5"/>
    <col min="12033" max="12033" width="10.75" style="5" customWidth="1"/>
    <col min="12034" max="12034" width="15.125" style="5" customWidth="1"/>
    <col min="12035" max="12035" width="32.125" style="5" customWidth="1"/>
    <col min="12036" max="12036" width="5.875" style="5" customWidth="1"/>
    <col min="12037" max="12037" width="14.125" style="5" customWidth="1"/>
    <col min="12038" max="12038" width="7.875" style="5" customWidth="1"/>
    <col min="12039" max="12039" width="7" style="5" customWidth="1"/>
    <col min="12040" max="12040" width="7.875" style="5" customWidth="1"/>
    <col min="12041" max="12041" width="10.875" style="5" customWidth="1"/>
    <col min="12042" max="12042" width="10.625" style="5" customWidth="1"/>
    <col min="12043" max="12043" width="20.625" style="5" customWidth="1"/>
    <col min="12044" max="12288" width="9" style="5"/>
    <col min="12289" max="12289" width="10.75" style="5" customWidth="1"/>
    <col min="12290" max="12290" width="15.125" style="5" customWidth="1"/>
    <col min="12291" max="12291" width="32.125" style="5" customWidth="1"/>
    <col min="12292" max="12292" width="5.875" style="5" customWidth="1"/>
    <col min="12293" max="12293" width="14.125" style="5" customWidth="1"/>
    <col min="12294" max="12294" width="7.875" style="5" customWidth="1"/>
    <col min="12295" max="12295" width="7" style="5" customWidth="1"/>
    <col min="12296" max="12296" width="7.875" style="5" customWidth="1"/>
    <col min="12297" max="12297" width="10.875" style="5" customWidth="1"/>
    <col min="12298" max="12298" width="10.625" style="5" customWidth="1"/>
    <col min="12299" max="12299" width="20.625" style="5" customWidth="1"/>
    <col min="12300" max="12544" width="9" style="5"/>
    <col min="12545" max="12545" width="10.75" style="5" customWidth="1"/>
    <col min="12546" max="12546" width="15.125" style="5" customWidth="1"/>
    <col min="12547" max="12547" width="32.125" style="5" customWidth="1"/>
    <col min="12548" max="12548" width="5.875" style="5" customWidth="1"/>
    <col min="12549" max="12549" width="14.125" style="5" customWidth="1"/>
    <col min="12550" max="12550" width="7.875" style="5" customWidth="1"/>
    <col min="12551" max="12551" width="7" style="5" customWidth="1"/>
    <col min="12552" max="12552" width="7.875" style="5" customWidth="1"/>
    <col min="12553" max="12553" width="10.875" style="5" customWidth="1"/>
    <col min="12554" max="12554" width="10.625" style="5" customWidth="1"/>
    <col min="12555" max="12555" width="20.625" style="5" customWidth="1"/>
    <col min="12556" max="12800" width="9" style="5"/>
    <col min="12801" max="12801" width="10.75" style="5" customWidth="1"/>
    <col min="12802" max="12802" width="15.125" style="5" customWidth="1"/>
    <col min="12803" max="12803" width="32.125" style="5" customWidth="1"/>
    <col min="12804" max="12804" width="5.875" style="5" customWidth="1"/>
    <col min="12805" max="12805" width="14.125" style="5" customWidth="1"/>
    <col min="12806" max="12806" width="7.875" style="5" customWidth="1"/>
    <col min="12807" max="12807" width="7" style="5" customWidth="1"/>
    <col min="12808" max="12808" width="7.875" style="5" customWidth="1"/>
    <col min="12809" max="12809" width="10.875" style="5" customWidth="1"/>
    <col min="12810" max="12810" width="10.625" style="5" customWidth="1"/>
    <col min="12811" max="12811" width="20.625" style="5" customWidth="1"/>
    <col min="12812" max="13056" width="9" style="5"/>
    <col min="13057" max="13057" width="10.75" style="5" customWidth="1"/>
    <col min="13058" max="13058" width="15.125" style="5" customWidth="1"/>
    <col min="13059" max="13059" width="32.125" style="5" customWidth="1"/>
    <col min="13060" max="13060" width="5.875" style="5" customWidth="1"/>
    <col min="13061" max="13061" width="14.125" style="5" customWidth="1"/>
    <col min="13062" max="13062" width="7.875" style="5" customWidth="1"/>
    <col min="13063" max="13063" width="7" style="5" customWidth="1"/>
    <col min="13064" max="13064" width="7.875" style="5" customWidth="1"/>
    <col min="13065" max="13065" width="10.875" style="5" customWidth="1"/>
    <col min="13066" max="13066" width="10.625" style="5" customWidth="1"/>
    <col min="13067" max="13067" width="20.625" style="5" customWidth="1"/>
    <col min="13068" max="13312" width="9" style="5"/>
    <col min="13313" max="13313" width="10.75" style="5" customWidth="1"/>
    <col min="13314" max="13314" width="15.125" style="5" customWidth="1"/>
    <col min="13315" max="13315" width="32.125" style="5" customWidth="1"/>
    <col min="13316" max="13316" width="5.875" style="5" customWidth="1"/>
    <col min="13317" max="13317" width="14.125" style="5" customWidth="1"/>
    <col min="13318" max="13318" width="7.875" style="5" customWidth="1"/>
    <col min="13319" max="13319" width="7" style="5" customWidth="1"/>
    <col min="13320" max="13320" width="7.875" style="5" customWidth="1"/>
    <col min="13321" max="13321" width="10.875" style="5" customWidth="1"/>
    <col min="13322" max="13322" width="10.625" style="5" customWidth="1"/>
    <col min="13323" max="13323" width="20.625" style="5" customWidth="1"/>
    <col min="13324" max="13568" width="9" style="5"/>
    <col min="13569" max="13569" width="10.75" style="5" customWidth="1"/>
    <col min="13570" max="13570" width="15.125" style="5" customWidth="1"/>
    <col min="13571" max="13571" width="32.125" style="5" customWidth="1"/>
    <col min="13572" max="13572" width="5.875" style="5" customWidth="1"/>
    <col min="13573" max="13573" width="14.125" style="5" customWidth="1"/>
    <col min="13574" max="13574" width="7.875" style="5" customWidth="1"/>
    <col min="13575" max="13575" width="7" style="5" customWidth="1"/>
    <col min="13576" max="13576" width="7.875" style="5" customWidth="1"/>
    <col min="13577" max="13577" width="10.875" style="5" customWidth="1"/>
    <col min="13578" max="13578" width="10.625" style="5" customWidth="1"/>
    <col min="13579" max="13579" width="20.625" style="5" customWidth="1"/>
    <col min="13580" max="13824" width="9" style="5"/>
    <col min="13825" max="13825" width="10.75" style="5" customWidth="1"/>
    <col min="13826" max="13826" width="15.125" style="5" customWidth="1"/>
    <col min="13827" max="13827" width="32.125" style="5" customWidth="1"/>
    <col min="13828" max="13828" width="5.875" style="5" customWidth="1"/>
    <col min="13829" max="13829" width="14.125" style="5" customWidth="1"/>
    <col min="13830" max="13830" width="7.875" style="5" customWidth="1"/>
    <col min="13831" max="13831" width="7" style="5" customWidth="1"/>
    <col min="13832" max="13832" width="7.875" style="5" customWidth="1"/>
    <col min="13833" max="13833" width="10.875" style="5" customWidth="1"/>
    <col min="13834" max="13834" width="10.625" style="5" customWidth="1"/>
    <col min="13835" max="13835" width="20.625" style="5" customWidth="1"/>
    <col min="13836" max="14080" width="9" style="5"/>
    <col min="14081" max="14081" width="10.75" style="5" customWidth="1"/>
    <col min="14082" max="14082" width="15.125" style="5" customWidth="1"/>
    <col min="14083" max="14083" width="32.125" style="5" customWidth="1"/>
    <col min="14084" max="14084" width="5.875" style="5" customWidth="1"/>
    <col min="14085" max="14085" width="14.125" style="5" customWidth="1"/>
    <col min="14086" max="14086" width="7.875" style="5" customWidth="1"/>
    <col min="14087" max="14087" width="7" style="5" customWidth="1"/>
    <col min="14088" max="14088" width="7.875" style="5" customWidth="1"/>
    <col min="14089" max="14089" width="10.875" style="5" customWidth="1"/>
    <col min="14090" max="14090" width="10.625" style="5" customWidth="1"/>
    <col min="14091" max="14091" width="20.625" style="5" customWidth="1"/>
    <col min="14092" max="14336" width="9" style="5"/>
    <col min="14337" max="14337" width="10.75" style="5" customWidth="1"/>
    <col min="14338" max="14338" width="15.125" style="5" customWidth="1"/>
    <col min="14339" max="14339" width="32.125" style="5" customWidth="1"/>
    <col min="14340" max="14340" width="5.875" style="5" customWidth="1"/>
    <col min="14341" max="14341" width="14.125" style="5" customWidth="1"/>
    <col min="14342" max="14342" width="7.875" style="5" customWidth="1"/>
    <col min="14343" max="14343" width="7" style="5" customWidth="1"/>
    <col min="14344" max="14344" width="7.875" style="5" customWidth="1"/>
    <col min="14345" max="14345" width="10.875" style="5" customWidth="1"/>
    <col min="14346" max="14346" width="10.625" style="5" customWidth="1"/>
    <col min="14347" max="14347" width="20.625" style="5" customWidth="1"/>
    <col min="14348" max="14592" width="9" style="5"/>
    <col min="14593" max="14593" width="10.75" style="5" customWidth="1"/>
    <col min="14594" max="14594" width="15.125" style="5" customWidth="1"/>
    <col min="14595" max="14595" width="32.125" style="5" customWidth="1"/>
    <col min="14596" max="14596" width="5.875" style="5" customWidth="1"/>
    <col min="14597" max="14597" width="14.125" style="5" customWidth="1"/>
    <col min="14598" max="14598" width="7.875" style="5" customWidth="1"/>
    <col min="14599" max="14599" width="7" style="5" customWidth="1"/>
    <col min="14600" max="14600" width="7.875" style="5" customWidth="1"/>
    <col min="14601" max="14601" width="10.875" style="5" customWidth="1"/>
    <col min="14602" max="14602" width="10.625" style="5" customWidth="1"/>
    <col min="14603" max="14603" width="20.625" style="5" customWidth="1"/>
    <col min="14604" max="14848" width="9" style="5"/>
    <col min="14849" max="14849" width="10.75" style="5" customWidth="1"/>
    <col min="14850" max="14850" width="15.125" style="5" customWidth="1"/>
    <col min="14851" max="14851" width="32.125" style="5" customWidth="1"/>
    <col min="14852" max="14852" width="5.875" style="5" customWidth="1"/>
    <col min="14853" max="14853" width="14.125" style="5" customWidth="1"/>
    <col min="14854" max="14854" width="7.875" style="5" customWidth="1"/>
    <col min="14855" max="14855" width="7" style="5" customWidth="1"/>
    <col min="14856" max="14856" width="7.875" style="5" customWidth="1"/>
    <col min="14857" max="14857" width="10.875" style="5" customWidth="1"/>
    <col min="14858" max="14858" width="10.625" style="5" customWidth="1"/>
    <col min="14859" max="14859" width="20.625" style="5" customWidth="1"/>
    <col min="14860" max="15104" width="9" style="5"/>
    <col min="15105" max="15105" width="10.75" style="5" customWidth="1"/>
    <col min="15106" max="15106" width="15.125" style="5" customWidth="1"/>
    <col min="15107" max="15107" width="32.125" style="5" customWidth="1"/>
    <col min="15108" max="15108" width="5.875" style="5" customWidth="1"/>
    <col min="15109" max="15109" width="14.125" style="5" customWidth="1"/>
    <col min="15110" max="15110" width="7.875" style="5" customWidth="1"/>
    <col min="15111" max="15111" width="7" style="5" customWidth="1"/>
    <col min="15112" max="15112" width="7.875" style="5" customWidth="1"/>
    <col min="15113" max="15113" width="10.875" style="5" customWidth="1"/>
    <col min="15114" max="15114" width="10.625" style="5" customWidth="1"/>
    <col min="15115" max="15115" width="20.625" style="5" customWidth="1"/>
    <col min="15116" max="15360" width="9" style="5"/>
    <col min="15361" max="15361" width="10.75" style="5" customWidth="1"/>
    <col min="15362" max="15362" width="15.125" style="5" customWidth="1"/>
    <col min="15363" max="15363" width="32.125" style="5" customWidth="1"/>
    <col min="15364" max="15364" width="5.875" style="5" customWidth="1"/>
    <col min="15365" max="15365" width="14.125" style="5" customWidth="1"/>
    <col min="15366" max="15366" width="7.875" style="5" customWidth="1"/>
    <col min="15367" max="15367" width="7" style="5" customWidth="1"/>
    <col min="15368" max="15368" width="7.875" style="5" customWidth="1"/>
    <col min="15369" max="15369" width="10.875" style="5" customWidth="1"/>
    <col min="15370" max="15370" width="10.625" style="5" customWidth="1"/>
    <col min="15371" max="15371" width="20.625" style="5" customWidth="1"/>
    <col min="15372" max="15616" width="9" style="5"/>
    <col min="15617" max="15617" width="10.75" style="5" customWidth="1"/>
    <col min="15618" max="15618" width="15.125" style="5" customWidth="1"/>
    <col min="15619" max="15619" width="32.125" style="5" customWidth="1"/>
    <col min="15620" max="15620" width="5.875" style="5" customWidth="1"/>
    <col min="15621" max="15621" width="14.125" style="5" customWidth="1"/>
    <col min="15622" max="15622" width="7.875" style="5" customWidth="1"/>
    <col min="15623" max="15623" width="7" style="5" customWidth="1"/>
    <col min="15624" max="15624" width="7.875" style="5" customWidth="1"/>
    <col min="15625" max="15625" width="10.875" style="5" customWidth="1"/>
    <col min="15626" max="15626" width="10.625" style="5" customWidth="1"/>
    <col min="15627" max="15627" width="20.625" style="5" customWidth="1"/>
    <col min="15628" max="15872" width="9" style="5"/>
    <col min="15873" max="15873" width="10.75" style="5" customWidth="1"/>
    <col min="15874" max="15874" width="15.125" style="5" customWidth="1"/>
    <col min="15875" max="15875" width="32.125" style="5" customWidth="1"/>
    <col min="15876" max="15876" width="5.875" style="5" customWidth="1"/>
    <col min="15877" max="15877" width="14.125" style="5" customWidth="1"/>
    <col min="15878" max="15878" width="7.875" style="5" customWidth="1"/>
    <col min="15879" max="15879" width="7" style="5" customWidth="1"/>
    <col min="15880" max="15880" width="7.875" style="5" customWidth="1"/>
    <col min="15881" max="15881" width="10.875" style="5" customWidth="1"/>
    <col min="15882" max="15882" width="10.625" style="5" customWidth="1"/>
    <col min="15883" max="15883" width="20.625" style="5" customWidth="1"/>
    <col min="15884" max="16128" width="9" style="5"/>
    <col min="16129" max="16129" width="10.75" style="5" customWidth="1"/>
    <col min="16130" max="16130" width="15.125" style="5" customWidth="1"/>
    <col min="16131" max="16131" width="32.125" style="5" customWidth="1"/>
    <col min="16132" max="16132" width="5.875" style="5" customWidth="1"/>
    <col min="16133" max="16133" width="14.125" style="5" customWidth="1"/>
    <col min="16134" max="16134" width="7.875" style="5" customWidth="1"/>
    <col min="16135" max="16135" width="7" style="5" customWidth="1"/>
    <col min="16136" max="16136" width="7.875" style="5" customWidth="1"/>
    <col min="16137" max="16137" width="10.875" style="5" customWidth="1"/>
    <col min="16138" max="16138" width="10.625" style="5" customWidth="1"/>
    <col min="16139" max="16139" width="20.625" style="5" customWidth="1"/>
    <col min="16140" max="16384" width="9" style="5"/>
  </cols>
  <sheetData>
    <row r="1" spans="1:11" ht="12.75" x14ac:dyDescent="0.2">
      <c r="A1" s="5" t="s">
        <v>245</v>
      </c>
      <c r="F1" s="6"/>
      <c r="G1" s="6"/>
      <c r="H1" s="6"/>
    </row>
    <row r="2" spans="1:11" ht="12.75" x14ac:dyDescent="0.2">
      <c r="A2" s="5" t="s">
        <v>246</v>
      </c>
      <c r="F2" s="6"/>
      <c r="G2" s="6"/>
      <c r="H2" s="6"/>
    </row>
    <row r="3" spans="1:11" ht="36" x14ac:dyDescent="0.15">
      <c r="A3" s="5" t="s">
        <v>247</v>
      </c>
      <c r="B3" s="5" t="s">
        <v>248</v>
      </c>
      <c r="C3" s="5" t="s">
        <v>249</v>
      </c>
      <c r="D3" s="5" t="s">
        <v>250</v>
      </c>
      <c r="E3" s="8" t="s">
        <v>251</v>
      </c>
      <c r="F3" s="9" t="s">
        <v>252</v>
      </c>
      <c r="G3" s="9" t="s">
        <v>253</v>
      </c>
      <c r="H3" s="9" t="s">
        <v>254</v>
      </c>
      <c r="I3" s="10" t="s">
        <v>255</v>
      </c>
      <c r="J3" s="5" t="s">
        <v>256</v>
      </c>
      <c r="K3" s="5" t="s">
        <v>257</v>
      </c>
    </row>
    <row r="4" spans="1:11" ht="12.75" x14ac:dyDescent="0.2">
      <c r="A4" s="5" t="s">
        <v>258</v>
      </c>
      <c r="F4" s="6"/>
      <c r="G4" s="6"/>
      <c r="H4" s="6"/>
      <c r="I4" s="11"/>
    </row>
    <row r="5" spans="1:11" x14ac:dyDescent="0.15">
      <c r="A5" s="5">
        <v>1</v>
      </c>
      <c r="B5" s="5" t="s">
        <v>259</v>
      </c>
      <c r="C5" s="5" t="s">
        <v>260</v>
      </c>
      <c r="D5" s="5" t="str">
        <f>LEFT(B5,2)</f>
        <v>SL</v>
      </c>
      <c r="E5" s="5" t="s">
        <v>259</v>
      </c>
      <c r="F5" s="12" t="s">
        <v>261</v>
      </c>
      <c r="G5" s="12">
        <f>FIND("-",E5,1)</f>
        <v>6</v>
      </c>
      <c r="H5" s="12" t="str">
        <f>MID(E5,LEN(F5)+1,G5-LEN(F5)-1)</f>
        <v>617</v>
      </c>
      <c r="I5" s="13">
        <v>41690</v>
      </c>
      <c r="J5" s="5" t="s">
        <v>262</v>
      </c>
    </row>
    <row r="6" spans="1:11" x14ac:dyDescent="0.15">
      <c r="A6" s="5">
        <v>2</v>
      </c>
      <c r="B6" s="5" t="s">
        <v>263</v>
      </c>
      <c r="C6" s="5" t="s">
        <v>264</v>
      </c>
      <c r="D6" s="5" t="str">
        <f t="shared" ref="D6:D69" si="0">LEFT(B6,2)</f>
        <v>SL</v>
      </c>
      <c r="E6" s="5" t="s">
        <v>263</v>
      </c>
      <c r="F6" s="12" t="s">
        <v>261</v>
      </c>
      <c r="G6" s="12">
        <f t="shared" ref="G6:G69" si="1">FIND("-",E6,1)</f>
        <v>6</v>
      </c>
      <c r="H6" s="12" t="str">
        <f t="shared" ref="H6:H69" si="2">MID(E6,LEN(F6)+1,G6-LEN(F6)-1)</f>
        <v>618</v>
      </c>
      <c r="I6" s="13">
        <v>41690</v>
      </c>
      <c r="J6" s="5" t="s">
        <v>262</v>
      </c>
    </row>
    <row r="7" spans="1:11" x14ac:dyDescent="0.15">
      <c r="A7" s="5">
        <v>3</v>
      </c>
      <c r="B7" s="5" t="s">
        <v>265</v>
      </c>
      <c r="C7" s="5" t="s">
        <v>266</v>
      </c>
      <c r="D7" s="5" t="str">
        <f t="shared" si="0"/>
        <v>SL</v>
      </c>
      <c r="E7" s="5" t="s">
        <v>265</v>
      </c>
      <c r="F7" s="12" t="s">
        <v>261</v>
      </c>
      <c r="G7" s="12">
        <f t="shared" si="1"/>
        <v>6</v>
      </c>
      <c r="H7" s="12" t="str">
        <f t="shared" si="2"/>
        <v>619</v>
      </c>
      <c r="I7" s="13">
        <v>41690</v>
      </c>
      <c r="J7" s="5" t="s">
        <v>262</v>
      </c>
    </row>
    <row r="8" spans="1:11" x14ac:dyDescent="0.15">
      <c r="A8" s="5">
        <v>4</v>
      </c>
      <c r="B8" s="5" t="s">
        <v>267</v>
      </c>
      <c r="C8" s="5" t="s">
        <v>268</v>
      </c>
      <c r="D8" s="5" t="str">
        <f t="shared" si="0"/>
        <v>DL</v>
      </c>
      <c r="E8" s="5" t="s">
        <v>269</v>
      </c>
      <c r="F8" s="12" t="s">
        <v>270</v>
      </c>
      <c r="G8" s="12">
        <f t="shared" si="1"/>
        <v>8</v>
      </c>
      <c r="H8" s="12" t="str">
        <f t="shared" si="2"/>
        <v>5206</v>
      </c>
      <c r="I8" s="14">
        <v>38504</v>
      </c>
      <c r="J8" s="5" t="s">
        <v>271</v>
      </c>
    </row>
    <row r="9" spans="1:11" x14ac:dyDescent="0.15">
      <c r="A9" s="5">
        <v>5</v>
      </c>
      <c r="B9" s="5" t="s">
        <v>272</v>
      </c>
      <c r="C9" s="5" t="s">
        <v>273</v>
      </c>
      <c r="D9" s="5" t="str">
        <f t="shared" si="0"/>
        <v>DL</v>
      </c>
      <c r="E9" s="5" t="s">
        <v>274</v>
      </c>
      <c r="F9" s="12" t="s">
        <v>270</v>
      </c>
      <c r="G9" s="12">
        <f t="shared" si="1"/>
        <v>8</v>
      </c>
      <c r="H9" s="12" t="str">
        <f t="shared" si="2"/>
        <v>5020</v>
      </c>
      <c r="I9" s="15">
        <v>39417</v>
      </c>
      <c r="J9" s="5" t="s">
        <v>271</v>
      </c>
    </row>
    <row r="10" spans="1:11" x14ac:dyDescent="0.15">
      <c r="A10" s="5">
        <v>6</v>
      </c>
      <c r="B10" s="5" t="s">
        <v>275</v>
      </c>
      <c r="C10" s="5" t="s">
        <v>276</v>
      </c>
      <c r="D10" s="5" t="str">
        <f t="shared" si="0"/>
        <v>SL</v>
      </c>
      <c r="E10" s="5" t="s">
        <v>275</v>
      </c>
      <c r="F10" s="12" t="s">
        <v>261</v>
      </c>
      <c r="G10" s="12">
        <f t="shared" si="1"/>
        <v>6</v>
      </c>
      <c r="H10" s="12" t="str">
        <f t="shared" si="2"/>
        <v>356</v>
      </c>
      <c r="I10" s="14">
        <v>39204</v>
      </c>
      <c r="J10" s="5" t="s">
        <v>262</v>
      </c>
    </row>
    <row r="11" spans="1:11" x14ac:dyDescent="0.15">
      <c r="A11" s="5">
        <v>7</v>
      </c>
      <c r="B11" s="5" t="s">
        <v>277</v>
      </c>
      <c r="C11" s="5" t="s">
        <v>278</v>
      </c>
      <c r="D11" s="5" t="str">
        <f t="shared" si="0"/>
        <v>SL</v>
      </c>
      <c r="E11" s="5" t="s">
        <v>277</v>
      </c>
      <c r="F11" s="12" t="s">
        <v>261</v>
      </c>
      <c r="G11" s="12">
        <f t="shared" si="1"/>
        <v>6</v>
      </c>
      <c r="H11" s="12" t="str">
        <f t="shared" si="2"/>
        <v>357</v>
      </c>
      <c r="I11" s="14">
        <v>39204</v>
      </c>
      <c r="J11" s="5" t="s">
        <v>262</v>
      </c>
      <c r="K11" s="5" t="s">
        <v>279</v>
      </c>
    </row>
    <row r="12" spans="1:11" x14ac:dyDescent="0.15">
      <c r="A12" s="5">
        <v>8</v>
      </c>
      <c r="B12" s="5" t="s">
        <v>280</v>
      </c>
      <c r="C12" s="5" t="s">
        <v>281</v>
      </c>
      <c r="D12" s="5" t="str">
        <f t="shared" si="0"/>
        <v>SL</v>
      </c>
      <c r="E12" s="5" t="s">
        <v>280</v>
      </c>
      <c r="F12" s="12" t="s">
        <v>261</v>
      </c>
      <c r="G12" s="12">
        <f t="shared" si="1"/>
        <v>6</v>
      </c>
      <c r="H12" s="12" t="str">
        <f t="shared" si="2"/>
        <v>179</v>
      </c>
      <c r="I12" s="13">
        <v>40643</v>
      </c>
      <c r="J12" s="5" t="s">
        <v>262</v>
      </c>
    </row>
    <row r="13" spans="1:11" x14ac:dyDescent="0.15">
      <c r="A13" s="5">
        <v>9</v>
      </c>
      <c r="B13" s="5" t="s">
        <v>282</v>
      </c>
      <c r="C13" s="5" t="s">
        <v>283</v>
      </c>
      <c r="D13" s="5" t="str">
        <f t="shared" si="0"/>
        <v>SL</v>
      </c>
      <c r="E13" s="5" t="s">
        <v>282</v>
      </c>
      <c r="F13" s="12" t="s">
        <v>261</v>
      </c>
      <c r="G13" s="12">
        <f t="shared" si="1"/>
        <v>6</v>
      </c>
      <c r="H13" s="12" t="str">
        <f t="shared" si="2"/>
        <v>481</v>
      </c>
      <c r="I13" s="14">
        <v>40702</v>
      </c>
      <c r="J13" s="5" t="s">
        <v>262</v>
      </c>
    </row>
    <row r="14" spans="1:11" x14ac:dyDescent="0.15">
      <c r="A14" s="5">
        <v>10</v>
      </c>
      <c r="B14" s="5" t="s">
        <v>284</v>
      </c>
      <c r="C14" s="5" t="s">
        <v>285</v>
      </c>
      <c r="D14" s="5" t="str">
        <f t="shared" si="0"/>
        <v>DL</v>
      </c>
      <c r="E14" s="5" t="s">
        <v>286</v>
      </c>
      <c r="F14" s="12" t="s">
        <v>270</v>
      </c>
      <c r="G14" s="12">
        <f t="shared" si="1"/>
        <v>8</v>
      </c>
      <c r="H14" s="12" t="str">
        <f t="shared" si="2"/>
        <v>5212</v>
      </c>
      <c r="I14" s="14">
        <v>38504</v>
      </c>
      <c r="J14" s="5" t="s">
        <v>271</v>
      </c>
    </row>
    <row r="15" spans="1:11" x14ac:dyDescent="0.15">
      <c r="A15" s="5">
        <v>11</v>
      </c>
      <c r="B15" s="5" t="s">
        <v>287</v>
      </c>
      <c r="C15" s="5" t="s">
        <v>288</v>
      </c>
      <c r="D15" s="5" t="str">
        <f t="shared" si="0"/>
        <v>SL</v>
      </c>
      <c r="E15" s="5" t="s">
        <v>287</v>
      </c>
      <c r="F15" s="12" t="s">
        <v>261</v>
      </c>
      <c r="G15" s="12">
        <f t="shared" si="1"/>
        <v>6</v>
      </c>
      <c r="H15" s="12" t="str">
        <f t="shared" si="2"/>
        <v>560</v>
      </c>
      <c r="I15" s="14">
        <v>41282</v>
      </c>
      <c r="J15" s="5" t="s">
        <v>262</v>
      </c>
    </row>
    <row r="16" spans="1:11" x14ac:dyDescent="0.15">
      <c r="A16" s="5">
        <v>12</v>
      </c>
      <c r="B16" s="5" t="s">
        <v>289</v>
      </c>
      <c r="C16" s="5" t="s">
        <v>290</v>
      </c>
      <c r="D16" s="5" t="str">
        <f t="shared" si="0"/>
        <v>SL</v>
      </c>
      <c r="E16" s="5" t="s">
        <v>289</v>
      </c>
      <c r="F16" s="12" t="s">
        <v>261</v>
      </c>
      <c r="G16" s="12">
        <f t="shared" si="1"/>
        <v>6</v>
      </c>
      <c r="H16" s="12" t="str">
        <f t="shared" si="2"/>
        <v>533</v>
      </c>
      <c r="I16" s="13">
        <v>40746</v>
      </c>
      <c r="J16" s="5" t="s">
        <v>262</v>
      </c>
    </row>
    <row r="17" spans="1:11" x14ac:dyDescent="0.15">
      <c r="A17" s="5">
        <v>13</v>
      </c>
      <c r="B17" s="5" t="s">
        <v>291</v>
      </c>
      <c r="C17" s="5" t="s">
        <v>292</v>
      </c>
      <c r="D17" s="5" t="str">
        <f t="shared" si="0"/>
        <v>GB</v>
      </c>
      <c r="E17" s="5" t="s">
        <v>291</v>
      </c>
      <c r="F17" s="12" t="s">
        <v>293</v>
      </c>
      <c r="G17" s="12">
        <f t="shared" si="1"/>
        <v>8</v>
      </c>
      <c r="H17" s="12" t="str">
        <f t="shared" si="2"/>
        <v>50201</v>
      </c>
      <c r="I17" s="14">
        <v>42125</v>
      </c>
      <c r="J17" s="5" t="s">
        <v>294</v>
      </c>
    </row>
    <row r="18" spans="1:11" x14ac:dyDescent="0.15">
      <c r="A18" s="5">
        <v>14</v>
      </c>
      <c r="B18" s="5" t="s">
        <v>295</v>
      </c>
      <c r="C18" s="5" t="s">
        <v>296</v>
      </c>
      <c r="D18" s="5" t="str">
        <f t="shared" si="0"/>
        <v>DL</v>
      </c>
      <c r="E18" s="5" t="s">
        <v>295</v>
      </c>
      <c r="F18" s="12" t="s">
        <v>297</v>
      </c>
      <c r="G18" s="12">
        <f t="shared" si="1"/>
        <v>7</v>
      </c>
      <c r="H18" s="12" t="str">
        <f t="shared" si="2"/>
        <v>5180</v>
      </c>
      <c r="I18" s="14">
        <v>37773</v>
      </c>
      <c r="J18" s="5" t="s">
        <v>271</v>
      </c>
    </row>
    <row r="19" spans="1:11" x14ac:dyDescent="0.15">
      <c r="A19" s="5">
        <v>15</v>
      </c>
      <c r="B19" s="5" t="s">
        <v>298</v>
      </c>
      <c r="C19" s="5" t="s">
        <v>299</v>
      </c>
      <c r="D19" s="5" t="str">
        <f t="shared" si="0"/>
        <v>SL</v>
      </c>
      <c r="E19" s="5" t="s">
        <v>298</v>
      </c>
      <c r="F19" s="12" t="s">
        <v>261</v>
      </c>
      <c r="G19" s="12">
        <f t="shared" si="1"/>
        <v>6</v>
      </c>
      <c r="H19" s="12" t="str">
        <f t="shared" si="2"/>
        <v>252</v>
      </c>
      <c r="I19" s="14">
        <v>36739</v>
      </c>
      <c r="J19" s="5" t="s">
        <v>262</v>
      </c>
    </row>
    <row r="20" spans="1:11" x14ac:dyDescent="0.15">
      <c r="A20" s="5">
        <v>16</v>
      </c>
      <c r="B20" s="5" t="s">
        <v>300</v>
      </c>
      <c r="C20" s="5" t="s">
        <v>301</v>
      </c>
      <c r="D20" s="5" t="str">
        <f t="shared" si="0"/>
        <v>SL</v>
      </c>
      <c r="E20" s="5" t="s">
        <v>300</v>
      </c>
      <c r="F20" s="12" t="s">
        <v>261</v>
      </c>
      <c r="G20" s="12">
        <f t="shared" si="1"/>
        <v>6</v>
      </c>
      <c r="H20" s="12" t="str">
        <f t="shared" si="2"/>
        <v>450</v>
      </c>
      <c r="I20" s="13">
        <v>39945</v>
      </c>
      <c r="J20" s="5" t="s">
        <v>262</v>
      </c>
    </row>
    <row r="21" spans="1:11" x14ac:dyDescent="0.15">
      <c r="A21" s="5">
        <v>17</v>
      </c>
      <c r="B21" s="5" t="s">
        <v>302</v>
      </c>
      <c r="C21" s="5" t="s">
        <v>303</v>
      </c>
      <c r="D21" s="5" t="str">
        <f t="shared" si="0"/>
        <v>SL</v>
      </c>
      <c r="E21" s="5" t="s">
        <v>302</v>
      </c>
      <c r="F21" s="12" t="s">
        <v>261</v>
      </c>
      <c r="G21" s="12">
        <f t="shared" si="1"/>
        <v>6</v>
      </c>
      <c r="H21" s="12" t="str">
        <f t="shared" si="2"/>
        <v>451</v>
      </c>
      <c r="I21" s="13">
        <v>39945</v>
      </c>
      <c r="J21" s="5" t="s">
        <v>262</v>
      </c>
    </row>
    <row r="22" spans="1:11" x14ac:dyDescent="0.15">
      <c r="A22" s="5">
        <v>18</v>
      </c>
      <c r="B22" s="5" t="s">
        <v>304</v>
      </c>
      <c r="C22" s="5" t="s">
        <v>305</v>
      </c>
      <c r="D22" s="5" t="str">
        <f t="shared" si="0"/>
        <v>SL</v>
      </c>
      <c r="E22" s="5" t="s">
        <v>304</v>
      </c>
      <c r="F22" s="12" t="s">
        <v>261</v>
      </c>
      <c r="G22" s="12">
        <f t="shared" si="1"/>
        <v>6</v>
      </c>
      <c r="H22" s="12" t="str">
        <f t="shared" si="2"/>
        <v>430</v>
      </c>
      <c r="I22" s="16">
        <v>39743</v>
      </c>
      <c r="J22" s="5" t="s">
        <v>262</v>
      </c>
    </row>
    <row r="23" spans="1:11" x14ac:dyDescent="0.15">
      <c r="A23" s="5">
        <v>19</v>
      </c>
      <c r="B23" s="5" t="s">
        <v>306</v>
      </c>
      <c r="C23" s="5" t="s">
        <v>307</v>
      </c>
      <c r="D23" s="5" t="str">
        <f t="shared" si="0"/>
        <v>GB</v>
      </c>
      <c r="E23" s="5" t="s">
        <v>308</v>
      </c>
      <c r="F23" s="12" t="s">
        <v>309</v>
      </c>
      <c r="G23" s="12">
        <f t="shared" si="1"/>
        <v>9</v>
      </c>
      <c r="H23" s="12" t="str">
        <f t="shared" si="2"/>
        <v>50649</v>
      </c>
      <c r="I23" s="15">
        <v>40878</v>
      </c>
      <c r="J23" s="5" t="s">
        <v>294</v>
      </c>
    </row>
    <row r="24" spans="1:11" x14ac:dyDescent="0.15">
      <c r="A24" s="5">
        <v>20</v>
      </c>
      <c r="B24" s="5" t="s">
        <v>310</v>
      </c>
      <c r="C24" s="5" t="s">
        <v>311</v>
      </c>
      <c r="D24" s="5" t="str">
        <f t="shared" si="0"/>
        <v>NB</v>
      </c>
      <c r="E24" s="5" t="s">
        <v>312</v>
      </c>
      <c r="F24" s="12" t="s">
        <v>313</v>
      </c>
      <c r="G24" s="12">
        <f t="shared" si="1"/>
        <v>9</v>
      </c>
      <c r="H24" s="12" t="str">
        <f t="shared" si="2"/>
        <v>35022</v>
      </c>
      <c r="I24" s="15">
        <v>41944</v>
      </c>
      <c r="J24" s="5" t="s">
        <v>271</v>
      </c>
    </row>
    <row r="25" spans="1:11" x14ac:dyDescent="0.15">
      <c r="A25" s="5">
        <v>21</v>
      </c>
      <c r="B25" s="5" t="s">
        <v>314</v>
      </c>
      <c r="C25" s="5" t="s">
        <v>315</v>
      </c>
      <c r="D25" s="5" t="str">
        <f t="shared" si="0"/>
        <v>SL</v>
      </c>
      <c r="E25" s="5" t="s">
        <v>314</v>
      </c>
      <c r="F25" s="12" t="s">
        <v>261</v>
      </c>
      <c r="G25" s="12">
        <f t="shared" si="1"/>
        <v>5</v>
      </c>
      <c r="H25" s="12" t="str">
        <f t="shared" si="2"/>
        <v>26</v>
      </c>
      <c r="I25" s="17">
        <v>41019</v>
      </c>
      <c r="J25" s="5" t="s">
        <v>262</v>
      </c>
      <c r="K25" s="5" t="s">
        <v>316</v>
      </c>
    </row>
    <row r="26" spans="1:11" x14ac:dyDescent="0.15">
      <c r="A26" s="5">
        <v>22</v>
      </c>
      <c r="B26" s="5" t="s">
        <v>317</v>
      </c>
      <c r="C26" s="5" t="s">
        <v>318</v>
      </c>
      <c r="D26" s="5" t="str">
        <f t="shared" si="0"/>
        <v>DL</v>
      </c>
      <c r="E26" s="5" t="s">
        <v>319</v>
      </c>
      <c r="F26" s="12" t="s">
        <v>270</v>
      </c>
      <c r="G26" s="12">
        <f t="shared" si="1"/>
        <v>8</v>
      </c>
      <c r="H26" s="12" t="str">
        <f t="shared" si="2"/>
        <v>5347</v>
      </c>
      <c r="I26" s="14">
        <v>39142</v>
      </c>
      <c r="J26" s="5" t="s">
        <v>271</v>
      </c>
    </row>
    <row r="27" spans="1:11" x14ac:dyDescent="0.15">
      <c r="A27" s="5">
        <v>23</v>
      </c>
      <c r="B27" s="5" t="s">
        <v>320</v>
      </c>
      <c r="C27" s="5" t="s">
        <v>321</v>
      </c>
      <c r="D27" s="5" t="str">
        <f t="shared" si="0"/>
        <v>SL</v>
      </c>
      <c r="E27" s="5" t="s">
        <v>320</v>
      </c>
      <c r="F27" s="12" t="s">
        <v>322</v>
      </c>
      <c r="G27" s="12">
        <f t="shared" si="1"/>
        <v>7</v>
      </c>
      <c r="H27" s="12" t="str">
        <f t="shared" si="2"/>
        <v>3.1</v>
      </c>
      <c r="I27" s="13">
        <v>41378</v>
      </c>
      <c r="J27" s="5" t="s">
        <v>262</v>
      </c>
    </row>
    <row r="28" spans="1:11" x14ac:dyDescent="0.15">
      <c r="A28" s="5">
        <v>24</v>
      </c>
      <c r="B28" s="5" t="s">
        <v>323</v>
      </c>
      <c r="C28" s="5" t="s">
        <v>324</v>
      </c>
      <c r="D28" s="5" t="str">
        <f t="shared" si="0"/>
        <v>DL</v>
      </c>
      <c r="E28" s="5" t="s">
        <v>325</v>
      </c>
      <c r="F28" s="12" t="s">
        <v>270</v>
      </c>
      <c r="G28" s="12">
        <f t="shared" si="1"/>
        <v>8</v>
      </c>
      <c r="H28" s="12" t="str">
        <f t="shared" si="2"/>
        <v>5127</v>
      </c>
      <c r="I28" s="14">
        <v>37073</v>
      </c>
      <c r="J28" s="5" t="s">
        <v>271</v>
      </c>
    </row>
    <row r="29" spans="1:11" x14ac:dyDescent="0.15">
      <c r="A29" s="5">
        <v>25</v>
      </c>
      <c r="B29" s="5" t="s">
        <v>326</v>
      </c>
      <c r="C29" s="5" t="s">
        <v>327</v>
      </c>
      <c r="D29" s="5" t="str">
        <f t="shared" si="0"/>
        <v>SL</v>
      </c>
      <c r="E29" s="5" t="s">
        <v>326</v>
      </c>
      <c r="F29" s="12" t="s">
        <v>261</v>
      </c>
      <c r="G29" s="12">
        <f t="shared" si="1"/>
        <v>6</v>
      </c>
      <c r="H29" s="12" t="str">
        <f t="shared" si="2"/>
        <v>213</v>
      </c>
      <c r="I29" s="13">
        <v>41018</v>
      </c>
      <c r="J29" s="5" t="s">
        <v>262</v>
      </c>
    </row>
    <row r="30" spans="1:11" x14ac:dyDescent="0.15">
      <c r="A30" s="5">
        <v>26</v>
      </c>
      <c r="B30" s="5" t="s">
        <v>328</v>
      </c>
      <c r="C30" s="5" t="s">
        <v>329</v>
      </c>
      <c r="D30" s="5" t="str">
        <f t="shared" si="0"/>
        <v>NB</v>
      </c>
      <c r="E30" s="5" t="s">
        <v>330</v>
      </c>
      <c r="F30" s="12" t="s">
        <v>313</v>
      </c>
      <c r="G30" s="12">
        <f t="shared" si="1"/>
        <v>9</v>
      </c>
      <c r="H30" s="12" t="str">
        <f t="shared" si="2"/>
        <v>35077</v>
      </c>
      <c r="I30" s="14">
        <v>42522</v>
      </c>
      <c r="J30" s="5" t="s">
        <v>271</v>
      </c>
    </row>
    <row r="31" spans="1:11" ht="12.75" x14ac:dyDescent="0.2">
      <c r="A31" s="5" t="s">
        <v>331</v>
      </c>
      <c r="D31" s="5" t="str">
        <f t="shared" si="0"/>
        <v/>
      </c>
      <c r="F31" s="6"/>
      <c r="G31" s="12"/>
      <c r="H31" s="12"/>
      <c r="I31" s="11"/>
    </row>
    <row r="32" spans="1:11" ht="12.75" x14ac:dyDescent="0.2">
      <c r="A32" s="5" t="s">
        <v>332</v>
      </c>
      <c r="D32" s="5" t="str">
        <f t="shared" si="0"/>
        <v/>
      </c>
      <c r="F32" s="6"/>
      <c r="G32" s="12"/>
      <c r="H32" s="12"/>
      <c r="I32" s="11"/>
    </row>
    <row r="33" spans="1:11" x14ac:dyDescent="0.15">
      <c r="A33" s="5">
        <v>27</v>
      </c>
      <c r="B33" s="5" t="s">
        <v>333</v>
      </c>
      <c r="C33" s="5" t="s">
        <v>334</v>
      </c>
      <c r="D33" s="5" t="str">
        <f t="shared" si="0"/>
        <v>SL</v>
      </c>
      <c r="E33" s="5" t="s">
        <v>333</v>
      </c>
      <c r="F33" s="12" t="s">
        <v>261</v>
      </c>
      <c r="G33" s="12">
        <f t="shared" si="1"/>
        <v>5</v>
      </c>
      <c r="H33" s="12" t="str">
        <f t="shared" si="2"/>
        <v>34</v>
      </c>
      <c r="I33" s="13">
        <v>41412</v>
      </c>
      <c r="J33" s="5" t="s">
        <v>262</v>
      </c>
    </row>
    <row r="34" spans="1:11" x14ac:dyDescent="0.15">
      <c r="A34" s="5">
        <v>28</v>
      </c>
      <c r="B34" s="5" t="s">
        <v>335</v>
      </c>
      <c r="C34" s="5" t="s">
        <v>336</v>
      </c>
      <c r="D34" s="5" t="str">
        <f t="shared" si="0"/>
        <v>DL</v>
      </c>
      <c r="E34" s="5" t="s">
        <v>337</v>
      </c>
      <c r="F34" s="12" t="s">
        <v>270</v>
      </c>
      <c r="G34" s="12">
        <f t="shared" si="1"/>
        <v>8</v>
      </c>
      <c r="H34" s="12" t="str">
        <f t="shared" si="2"/>
        <v>5431</v>
      </c>
      <c r="I34" s="15">
        <v>40148</v>
      </c>
      <c r="J34" s="5" t="s">
        <v>271</v>
      </c>
    </row>
    <row r="35" spans="1:11" x14ac:dyDescent="0.15">
      <c r="A35" s="5">
        <v>29</v>
      </c>
      <c r="B35" s="5" t="s">
        <v>338</v>
      </c>
      <c r="C35" s="5" t="s">
        <v>339</v>
      </c>
      <c r="D35" s="5" t="str">
        <f t="shared" si="0"/>
        <v>SL</v>
      </c>
      <c r="E35" s="5" t="s">
        <v>338</v>
      </c>
      <c r="F35" s="12" t="s">
        <v>261</v>
      </c>
      <c r="G35" s="12">
        <f t="shared" si="1"/>
        <v>6</v>
      </c>
      <c r="H35" s="12" t="str">
        <f t="shared" si="2"/>
        <v>278</v>
      </c>
      <c r="I35" s="15">
        <v>37591</v>
      </c>
      <c r="J35" s="5" t="s">
        <v>262</v>
      </c>
    </row>
    <row r="36" spans="1:11" x14ac:dyDescent="0.15">
      <c r="A36" s="5">
        <v>30</v>
      </c>
      <c r="B36" s="5" t="s">
        <v>340</v>
      </c>
      <c r="C36" s="5" t="s">
        <v>341</v>
      </c>
      <c r="D36" s="5" t="str">
        <f t="shared" si="0"/>
        <v>SL</v>
      </c>
      <c r="E36" s="5" t="s">
        <v>340</v>
      </c>
      <c r="F36" s="12" t="s">
        <v>261</v>
      </c>
      <c r="G36" s="12">
        <f t="shared" si="1"/>
        <v>5</v>
      </c>
      <c r="H36" s="12" t="str">
        <f t="shared" si="2"/>
        <v>44</v>
      </c>
      <c r="I36" s="14">
        <v>38961</v>
      </c>
      <c r="J36" s="5" t="s">
        <v>262</v>
      </c>
    </row>
    <row r="37" spans="1:11" x14ac:dyDescent="0.15">
      <c r="A37" s="5">
        <v>31</v>
      </c>
      <c r="B37" s="5" t="s">
        <v>342</v>
      </c>
      <c r="C37" s="5" t="s">
        <v>343</v>
      </c>
      <c r="D37" s="5" t="str">
        <f t="shared" si="0"/>
        <v>NB</v>
      </c>
      <c r="E37" s="5" t="s">
        <v>344</v>
      </c>
      <c r="F37" s="12" t="s">
        <v>313</v>
      </c>
      <c r="G37" s="12">
        <f t="shared" si="1"/>
        <v>9</v>
      </c>
      <c r="H37" s="12" t="str">
        <f t="shared" si="2"/>
        <v>35046</v>
      </c>
      <c r="I37" s="14">
        <v>42064</v>
      </c>
      <c r="J37" s="5" t="s">
        <v>271</v>
      </c>
    </row>
    <row r="38" spans="1:11" x14ac:dyDescent="0.15">
      <c r="A38" s="5">
        <v>32</v>
      </c>
      <c r="B38" s="5" t="s">
        <v>345</v>
      </c>
      <c r="C38" s="5" t="s">
        <v>346</v>
      </c>
      <c r="D38" s="5" t="str">
        <f t="shared" si="0"/>
        <v>SL</v>
      </c>
      <c r="E38" s="5" t="s">
        <v>345</v>
      </c>
      <c r="F38" s="12" t="s">
        <v>261</v>
      </c>
      <c r="G38" s="12">
        <f t="shared" si="1"/>
        <v>6</v>
      </c>
      <c r="H38" s="12" t="str">
        <f t="shared" si="2"/>
        <v>566</v>
      </c>
      <c r="I38" s="16">
        <v>41262</v>
      </c>
      <c r="J38" s="5" t="s">
        <v>262</v>
      </c>
    </row>
    <row r="39" spans="1:11" x14ac:dyDescent="0.15">
      <c r="A39" s="5">
        <v>33</v>
      </c>
      <c r="B39" s="5" t="s">
        <v>347</v>
      </c>
      <c r="C39" s="5" t="s">
        <v>348</v>
      </c>
      <c r="D39" s="5" t="str">
        <f t="shared" si="0"/>
        <v>NB</v>
      </c>
      <c r="E39" s="5" t="s">
        <v>349</v>
      </c>
      <c r="F39" s="12" t="s">
        <v>313</v>
      </c>
      <c r="G39" s="12">
        <f t="shared" si="1"/>
        <v>9</v>
      </c>
      <c r="H39" s="12" t="str">
        <f t="shared" si="2"/>
        <v>35003</v>
      </c>
      <c r="I39" s="15">
        <v>41548</v>
      </c>
      <c r="J39" s="5" t="s">
        <v>271</v>
      </c>
    </row>
    <row r="40" spans="1:11" x14ac:dyDescent="0.15">
      <c r="A40" s="5">
        <v>34</v>
      </c>
      <c r="B40" s="5" t="s">
        <v>350</v>
      </c>
      <c r="C40" s="5" t="s">
        <v>351</v>
      </c>
      <c r="D40" s="5" t="str">
        <f t="shared" si="0"/>
        <v>NB</v>
      </c>
      <c r="E40" s="5" t="s">
        <v>352</v>
      </c>
      <c r="F40" s="12" t="s">
        <v>313</v>
      </c>
      <c r="G40" s="12">
        <f t="shared" si="1"/>
        <v>9</v>
      </c>
      <c r="H40" s="12" t="str">
        <f t="shared" si="2"/>
        <v>35049</v>
      </c>
      <c r="I40" s="14">
        <v>42248</v>
      </c>
      <c r="J40" s="5" t="s">
        <v>271</v>
      </c>
    </row>
    <row r="41" spans="1:11" x14ac:dyDescent="0.15">
      <c r="A41" s="5">
        <v>35</v>
      </c>
      <c r="B41" s="5" t="s">
        <v>353</v>
      </c>
      <c r="C41" s="5" t="s">
        <v>354</v>
      </c>
      <c r="D41" s="5" t="str">
        <f t="shared" si="0"/>
        <v>SL</v>
      </c>
      <c r="E41" s="5" t="s">
        <v>353</v>
      </c>
      <c r="F41" s="12" t="s">
        <v>261</v>
      </c>
      <c r="G41" s="12">
        <f t="shared" si="1"/>
        <v>6</v>
      </c>
      <c r="H41" s="12" t="str">
        <f t="shared" si="2"/>
        <v>428</v>
      </c>
      <c r="I41" s="16">
        <v>39743</v>
      </c>
      <c r="J41" s="5" t="s">
        <v>262</v>
      </c>
    </row>
    <row r="42" spans="1:11" x14ac:dyDescent="0.15">
      <c r="A42" s="5">
        <v>36</v>
      </c>
      <c r="B42" s="5" t="s">
        <v>355</v>
      </c>
      <c r="C42" s="5" t="s">
        <v>356</v>
      </c>
      <c r="D42" s="5" t="str">
        <f t="shared" si="0"/>
        <v>NB</v>
      </c>
      <c r="E42" s="5" t="s">
        <v>357</v>
      </c>
      <c r="F42" s="12" t="s">
        <v>313</v>
      </c>
      <c r="G42" s="12">
        <f t="shared" si="1"/>
        <v>9</v>
      </c>
      <c r="H42" s="12" t="str">
        <f t="shared" si="2"/>
        <v>35073</v>
      </c>
      <c r="I42" s="14">
        <v>42430</v>
      </c>
      <c r="J42" s="5" t="s">
        <v>271</v>
      </c>
    </row>
    <row r="43" spans="1:11" ht="12.75" x14ac:dyDescent="0.2">
      <c r="A43" s="5" t="s">
        <v>358</v>
      </c>
      <c r="D43" s="5" t="str">
        <f t="shared" si="0"/>
        <v/>
      </c>
      <c r="F43" s="6"/>
      <c r="G43" s="12" t="e">
        <f t="shared" si="1"/>
        <v>#VALUE!</v>
      </c>
      <c r="H43" s="12" t="e">
        <f t="shared" si="2"/>
        <v>#VALUE!</v>
      </c>
      <c r="I43" s="11"/>
    </row>
    <row r="44" spans="1:11" x14ac:dyDescent="0.15">
      <c r="A44" s="5">
        <v>37</v>
      </c>
      <c r="B44" s="5" t="s">
        <v>359</v>
      </c>
      <c r="C44" s="5" t="s">
        <v>360</v>
      </c>
      <c r="D44" s="5" t="str">
        <f t="shared" si="0"/>
        <v>GB</v>
      </c>
      <c r="E44" s="5" t="s">
        <v>361</v>
      </c>
      <c r="F44" s="12" t="s">
        <v>309</v>
      </c>
      <c r="G44" s="12">
        <f t="shared" si="1"/>
        <v>9</v>
      </c>
      <c r="H44" s="12" t="str">
        <f t="shared" si="2"/>
        <v>51051</v>
      </c>
      <c r="I44" s="14">
        <v>42217</v>
      </c>
      <c r="J44" s="5" t="s">
        <v>294</v>
      </c>
      <c r="K44" s="5" t="s">
        <v>362</v>
      </c>
    </row>
    <row r="45" spans="1:11" x14ac:dyDescent="0.15">
      <c r="A45" s="5">
        <v>38</v>
      </c>
      <c r="B45" s="5" t="s">
        <v>363</v>
      </c>
      <c r="C45" s="5" t="s">
        <v>364</v>
      </c>
      <c r="D45" s="5" t="str">
        <f t="shared" si="0"/>
        <v>GB</v>
      </c>
      <c r="E45" s="5" t="s">
        <v>365</v>
      </c>
      <c r="F45" s="12" t="s">
        <v>309</v>
      </c>
      <c r="G45" s="12">
        <f t="shared" si="1"/>
        <v>9</v>
      </c>
      <c r="H45" s="12" t="str">
        <f t="shared" si="2"/>
        <v>28284</v>
      </c>
      <c r="I45" s="14">
        <v>41122</v>
      </c>
      <c r="J45" s="5" t="s">
        <v>294</v>
      </c>
    </row>
    <row r="46" spans="1:11" x14ac:dyDescent="0.15">
      <c r="A46" s="5">
        <v>39</v>
      </c>
      <c r="B46" s="5" t="s">
        <v>366</v>
      </c>
      <c r="C46" s="5" t="s">
        <v>367</v>
      </c>
      <c r="D46" s="5" t="str">
        <f t="shared" si="0"/>
        <v>SL</v>
      </c>
      <c r="E46" s="5" t="s">
        <v>368</v>
      </c>
      <c r="F46" s="12" t="s">
        <v>369</v>
      </c>
      <c r="G46" s="12">
        <f t="shared" si="1"/>
        <v>7</v>
      </c>
      <c r="H46" s="12" t="str">
        <f t="shared" si="2"/>
        <v>238</v>
      </c>
      <c r="I46" s="13">
        <v>36295</v>
      </c>
      <c r="J46" s="5" t="s">
        <v>262</v>
      </c>
      <c r="K46" s="5" t="s">
        <v>370</v>
      </c>
    </row>
    <row r="47" spans="1:11" x14ac:dyDescent="0.15">
      <c r="A47" s="5">
        <v>40</v>
      </c>
      <c r="B47" s="5" t="s">
        <v>371</v>
      </c>
      <c r="C47" s="5" t="s">
        <v>372</v>
      </c>
      <c r="D47" s="5" t="str">
        <f t="shared" si="0"/>
        <v>SL</v>
      </c>
      <c r="E47" s="5" t="s">
        <v>371</v>
      </c>
      <c r="F47" s="12" t="s">
        <v>261</v>
      </c>
      <c r="G47" s="12">
        <f t="shared" si="1"/>
        <v>6</v>
      </c>
      <c r="H47" s="12" t="str">
        <f t="shared" si="2"/>
        <v>322</v>
      </c>
      <c r="I47" s="13">
        <v>38484</v>
      </c>
      <c r="J47" s="5" t="s">
        <v>262</v>
      </c>
      <c r="K47" s="5" t="s">
        <v>373</v>
      </c>
    </row>
    <row r="48" spans="1:11" x14ac:dyDescent="0.15">
      <c r="A48" s="5">
        <v>41</v>
      </c>
      <c r="B48" s="5" t="s">
        <v>374</v>
      </c>
      <c r="C48" s="5" t="s">
        <v>375</v>
      </c>
      <c r="D48" s="5" t="str">
        <f t="shared" si="0"/>
        <v>SL</v>
      </c>
      <c r="E48" s="5" t="s">
        <v>374</v>
      </c>
      <c r="F48" s="12" t="s">
        <v>261</v>
      </c>
      <c r="G48" s="12">
        <f t="shared" si="1"/>
        <v>6</v>
      </c>
      <c r="H48" s="12" t="str">
        <f t="shared" si="2"/>
        <v>627</v>
      </c>
      <c r="I48" s="13">
        <v>41749</v>
      </c>
      <c r="J48" s="5" t="s">
        <v>262</v>
      </c>
      <c r="K48" s="5" t="s">
        <v>376</v>
      </c>
    </row>
    <row r="49" spans="1:10" x14ac:dyDescent="0.15">
      <c r="A49" s="5">
        <v>42</v>
      </c>
      <c r="B49" s="5" t="s">
        <v>377</v>
      </c>
      <c r="C49" s="5" t="s">
        <v>378</v>
      </c>
      <c r="D49" s="5" t="str">
        <f t="shared" si="0"/>
        <v>GB</v>
      </c>
      <c r="E49" s="5" t="s">
        <v>379</v>
      </c>
      <c r="F49" s="12" t="s">
        <v>309</v>
      </c>
      <c r="G49" s="12">
        <f t="shared" si="1"/>
        <v>9</v>
      </c>
      <c r="H49" s="12" t="str">
        <f t="shared" si="2"/>
        <v>25173</v>
      </c>
      <c r="I49" s="14">
        <v>40544</v>
      </c>
      <c r="J49" s="5" t="s">
        <v>294</v>
      </c>
    </row>
    <row r="50" spans="1:10" ht="12.75" x14ac:dyDescent="0.2">
      <c r="A50" s="5" t="s">
        <v>380</v>
      </c>
      <c r="D50" s="5" t="str">
        <f t="shared" si="0"/>
        <v/>
      </c>
      <c r="F50" s="6"/>
      <c r="G50" s="12" t="e">
        <f t="shared" si="1"/>
        <v>#VALUE!</v>
      </c>
      <c r="H50" s="12" t="e">
        <f t="shared" si="2"/>
        <v>#VALUE!</v>
      </c>
      <c r="I50" s="11"/>
    </row>
    <row r="51" spans="1:10" ht="12.75" x14ac:dyDescent="0.2">
      <c r="A51" s="5" t="s">
        <v>381</v>
      </c>
      <c r="D51" s="5" t="str">
        <f t="shared" si="0"/>
        <v/>
      </c>
      <c r="F51" s="6"/>
      <c r="G51" s="12" t="e">
        <f t="shared" si="1"/>
        <v>#VALUE!</v>
      </c>
      <c r="H51" s="12" t="e">
        <f t="shared" si="2"/>
        <v>#VALUE!</v>
      </c>
      <c r="I51" s="11"/>
    </row>
    <row r="52" spans="1:10" x14ac:dyDescent="0.15">
      <c r="A52" s="5">
        <v>43</v>
      </c>
      <c r="B52" s="5" t="s">
        <v>382</v>
      </c>
      <c r="C52" s="5" t="s">
        <v>383</v>
      </c>
      <c r="D52" s="5" t="str">
        <f t="shared" si="0"/>
        <v>SL</v>
      </c>
      <c r="E52" s="5" t="s">
        <v>382</v>
      </c>
      <c r="F52" s="12" t="s">
        <v>261</v>
      </c>
      <c r="G52" s="12">
        <f t="shared" si="1"/>
        <v>6</v>
      </c>
      <c r="H52" s="12" t="str">
        <f t="shared" si="2"/>
        <v>201</v>
      </c>
      <c r="I52" s="14">
        <v>42099</v>
      </c>
      <c r="J52" s="5" t="s">
        <v>262</v>
      </c>
    </row>
    <row r="53" spans="1:10" x14ac:dyDescent="0.15">
      <c r="A53" s="5">
        <v>44</v>
      </c>
      <c r="B53" s="5" t="s">
        <v>384</v>
      </c>
      <c r="C53" s="5" t="s">
        <v>385</v>
      </c>
      <c r="D53" s="5" t="str">
        <f t="shared" si="0"/>
        <v>DL</v>
      </c>
      <c r="E53" s="5" t="s">
        <v>386</v>
      </c>
      <c r="F53" s="12" t="s">
        <v>270</v>
      </c>
      <c r="G53" s="12">
        <f t="shared" si="1"/>
        <v>8</v>
      </c>
      <c r="H53" s="12" t="str">
        <f t="shared" si="2"/>
        <v>5042</v>
      </c>
      <c r="I53" s="16">
        <v>40527</v>
      </c>
      <c r="J53" s="5" t="s">
        <v>271</v>
      </c>
    </row>
    <row r="54" spans="1:10" x14ac:dyDescent="0.15">
      <c r="A54" s="5">
        <v>45</v>
      </c>
      <c r="B54" s="5" t="s">
        <v>387</v>
      </c>
      <c r="C54" s="5" t="s">
        <v>388</v>
      </c>
      <c r="D54" s="5" t="str">
        <f t="shared" si="0"/>
        <v>SL</v>
      </c>
      <c r="E54" s="5" t="s">
        <v>387</v>
      </c>
      <c r="F54" s="12" t="s">
        <v>261</v>
      </c>
      <c r="G54" s="12">
        <f t="shared" si="1"/>
        <v>6</v>
      </c>
      <c r="H54" s="12" t="str">
        <f t="shared" si="2"/>
        <v>424</v>
      </c>
      <c r="I54" s="13">
        <v>39901</v>
      </c>
      <c r="J54" s="5" t="s">
        <v>262</v>
      </c>
    </row>
    <row r="55" spans="1:10" x14ac:dyDescent="0.15">
      <c r="A55" s="5">
        <v>46</v>
      </c>
      <c r="B55" s="5" t="s">
        <v>389</v>
      </c>
      <c r="C55" s="5" t="s">
        <v>390</v>
      </c>
      <c r="D55" s="5" t="str">
        <f t="shared" si="0"/>
        <v>GB</v>
      </c>
      <c r="E55" s="5" t="s">
        <v>391</v>
      </c>
      <c r="F55" s="12" t="s">
        <v>309</v>
      </c>
      <c r="G55" s="12">
        <f t="shared" si="1"/>
        <v>9</v>
      </c>
      <c r="H55" s="12" t="str">
        <f t="shared" si="2"/>
        <v>50509</v>
      </c>
      <c r="I55" s="15">
        <v>40148</v>
      </c>
      <c r="J55" s="5" t="s">
        <v>294</v>
      </c>
    </row>
    <row r="56" spans="1:10" x14ac:dyDescent="0.15">
      <c r="A56" s="5">
        <v>47</v>
      </c>
      <c r="B56" s="5" t="s">
        <v>392</v>
      </c>
      <c r="C56" s="5" t="s">
        <v>393</v>
      </c>
      <c r="D56" s="5" t="str">
        <f t="shared" si="0"/>
        <v>GB</v>
      </c>
      <c r="E56" s="5" t="s">
        <v>394</v>
      </c>
      <c r="F56" s="12" t="s">
        <v>309</v>
      </c>
      <c r="G56" s="12">
        <f t="shared" si="1"/>
        <v>9</v>
      </c>
      <c r="H56" s="12" t="str">
        <f t="shared" si="2"/>
        <v>50587</v>
      </c>
      <c r="I56" s="15">
        <v>40513</v>
      </c>
      <c r="J56" s="5" t="s">
        <v>294</v>
      </c>
    </row>
    <row r="57" spans="1:10" x14ac:dyDescent="0.15">
      <c r="A57" s="5">
        <v>48</v>
      </c>
      <c r="B57" s="5" t="s">
        <v>395</v>
      </c>
      <c r="C57" s="5" t="s">
        <v>396</v>
      </c>
      <c r="D57" s="5" t="str">
        <f t="shared" si="0"/>
        <v>SL</v>
      </c>
      <c r="E57" s="5" t="s">
        <v>395</v>
      </c>
      <c r="F57" s="12" t="s">
        <v>261</v>
      </c>
      <c r="G57" s="12">
        <f t="shared" si="1"/>
        <v>6</v>
      </c>
      <c r="H57" s="12" t="str">
        <f t="shared" si="2"/>
        <v>596</v>
      </c>
      <c r="I57" s="16">
        <v>41262</v>
      </c>
      <c r="J57" s="5" t="s">
        <v>262</v>
      </c>
    </row>
    <row r="58" spans="1:10" x14ac:dyDescent="0.15">
      <c r="A58" s="5">
        <v>49</v>
      </c>
      <c r="B58" s="5" t="s">
        <v>397</v>
      </c>
      <c r="C58" s="5" t="s">
        <v>398</v>
      </c>
      <c r="D58" s="5" t="str">
        <f t="shared" si="0"/>
        <v>SL</v>
      </c>
      <c r="E58" s="5" t="s">
        <v>397</v>
      </c>
      <c r="F58" s="12" t="s">
        <v>261</v>
      </c>
      <c r="G58" s="12">
        <f t="shared" si="1"/>
        <v>6</v>
      </c>
      <c r="H58" s="12" t="str">
        <f t="shared" si="2"/>
        <v>318</v>
      </c>
      <c r="I58" s="16">
        <v>40828</v>
      </c>
      <c r="J58" s="5" t="s">
        <v>262</v>
      </c>
    </row>
    <row r="59" spans="1:10" x14ac:dyDescent="0.15">
      <c r="A59" s="5">
        <v>50</v>
      </c>
      <c r="B59" s="5" t="s">
        <v>399</v>
      </c>
      <c r="C59" s="5" t="s">
        <v>400</v>
      </c>
      <c r="D59" s="5" t="str">
        <f t="shared" si="0"/>
        <v>DL</v>
      </c>
      <c r="E59" s="5" t="s">
        <v>401</v>
      </c>
      <c r="F59" s="12" t="s">
        <v>270</v>
      </c>
      <c r="G59" s="12">
        <f t="shared" si="1"/>
        <v>8</v>
      </c>
      <c r="H59" s="12" t="str">
        <f t="shared" si="2"/>
        <v>5105</v>
      </c>
      <c r="I59" s="14">
        <v>36708</v>
      </c>
      <c r="J59" s="5" t="s">
        <v>271</v>
      </c>
    </row>
    <row r="60" spans="1:10" ht="12.75" x14ac:dyDescent="0.2">
      <c r="A60" s="5" t="s">
        <v>402</v>
      </c>
      <c r="D60" s="5" t="str">
        <f t="shared" si="0"/>
        <v/>
      </c>
      <c r="F60" s="6"/>
      <c r="G60" s="12" t="e">
        <f t="shared" si="1"/>
        <v>#VALUE!</v>
      </c>
      <c r="H60" s="12" t="e">
        <f t="shared" si="2"/>
        <v>#VALUE!</v>
      </c>
    </row>
    <row r="61" spans="1:10" ht="12.75" x14ac:dyDescent="0.2">
      <c r="A61" s="5" t="s">
        <v>403</v>
      </c>
      <c r="D61" s="5" t="str">
        <f t="shared" si="0"/>
        <v/>
      </c>
      <c r="F61" s="6"/>
      <c r="G61" s="12" t="e">
        <f t="shared" si="1"/>
        <v>#VALUE!</v>
      </c>
      <c r="H61" s="12" t="e">
        <f t="shared" si="2"/>
        <v>#VALUE!</v>
      </c>
    </row>
    <row r="62" spans="1:10" x14ac:dyDescent="0.15">
      <c r="A62" s="5">
        <v>51</v>
      </c>
      <c r="B62" s="5" t="s">
        <v>404</v>
      </c>
      <c r="C62" s="5" t="s">
        <v>405</v>
      </c>
      <c r="D62" s="5" t="str">
        <f t="shared" si="0"/>
        <v>SL</v>
      </c>
      <c r="E62" s="5" t="s">
        <v>404</v>
      </c>
      <c r="F62" s="12" t="s">
        <v>261</v>
      </c>
      <c r="G62" s="12">
        <f t="shared" si="1"/>
        <v>6</v>
      </c>
      <c r="H62" s="12" t="str">
        <f t="shared" si="2"/>
        <v>104</v>
      </c>
      <c r="I62" s="13">
        <v>42237</v>
      </c>
      <c r="J62" s="5" t="s">
        <v>262</v>
      </c>
    </row>
    <row r="63" spans="1:10" x14ac:dyDescent="0.15">
      <c r="A63" s="5">
        <v>52</v>
      </c>
      <c r="B63" s="5" t="s">
        <v>406</v>
      </c>
      <c r="C63" s="5" t="s">
        <v>407</v>
      </c>
      <c r="D63" s="5" t="str">
        <f t="shared" si="0"/>
        <v>NB</v>
      </c>
      <c r="E63" s="5" t="s">
        <v>408</v>
      </c>
      <c r="F63" s="12" t="s">
        <v>313</v>
      </c>
      <c r="G63" s="12">
        <f t="shared" si="1"/>
        <v>9</v>
      </c>
      <c r="H63" s="12" t="str">
        <f t="shared" si="2"/>
        <v>35061</v>
      </c>
      <c r="I63" s="14">
        <v>42430</v>
      </c>
      <c r="J63" s="5" t="s">
        <v>271</v>
      </c>
    </row>
    <row r="64" spans="1:10" x14ac:dyDescent="0.15">
      <c r="A64" s="5">
        <v>53</v>
      </c>
      <c r="B64" s="5" t="s">
        <v>409</v>
      </c>
      <c r="C64" s="5" t="s">
        <v>410</v>
      </c>
      <c r="D64" s="5" t="str">
        <f t="shared" si="0"/>
        <v>NB</v>
      </c>
      <c r="E64" s="5" t="s">
        <v>411</v>
      </c>
      <c r="F64" s="12" t="s">
        <v>313</v>
      </c>
      <c r="G64" s="12">
        <f t="shared" si="1"/>
        <v>9</v>
      </c>
      <c r="H64" s="12" t="str">
        <f t="shared" si="2"/>
        <v>35009</v>
      </c>
      <c r="I64" s="15">
        <v>41548</v>
      </c>
      <c r="J64" s="5" t="s">
        <v>271</v>
      </c>
    </row>
    <row r="65" spans="1:10" x14ac:dyDescent="0.15">
      <c r="A65" s="5">
        <v>54</v>
      </c>
      <c r="B65" s="5" t="s">
        <v>412</v>
      </c>
      <c r="C65" s="5" t="s">
        <v>413</v>
      </c>
      <c r="D65" s="5" t="str">
        <f t="shared" si="0"/>
        <v>SL</v>
      </c>
      <c r="E65" s="5" t="s">
        <v>412</v>
      </c>
      <c r="F65" s="12" t="s">
        <v>261</v>
      </c>
      <c r="G65" s="12">
        <f t="shared" si="1"/>
        <v>6</v>
      </c>
      <c r="H65" s="12" t="str">
        <f t="shared" si="2"/>
        <v>221</v>
      </c>
      <c r="I65" s="13">
        <v>40258</v>
      </c>
      <c r="J65" s="5" t="s">
        <v>262</v>
      </c>
    </row>
    <row r="66" spans="1:10" x14ac:dyDescent="0.15">
      <c r="A66" s="5">
        <v>55</v>
      </c>
      <c r="B66" s="5" t="s">
        <v>414</v>
      </c>
      <c r="C66" s="5" t="s">
        <v>415</v>
      </c>
      <c r="D66" s="5" t="str">
        <f t="shared" si="0"/>
        <v>SL</v>
      </c>
      <c r="E66" s="5" t="s">
        <v>414</v>
      </c>
      <c r="F66" s="12" t="s">
        <v>261</v>
      </c>
      <c r="G66" s="12">
        <f t="shared" si="1"/>
        <v>6</v>
      </c>
      <c r="H66" s="12" t="str">
        <f t="shared" si="2"/>
        <v>462</v>
      </c>
      <c r="I66" s="13">
        <v>41082</v>
      </c>
      <c r="J66" s="5" t="s">
        <v>262</v>
      </c>
    </row>
    <row r="67" spans="1:10" x14ac:dyDescent="0.15">
      <c r="A67" s="5">
        <v>56</v>
      </c>
      <c r="B67" s="5" t="s">
        <v>416</v>
      </c>
      <c r="C67" s="5" t="s">
        <v>417</v>
      </c>
      <c r="D67" s="5" t="str">
        <f t="shared" si="0"/>
        <v>SL</v>
      </c>
      <c r="E67" s="5" t="s">
        <v>416</v>
      </c>
      <c r="F67" s="12" t="s">
        <v>261</v>
      </c>
      <c r="G67" s="12">
        <f t="shared" si="1"/>
        <v>6</v>
      </c>
      <c r="H67" s="12" t="str">
        <f t="shared" si="2"/>
        <v>723</v>
      </c>
      <c r="I67" s="13">
        <v>42475</v>
      </c>
      <c r="J67" s="5" t="s">
        <v>262</v>
      </c>
    </row>
    <row r="68" spans="1:10" ht="12.75" x14ac:dyDescent="0.2">
      <c r="A68" s="5" t="s">
        <v>418</v>
      </c>
      <c r="D68" s="5" t="str">
        <f t="shared" si="0"/>
        <v/>
      </c>
      <c r="F68" s="6"/>
      <c r="G68" s="12" t="e">
        <f t="shared" si="1"/>
        <v>#VALUE!</v>
      </c>
      <c r="H68" s="12" t="e">
        <f t="shared" si="2"/>
        <v>#VALUE!</v>
      </c>
      <c r="I68" s="11"/>
    </row>
    <row r="69" spans="1:10" x14ac:dyDescent="0.15">
      <c r="A69" s="5">
        <v>57</v>
      </c>
      <c r="B69" s="5" t="s">
        <v>419</v>
      </c>
      <c r="C69" s="5" t="s">
        <v>420</v>
      </c>
      <c r="D69" s="5" t="str">
        <f t="shared" si="0"/>
        <v>SL</v>
      </c>
      <c r="E69" s="5" t="s">
        <v>419</v>
      </c>
      <c r="F69" s="12" t="s">
        <v>261</v>
      </c>
      <c r="G69" s="12">
        <f t="shared" si="1"/>
        <v>5</v>
      </c>
      <c r="H69" s="12" t="str">
        <f t="shared" si="2"/>
        <v>72</v>
      </c>
      <c r="I69" s="13">
        <v>41695</v>
      </c>
      <c r="J69" s="5" t="s">
        <v>262</v>
      </c>
    </row>
    <row r="70" spans="1:10" x14ac:dyDescent="0.15">
      <c r="A70" s="5">
        <v>58</v>
      </c>
      <c r="B70" s="5" t="s">
        <v>421</v>
      </c>
      <c r="C70" s="5" t="s">
        <v>422</v>
      </c>
      <c r="D70" s="5" t="str">
        <f t="shared" ref="D70:D133" si="3">LEFT(B70,2)</f>
        <v>DL</v>
      </c>
      <c r="E70" s="5" t="s">
        <v>423</v>
      </c>
      <c r="F70" s="12" t="s">
        <v>270</v>
      </c>
      <c r="G70" s="12">
        <f t="shared" ref="G70:G133" si="4">FIND("-",E70,1)</f>
        <v>8</v>
      </c>
      <c r="H70" s="12" t="str">
        <f t="shared" ref="H70:H133" si="5">MID(E70,LEN(F70)+1,G70-LEN(F70)-1)</f>
        <v>5441</v>
      </c>
      <c r="I70" s="16">
        <v>40527</v>
      </c>
      <c r="J70" s="5" t="s">
        <v>271</v>
      </c>
    </row>
    <row r="71" spans="1:10" x14ac:dyDescent="0.15">
      <c r="A71" s="5">
        <v>59</v>
      </c>
      <c r="B71" s="5" t="s">
        <v>424</v>
      </c>
      <c r="C71" s="5" t="s">
        <v>425</v>
      </c>
      <c r="D71" s="5" t="str">
        <f t="shared" si="3"/>
        <v>SL</v>
      </c>
      <c r="E71" s="5" t="s">
        <v>424</v>
      </c>
      <c r="F71" s="12" t="s">
        <v>261</v>
      </c>
      <c r="G71" s="12">
        <f t="shared" si="4"/>
        <v>5</v>
      </c>
      <c r="H71" s="12" t="str">
        <f t="shared" si="5"/>
        <v>16</v>
      </c>
      <c r="I71" s="13">
        <v>40565</v>
      </c>
      <c r="J71" s="5" t="s">
        <v>262</v>
      </c>
    </row>
    <row r="72" spans="1:10" ht="12.75" x14ac:dyDescent="0.2">
      <c r="A72" s="5" t="s">
        <v>426</v>
      </c>
      <c r="D72" s="5" t="str">
        <f t="shared" si="3"/>
        <v/>
      </c>
      <c r="F72" s="6"/>
      <c r="G72" s="12" t="e">
        <f t="shared" si="4"/>
        <v>#VALUE!</v>
      </c>
      <c r="H72" s="12" t="e">
        <f t="shared" si="5"/>
        <v>#VALUE!</v>
      </c>
      <c r="I72" s="11"/>
    </row>
    <row r="73" spans="1:10" ht="12.75" x14ac:dyDescent="0.2">
      <c r="A73" s="5" t="s">
        <v>427</v>
      </c>
      <c r="D73" s="5" t="str">
        <f t="shared" si="3"/>
        <v/>
      </c>
      <c r="F73" s="6"/>
      <c r="G73" s="12" t="e">
        <f t="shared" si="4"/>
        <v>#VALUE!</v>
      </c>
      <c r="H73" s="12" t="e">
        <f t="shared" si="5"/>
        <v>#VALUE!</v>
      </c>
      <c r="I73" s="11"/>
    </row>
    <row r="74" spans="1:10" x14ac:dyDescent="0.15">
      <c r="A74" s="5">
        <v>60</v>
      </c>
      <c r="B74" s="5" t="s">
        <v>428</v>
      </c>
      <c r="C74" s="5" t="s">
        <v>429</v>
      </c>
      <c r="D74" s="5" t="str">
        <f t="shared" si="3"/>
        <v>GB</v>
      </c>
      <c r="E74" s="5" t="s">
        <v>430</v>
      </c>
      <c r="F74" s="12" t="s">
        <v>309</v>
      </c>
      <c r="G74" s="12">
        <f t="shared" si="4"/>
        <v>9</v>
      </c>
      <c r="H74" s="12" t="str">
        <f t="shared" si="5"/>
        <v>50218</v>
      </c>
      <c r="I74" s="14">
        <v>42125</v>
      </c>
      <c r="J74" s="5" t="s">
        <v>294</v>
      </c>
    </row>
    <row r="75" spans="1:10" x14ac:dyDescent="0.15">
      <c r="A75" s="5">
        <v>61</v>
      </c>
      <c r="B75" s="5" t="s">
        <v>431</v>
      </c>
      <c r="C75" s="5" t="s">
        <v>432</v>
      </c>
      <c r="D75" s="5" t="str">
        <f t="shared" si="3"/>
        <v>GB</v>
      </c>
      <c r="E75" s="5" t="s">
        <v>433</v>
      </c>
      <c r="F75" s="12" t="s">
        <v>309</v>
      </c>
      <c r="G75" s="12">
        <f t="shared" si="4"/>
        <v>9</v>
      </c>
      <c r="H75" s="12" t="str">
        <f t="shared" si="5"/>
        <v>50145</v>
      </c>
      <c r="I75" s="14">
        <v>39600</v>
      </c>
      <c r="J75" s="5" t="s">
        <v>294</v>
      </c>
    </row>
    <row r="76" spans="1:10" x14ac:dyDescent="0.15">
      <c r="A76" s="5">
        <v>62</v>
      </c>
      <c r="B76" s="5" t="s">
        <v>434</v>
      </c>
      <c r="C76" s="5" t="s">
        <v>435</v>
      </c>
      <c r="D76" s="5" t="str">
        <f t="shared" si="3"/>
        <v>GB</v>
      </c>
      <c r="E76" s="5" t="s">
        <v>436</v>
      </c>
      <c r="F76" s="12" t="s">
        <v>309</v>
      </c>
      <c r="G76" s="12">
        <f t="shared" si="4"/>
        <v>9</v>
      </c>
      <c r="H76" s="12" t="str">
        <f t="shared" si="5"/>
        <v>50279</v>
      </c>
      <c r="I76" s="14">
        <v>42217</v>
      </c>
      <c r="J76" s="5" t="s">
        <v>294</v>
      </c>
    </row>
    <row r="77" spans="1:10" x14ac:dyDescent="0.15">
      <c r="A77" s="5">
        <v>63</v>
      </c>
      <c r="B77" s="5" t="s">
        <v>437</v>
      </c>
      <c r="C77" s="5" t="s">
        <v>438</v>
      </c>
      <c r="D77" s="5" t="str">
        <f t="shared" si="3"/>
        <v>SL</v>
      </c>
      <c r="E77" s="5" t="s">
        <v>437</v>
      </c>
      <c r="F77" s="12" t="s">
        <v>261</v>
      </c>
      <c r="G77" s="12">
        <f t="shared" si="4"/>
        <v>6</v>
      </c>
      <c r="H77" s="12" t="str">
        <f t="shared" si="5"/>
        <v>567</v>
      </c>
      <c r="I77" s="16">
        <v>41253</v>
      </c>
      <c r="J77" s="5" t="s">
        <v>262</v>
      </c>
    </row>
    <row r="78" spans="1:10" x14ac:dyDescent="0.15">
      <c r="A78" s="5">
        <v>64</v>
      </c>
      <c r="B78" s="5" t="s">
        <v>439</v>
      </c>
      <c r="C78" s="5" t="s">
        <v>440</v>
      </c>
      <c r="D78" s="5" t="str">
        <f t="shared" si="3"/>
        <v>DL</v>
      </c>
      <c r="E78" s="5" t="s">
        <v>441</v>
      </c>
      <c r="F78" s="12" t="s">
        <v>270</v>
      </c>
      <c r="G78" s="12">
        <f t="shared" si="4"/>
        <v>8</v>
      </c>
      <c r="H78" s="12" t="str">
        <f t="shared" si="5"/>
        <v>5351</v>
      </c>
      <c r="I78" s="14">
        <v>39142</v>
      </c>
      <c r="J78" s="5" t="s">
        <v>271</v>
      </c>
    </row>
    <row r="79" spans="1:10" x14ac:dyDescent="0.15">
      <c r="A79" s="5">
        <v>65</v>
      </c>
      <c r="B79" s="5" t="s">
        <v>442</v>
      </c>
      <c r="C79" s="5" t="s">
        <v>443</v>
      </c>
      <c r="D79" s="5" t="str">
        <f t="shared" si="3"/>
        <v>SL</v>
      </c>
      <c r="E79" s="5" t="s">
        <v>442</v>
      </c>
      <c r="F79" s="12" t="s">
        <v>322</v>
      </c>
      <c r="G79" s="12">
        <f t="shared" si="4"/>
        <v>7</v>
      </c>
      <c r="H79" s="12" t="str">
        <f t="shared" si="5"/>
        <v>3.3</v>
      </c>
      <c r="I79" s="13">
        <v>41378</v>
      </c>
      <c r="J79" s="5" t="s">
        <v>262</v>
      </c>
    </row>
    <row r="80" spans="1:10" ht="12.75" x14ac:dyDescent="0.2">
      <c r="A80" s="5" t="s">
        <v>444</v>
      </c>
      <c r="D80" s="5" t="str">
        <f t="shared" si="3"/>
        <v/>
      </c>
      <c r="F80" s="6"/>
      <c r="G80" s="12" t="e">
        <f t="shared" si="4"/>
        <v>#VALUE!</v>
      </c>
      <c r="H80" s="12" t="e">
        <f t="shared" si="5"/>
        <v>#VALUE!</v>
      </c>
      <c r="I80" s="11"/>
    </row>
    <row r="81" spans="1:11" x14ac:dyDescent="0.15">
      <c r="A81" s="5">
        <v>66</v>
      </c>
      <c r="B81" s="5" t="s">
        <v>445</v>
      </c>
      <c r="C81" s="5" t="s">
        <v>446</v>
      </c>
      <c r="D81" s="5" t="str">
        <f t="shared" si="3"/>
        <v>GB</v>
      </c>
      <c r="E81" s="5" t="s">
        <v>445</v>
      </c>
      <c r="F81" s="12" t="s">
        <v>293</v>
      </c>
      <c r="G81" s="12">
        <f t="shared" si="4"/>
        <v>8</v>
      </c>
      <c r="H81" s="12" t="str">
        <f t="shared" si="5"/>
        <v>50487</v>
      </c>
      <c r="I81" s="14">
        <v>40026</v>
      </c>
      <c r="J81" s="5" t="s">
        <v>294</v>
      </c>
      <c r="K81" s="5" t="s">
        <v>447</v>
      </c>
    </row>
    <row r="82" spans="1:11" x14ac:dyDescent="0.15">
      <c r="A82" s="5">
        <v>67</v>
      </c>
      <c r="B82" s="5" t="s">
        <v>448</v>
      </c>
      <c r="C82" s="5" t="s">
        <v>449</v>
      </c>
      <c r="D82" s="5" t="str">
        <f t="shared" si="3"/>
        <v>GB</v>
      </c>
      <c r="E82" s="5" t="s">
        <v>448</v>
      </c>
      <c r="F82" s="12" t="s">
        <v>293</v>
      </c>
      <c r="G82" s="12">
        <f t="shared" si="4"/>
        <v>8</v>
      </c>
      <c r="H82" s="12" t="str">
        <f t="shared" si="5"/>
        <v>50287</v>
      </c>
      <c r="I82" s="15">
        <v>39022</v>
      </c>
      <c r="J82" s="5" t="s">
        <v>294</v>
      </c>
    </row>
    <row r="83" spans="1:11" x14ac:dyDescent="0.15">
      <c r="A83" s="5">
        <v>68</v>
      </c>
      <c r="B83" s="5" t="s">
        <v>450</v>
      </c>
      <c r="C83" s="5" t="s">
        <v>451</v>
      </c>
      <c r="D83" s="5" t="str">
        <f t="shared" si="3"/>
        <v>DL</v>
      </c>
      <c r="E83" s="5" t="s">
        <v>452</v>
      </c>
      <c r="F83" s="12" t="s">
        <v>270</v>
      </c>
      <c r="G83" s="12">
        <f t="shared" si="4"/>
        <v>8</v>
      </c>
      <c r="H83" s="12" t="str">
        <f t="shared" si="5"/>
        <v>5335</v>
      </c>
      <c r="I83" s="15">
        <v>38991</v>
      </c>
      <c r="J83" s="5" t="s">
        <v>271</v>
      </c>
    </row>
    <row r="84" spans="1:11" ht="12.75" x14ac:dyDescent="0.2">
      <c r="A84" s="5" t="s">
        <v>402</v>
      </c>
      <c r="D84" s="5" t="str">
        <f t="shared" si="3"/>
        <v/>
      </c>
      <c r="F84" s="6"/>
      <c r="G84" s="12" t="e">
        <f t="shared" si="4"/>
        <v>#VALUE!</v>
      </c>
      <c r="H84" s="12" t="e">
        <f t="shared" si="5"/>
        <v>#VALUE!</v>
      </c>
    </row>
    <row r="85" spans="1:11" x14ac:dyDescent="0.15">
      <c r="A85" s="5">
        <v>69</v>
      </c>
      <c r="B85" s="5" t="s">
        <v>453</v>
      </c>
      <c r="C85" s="5" t="s">
        <v>454</v>
      </c>
      <c r="D85" s="5" t="str">
        <f t="shared" si="3"/>
        <v>DL</v>
      </c>
      <c r="E85" s="5" t="s">
        <v>455</v>
      </c>
      <c r="F85" s="12" t="s">
        <v>270</v>
      </c>
      <c r="G85" s="12">
        <f t="shared" si="4"/>
        <v>8</v>
      </c>
      <c r="H85" s="12" t="str">
        <f t="shared" si="5"/>
        <v>5414</v>
      </c>
      <c r="I85" s="15">
        <v>40148</v>
      </c>
      <c r="J85" s="5" t="s">
        <v>271</v>
      </c>
    </row>
    <row r="86" spans="1:11" x14ac:dyDescent="0.15">
      <c r="A86" s="5">
        <v>70</v>
      </c>
      <c r="B86" s="5" t="s">
        <v>456</v>
      </c>
      <c r="C86" s="5" t="s">
        <v>457</v>
      </c>
      <c r="D86" s="5" t="str">
        <f t="shared" si="3"/>
        <v>SL</v>
      </c>
      <c r="E86" s="5" t="s">
        <v>456</v>
      </c>
      <c r="F86" s="12" t="s">
        <v>261</v>
      </c>
      <c r="G86" s="12">
        <f t="shared" si="4"/>
        <v>6</v>
      </c>
      <c r="H86" s="12" t="str">
        <f t="shared" si="5"/>
        <v>652</v>
      </c>
      <c r="I86" s="13">
        <v>42060</v>
      </c>
      <c r="J86" s="5" t="s">
        <v>262</v>
      </c>
    </row>
    <row r="87" spans="1:11" x14ac:dyDescent="0.15">
      <c r="A87" s="5">
        <v>71</v>
      </c>
      <c r="B87" s="5" t="s">
        <v>458</v>
      </c>
      <c r="C87" s="5" t="s">
        <v>459</v>
      </c>
      <c r="D87" s="5" t="str">
        <f t="shared" si="3"/>
        <v>DL</v>
      </c>
      <c r="E87" s="5" t="s">
        <v>460</v>
      </c>
      <c r="F87" s="12" t="s">
        <v>270</v>
      </c>
      <c r="G87" s="12">
        <f t="shared" si="4"/>
        <v>8</v>
      </c>
      <c r="H87" s="12" t="str">
        <f t="shared" si="5"/>
        <v>5415</v>
      </c>
      <c r="I87" s="15">
        <v>40148</v>
      </c>
      <c r="J87" s="5" t="s">
        <v>271</v>
      </c>
    </row>
    <row r="88" spans="1:11" x14ac:dyDescent="0.15">
      <c r="A88" s="5">
        <v>72</v>
      </c>
      <c r="B88" s="5" t="s">
        <v>461</v>
      </c>
      <c r="C88" s="5" t="s">
        <v>462</v>
      </c>
      <c r="D88" s="5" t="str">
        <f t="shared" si="3"/>
        <v>DL</v>
      </c>
      <c r="E88" s="5" t="s">
        <v>463</v>
      </c>
      <c r="F88" s="12" t="s">
        <v>270</v>
      </c>
      <c r="G88" s="12">
        <f t="shared" si="4"/>
        <v>8</v>
      </c>
      <c r="H88" s="12" t="str">
        <f t="shared" si="5"/>
        <v>5336</v>
      </c>
      <c r="I88" s="15">
        <v>38991</v>
      </c>
      <c r="J88" s="5" t="s">
        <v>271</v>
      </c>
    </row>
    <row r="89" spans="1:11" x14ac:dyDescent="0.15">
      <c r="A89" s="5">
        <v>73</v>
      </c>
      <c r="B89" s="5" t="s">
        <v>464</v>
      </c>
      <c r="C89" s="5" t="s">
        <v>465</v>
      </c>
      <c r="D89" s="5" t="str">
        <f t="shared" si="3"/>
        <v>DL</v>
      </c>
      <c r="E89" s="5" t="s">
        <v>466</v>
      </c>
      <c r="F89" s="12" t="s">
        <v>270</v>
      </c>
      <c r="G89" s="12">
        <f t="shared" si="4"/>
        <v>8</v>
      </c>
      <c r="H89" s="12" t="str">
        <f t="shared" si="5"/>
        <v>5337</v>
      </c>
      <c r="I89" s="15">
        <v>38991</v>
      </c>
      <c r="J89" s="5" t="s">
        <v>271</v>
      </c>
    </row>
    <row r="90" spans="1:11" x14ac:dyDescent="0.15">
      <c r="A90" s="5">
        <v>74</v>
      </c>
      <c r="B90" s="5" t="s">
        <v>467</v>
      </c>
      <c r="C90" s="5" t="s">
        <v>468</v>
      </c>
      <c r="D90" s="5" t="str">
        <f t="shared" si="3"/>
        <v>DL</v>
      </c>
      <c r="E90" s="5" t="s">
        <v>469</v>
      </c>
      <c r="F90" s="12" t="s">
        <v>270</v>
      </c>
      <c r="G90" s="12">
        <f t="shared" si="4"/>
        <v>8</v>
      </c>
      <c r="H90" s="12" t="str">
        <f t="shared" si="5"/>
        <v>5338</v>
      </c>
      <c r="I90" s="15">
        <v>38991</v>
      </c>
      <c r="J90" s="5" t="s">
        <v>271</v>
      </c>
    </row>
    <row r="91" spans="1:11" x14ac:dyDescent="0.15">
      <c r="A91" s="5">
        <v>75</v>
      </c>
      <c r="B91" s="5" t="s">
        <v>470</v>
      </c>
      <c r="C91" s="5" t="s">
        <v>471</v>
      </c>
      <c r="D91" s="5" t="str">
        <f t="shared" si="3"/>
        <v>SL</v>
      </c>
      <c r="E91" s="5" t="s">
        <v>470</v>
      </c>
      <c r="F91" s="12" t="s">
        <v>261</v>
      </c>
      <c r="G91" s="12">
        <f t="shared" si="4"/>
        <v>6</v>
      </c>
      <c r="H91" s="12" t="str">
        <f t="shared" si="5"/>
        <v>188</v>
      </c>
      <c r="I91" s="14">
        <v>38534</v>
      </c>
      <c r="J91" s="5" t="s">
        <v>262</v>
      </c>
    </row>
    <row r="92" spans="1:11" x14ac:dyDescent="0.15">
      <c r="A92" s="5">
        <v>76</v>
      </c>
      <c r="B92" s="5" t="s">
        <v>472</v>
      </c>
      <c r="C92" s="5" t="s">
        <v>473</v>
      </c>
      <c r="D92" s="5" t="str">
        <f t="shared" si="3"/>
        <v>SL</v>
      </c>
      <c r="E92" s="5" t="s">
        <v>472</v>
      </c>
      <c r="F92" s="12" t="s">
        <v>261</v>
      </c>
      <c r="G92" s="12">
        <f t="shared" si="4"/>
        <v>6</v>
      </c>
      <c r="H92" s="12" t="str">
        <f t="shared" si="5"/>
        <v>629</v>
      </c>
      <c r="I92" s="13">
        <v>41835</v>
      </c>
      <c r="J92" s="5" t="s">
        <v>262</v>
      </c>
    </row>
    <row r="93" spans="1:11" x14ac:dyDescent="0.15">
      <c r="A93" s="5">
        <v>77</v>
      </c>
      <c r="B93" s="5" t="s">
        <v>474</v>
      </c>
      <c r="C93" s="5" t="s">
        <v>475</v>
      </c>
      <c r="D93" s="5" t="str">
        <f t="shared" si="3"/>
        <v>SL</v>
      </c>
      <c r="E93" s="5" t="s">
        <v>474</v>
      </c>
      <c r="F93" s="12" t="s">
        <v>261</v>
      </c>
      <c r="G93" s="12">
        <f t="shared" si="4"/>
        <v>6</v>
      </c>
      <c r="H93" s="12" t="str">
        <f t="shared" si="5"/>
        <v>704</v>
      </c>
      <c r="I93" s="13">
        <v>42124</v>
      </c>
      <c r="J93" s="5" t="s">
        <v>262</v>
      </c>
    </row>
    <row r="94" spans="1:11" x14ac:dyDescent="0.15">
      <c r="A94" s="5">
        <v>78</v>
      </c>
      <c r="B94" s="5" t="s">
        <v>476</v>
      </c>
      <c r="C94" s="5" t="s">
        <v>477</v>
      </c>
      <c r="D94" s="5" t="str">
        <f t="shared" si="3"/>
        <v>DL</v>
      </c>
      <c r="E94" s="5" t="s">
        <v>478</v>
      </c>
      <c r="F94" s="12" t="s">
        <v>270</v>
      </c>
      <c r="G94" s="12">
        <f t="shared" si="4"/>
        <v>8</v>
      </c>
      <c r="H94" s="12" t="str">
        <f t="shared" si="5"/>
        <v>5388</v>
      </c>
      <c r="I94" s="15">
        <v>39417</v>
      </c>
      <c r="J94" s="5" t="s">
        <v>271</v>
      </c>
    </row>
    <row r="95" spans="1:11" x14ac:dyDescent="0.15">
      <c r="A95" s="5">
        <v>79</v>
      </c>
      <c r="B95" s="5" t="s">
        <v>479</v>
      </c>
      <c r="C95" s="5" t="s">
        <v>480</v>
      </c>
      <c r="D95" s="5" t="str">
        <f t="shared" si="3"/>
        <v>SL</v>
      </c>
      <c r="E95" s="5" t="s">
        <v>479</v>
      </c>
      <c r="F95" s="12" t="s">
        <v>261</v>
      </c>
      <c r="G95" s="12">
        <f t="shared" si="4"/>
        <v>6</v>
      </c>
      <c r="H95" s="12" t="str">
        <f t="shared" si="5"/>
        <v>251</v>
      </c>
      <c r="I95" s="14">
        <v>42217</v>
      </c>
      <c r="J95" s="5" t="s">
        <v>262</v>
      </c>
    </row>
    <row r="96" spans="1:11" x14ac:dyDescent="0.15">
      <c r="A96" s="5">
        <v>80</v>
      </c>
      <c r="B96" s="5" t="s">
        <v>481</v>
      </c>
      <c r="C96" s="5" t="s">
        <v>482</v>
      </c>
      <c r="D96" s="5" t="str">
        <f t="shared" si="3"/>
        <v>SL</v>
      </c>
      <c r="E96" s="5" t="s">
        <v>481</v>
      </c>
      <c r="F96" s="12" t="s">
        <v>261</v>
      </c>
      <c r="G96" s="12">
        <f t="shared" si="4"/>
        <v>6</v>
      </c>
      <c r="H96" s="12" t="str">
        <f t="shared" si="5"/>
        <v>313</v>
      </c>
      <c r="I96" s="14">
        <v>38412</v>
      </c>
      <c r="J96" s="5" t="s">
        <v>262</v>
      </c>
    </row>
    <row r="97" spans="1:11" x14ac:dyDescent="0.15">
      <c r="A97" s="5">
        <v>81</v>
      </c>
      <c r="B97" s="5" t="s">
        <v>483</v>
      </c>
      <c r="C97" s="5" t="s">
        <v>484</v>
      </c>
      <c r="D97" s="5" t="str">
        <f t="shared" si="3"/>
        <v>NB</v>
      </c>
      <c r="E97" s="5" t="s">
        <v>485</v>
      </c>
      <c r="F97" s="12" t="s">
        <v>313</v>
      </c>
      <c r="G97" s="12">
        <f t="shared" si="4"/>
        <v>9</v>
      </c>
      <c r="H97" s="12" t="str">
        <f t="shared" si="5"/>
        <v>35007</v>
      </c>
      <c r="I97" s="15">
        <v>41548</v>
      </c>
      <c r="J97" s="5" t="s">
        <v>271</v>
      </c>
    </row>
    <row r="98" spans="1:11" x14ac:dyDescent="0.15">
      <c r="A98" s="5">
        <v>82</v>
      </c>
      <c r="B98" s="5" t="s">
        <v>486</v>
      </c>
      <c r="C98" s="5" t="s">
        <v>487</v>
      </c>
      <c r="D98" s="5" t="str">
        <f t="shared" si="3"/>
        <v>SL</v>
      </c>
      <c r="E98" s="5" t="s">
        <v>486</v>
      </c>
      <c r="F98" s="12" t="s">
        <v>261</v>
      </c>
      <c r="G98" s="12">
        <f t="shared" si="4"/>
        <v>6</v>
      </c>
      <c r="H98" s="12" t="str">
        <f t="shared" si="5"/>
        <v>245</v>
      </c>
      <c r="I98" s="13">
        <v>41393</v>
      </c>
      <c r="J98" s="5" t="s">
        <v>262</v>
      </c>
    </row>
    <row r="99" spans="1:11" x14ac:dyDescent="0.15">
      <c r="A99" s="5">
        <v>83</v>
      </c>
      <c r="B99" s="5" t="s">
        <v>488</v>
      </c>
      <c r="C99" s="5" t="s">
        <v>489</v>
      </c>
      <c r="D99" s="5" t="str">
        <f t="shared" si="3"/>
        <v>NB</v>
      </c>
      <c r="E99" s="5" t="s">
        <v>490</v>
      </c>
      <c r="F99" s="12" t="s">
        <v>313</v>
      </c>
      <c r="G99" s="12">
        <f t="shared" si="4"/>
        <v>9</v>
      </c>
      <c r="H99" s="12" t="str">
        <f t="shared" si="5"/>
        <v>35039</v>
      </c>
      <c r="I99" s="14">
        <v>42064</v>
      </c>
      <c r="J99" s="5" t="s">
        <v>271</v>
      </c>
    </row>
    <row r="100" spans="1:11" x14ac:dyDescent="0.15">
      <c r="A100" s="5">
        <v>84</v>
      </c>
      <c r="B100" s="5" t="s">
        <v>491</v>
      </c>
      <c r="C100" s="5" t="s">
        <v>492</v>
      </c>
      <c r="D100" s="5" t="str">
        <f t="shared" si="3"/>
        <v>DL</v>
      </c>
      <c r="E100" s="5" t="s">
        <v>493</v>
      </c>
      <c r="F100" s="12" t="s">
        <v>270</v>
      </c>
      <c r="G100" s="12">
        <f t="shared" si="4"/>
        <v>8</v>
      </c>
      <c r="H100" s="12" t="str">
        <f t="shared" si="5"/>
        <v>5006</v>
      </c>
      <c r="I100" s="15">
        <v>39417</v>
      </c>
      <c r="J100" s="5" t="s">
        <v>271</v>
      </c>
    </row>
    <row r="101" spans="1:11" x14ac:dyDescent="0.15">
      <c r="A101" s="5">
        <v>85</v>
      </c>
      <c r="B101" s="5" t="s">
        <v>494</v>
      </c>
      <c r="C101" s="5" t="s">
        <v>495</v>
      </c>
      <c r="D101" s="5" t="str">
        <f t="shared" si="3"/>
        <v>SL</v>
      </c>
      <c r="E101" s="5" t="s">
        <v>494</v>
      </c>
      <c r="F101" s="12" t="s">
        <v>261</v>
      </c>
      <c r="G101" s="12">
        <f t="shared" si="4"/>
        <v>6</v>
      </c>
      <c r="H101" s="12" t="str">
        <f t="shared" si="5"/>
        <v>299</v>
      </c>
      <c r="I101" s="14">
        <v>38200</v>
      </c>
      <c r="J101" s="5" t="s">
        <v>262</v>
      </c>
    </row>
    <row r="102" spans="1:11" x14ac:dyDescent="0.15">
      <c r="A102" s="5">
        <v>86</v>
      </c>
      <c r="B102" s="5" t="s">
        <v>496</v>
      </c>
      <c r="C102" s="5" t="s">
        <v>497</v>
      </c>
      <c r="D102" s="5" t="str">
        <f t="shared" si="3"/>
        <v>DL</v>
      </c>
      <c r="E102" s="5" t="s">
        <v>498</v>
      </c>
      <c r="F102" s="12" t="s">
        <v>270</v>
      </c>
      <c r="G102" s="12">
        <f t="shared" si="4"/>
        <v>8</v>
      </c>
      <c r="H102" s="12" t="str">
        <f t="shared" si="5"/>
        <v>5185</v>
      </c>
      <c r="I102" s="14">
        <v>38139</v>
      </c>
      <c r="J102" s="5" t="s">
        <v>271</v>
      </c>
    </row>
    <row r="103" spans="1:11" x14ac:dyDescent="0.15">
      <c r="A103" s="5">
        <v>87</v>
      </c>
      <c r="B103" s="5" t="s">
        <v>499</v>
      </c>
      <c r="C103" s="5" t="s">
        <v>500</v>
      </c>
      <c r="D103" s="5" t="str">
        <f t="shared" si="3"/>
        <v>SL</v>
      </c>
      <c r="E103" s="5" t="s">
        <v>499</v>
      </c>
      <c r="F103" s="12" t="s">
        <v>261</v>
      </c>
      <c r="G103" s="12">
        <f t="shared" si="4"/>
        <v>5</v>
      </c>
      <c r="H103" s="12" t="str">
        <f t="shared" si="5"/>
        <v>55</v>
      </c>
      <c r="I103" s="14">
        <v>38534</v>
      </c>
      <c r="J103" s="5" t="s">
        <v>262</v>
      </c>
    </row>
    <row r="104" spans="1:11" x14ac:dyDescent="0.15">
      <c r="A104" s="5">
        <v>88</v>
      </c>
      <c r="B104" s="5" t="s">
        <v>501</v>
      </c>
      <c r="C104" s="5" t="s">
        <v>502</v>
      </c>
      <c r="D104" s="5" t="str">
        <f t="shared" si="3"/>
        <v>DL</v>
      </c>
      <c r="E104" s="5" t="s">
        <v>503</v>
      </c>
      <c r="F104" s="12" t="s">
        <v>270</v>
      </c>
      <c r="G104" s="12">
        <f t="shared" si="4"/>
        <v>8</v>
      </c>
      <c r="H104" s="12" t="str">
        <f t="shared" si="5"/>
        <v>5410</v>
      </c>
      <c r="I104" s="15">
        <v>40148</v>
      </c>
      <c r="J104" s="5" t="s">
        <v>271</v>
      </c>
    </row>
    <row r="105" spans="1:11" x14ac:dyDescent="0.15">
      <c r="A105" s="5">
        <v>89</v>
      </c>
      <c r="B105" s="5" t="s">
        <v>504</v>
      </c>
      <c r="C105" s="5" t="s">
        <v>505</v>
      </c>
      <c r="D105" s="5" t="str">
        <f t="shared" si="3"/>
        <v>NB</v>
      </c>
      <c r="E105" s="5" t="s">
        <v>506</v>
      </c>
      <c r="F105" s="12" t="s">
        <v>313</v>
      </c>
      <c r="G105" s="12">
        <f t="shared" si="4"/>
        <v>9</v>
      </c>
      <c r="H105" s="12" t="str">
        <f t="shared" si="5"/>
        <v>35058</v>
      </c>
      <c r="I105" s="14">
        <v>42430</v>
      </c>
      <c r="J105" s="5" t="s">
        <v>271</v>
      </c>
    </row>
    <row r="106" spans="1:11" ht="12.75" x14ac:dyDescent="0.2">
      <c r="A106" s="5" t="s">
        <v>507</v>
      </c>
      <c r="D106" s="5" t="str">
        <f t="shared" si="3"/>
        <v/>
      </c>
      <c r="F106" s="6"/>
      <c r="G106" s="12" t="e">
        <f t="shared" si="4"/>
        <v>#VALUE!</v>
      </c>
      <c r="H106" s="12" t="e">
        <f t="shared" si="5"/>
        <v>#VALUE!</v>
      </c>
      <c r="I106" s="11"/>
    </row>
    <row r="107" spans="1:11" x14ac:dyDescent="0.15">
      <c r="A107" s="5">
        <v>90</v>
      </c>
      <c r="B107" s="5" t="s">
        <v>508</v>
      </c>
      <c r="C107" s="5" t="s">
        <v>509</v>
      </c>
      <c r="D107" s="5" t="str">
        <f t="shared" si="3"/>
        <v>SL</v>
      </c>
      <c r="E107" s="5" t="s">
        <v>508</v>
      </c>
      <c r="F107" s="12" t="s">
        <v>261</v>
      </c>
      <c r="G107" s="12">
        <f t="shared" si="4"/>
        <v>6</v>
      </c>
      <c r="H107" s="12" t="str">
        <f t="shared" si="5"/>
        <v>373</v>
      </c>
      <c r="I107" s="13">
        <v>39305</v>
      </c>
      <c r="J107" s="5" t="s">
        <v>262</v>
      </c>
      <c r="K107" s="5" t="s">
        <v>510</v>
      </c>
    </row>
    <row r="108" spans="1:11" x14ac:dyDescent="0.15">
      <c r="A108" s="5">
        <v>91</v>
      </c>
      <c r="B108" s="5" t="s">
        <v>511</v>
      </c>
      <c r="C108" s="5" t="s">
        <v>512</v>
      </c>
      <c r="D108" s="5" t="str">
        <f t="shared" si="3"/>
        <v>SL</v>
      </c>
      <c r="E108" s="5" t="s">
        <v>511</v>
      </c>
      <c r="F108" s="12" t="s">
        <v>261</v>
      </c>
      <c r="G108" s="12">
        <f t="shared" si="4"/>
        <v>6</v>
      </c>
      <c r="H108" s="12" t="str">
        <f t="shared" si="5"/>
        <v>454</v>
      </c>
      <c r="I108" s="14">
        <v>40238</v>
      </c>
      <c r="J108" s="5" t="s">
        <v>262</v>
      </c>
    </row>
    <row r="109" spans="1:11" ht="12.75" x14ac:dyDescent="0.2">
      <c r="A109" s="5" t="s">
        <v>513</v>
      </c>
      <c r="D109" s="5" t="str">
        <f t="shared" si="3"/>
        <v/>
      </c>
      <c r="F109" s="6"/>
      <c r="G109" s="12" t="e">
        <f t="shared" si="4"/>
        <v>#VALUE!</v>
      </c>
      <c r="H109" s="12" t="e">
        <f t="shared" si="5"/>
        <v>#VALUE!</v>
      </c>
      <c r="I109" s="11"/>
    </row>
    <row r="110" spans="1:11" x14ac:dyDescent="0.15">
      <c r="A110" s="5">
        <v>92</v>
      </c>
      <c r="B110" s="5" t="s">
        <v>514</v>
      </c>
      <c r="C110" s="5" t="s">
        <v>515</v>
      </c>
      <c r="D110" s="5" t="str">
        <f t="shared" si="3"/>
        <v>SL</v>
      </c>
      <c r="E110" s="5" t="s">
        <v>514</v>
      </c>
      <c r="F110" s="12" t="s">
        <v>261</v>
      </c>
      <c r="G110" s="12">
        <f t="shared" si="4"/>
        <v>6</v>
      </c>
      <c r="H110" s="12" t="str">
        <f t="shared" si="5"/>
        <v>326</v>
      </c>
      <c r="I110" s="15">
        <v>38657</v>
      </c>
      <c r="J110" s="5" t="s">
        <v>262</v>
      </c>
    </row>
    <row r="111" spans="1:11" x14ac:dyDescent="0.15">
      <c r="A111" s="5">
        <v>93</v>
      </c>
      <c r="B111" s="5" t="s">
        <v>516</v>
      </c>
      <c r="C111" s="5" t="s">
        <v>517</v>
      </c>
      <c r="D111" s="5" t="str">
        <f t="shared" si="3"/>
        <v>DL</v>
      </c>
      <c r="E111" s="5" t="s">
        <v>518</v>
      </c>
      <c r="F111" s="12" t="s">
        <v>270</v>
      </c>
      <c r="G111" s="12">
        <f t="shared" si="4"/>
        <v>8</v>
      </c>
      <c r="H111" s="12" t="str">
        <f t="shared" si="5"/>
        <v>5010</v>
      </c>
      <c r="I111" s="14">
        <v>38504</v>
      </c>
      <c r="J111" s="5" t="s">
        <v>271</v>
      </c>
    </row>
    <row r="112" spans="1:11" x14ac:dyDescent="0.15">
      <c r="A112" s="5">
        <v>94</v>
      </c>
      <c r="B112" s="5" t="s">
        <v>519</v>
      </c>
      <c r="C112" s="5" t="s">
        <v>520</v>
      </c>
      <c r="D112" s="5" t="str">
        <f t="shared" si="3"/>
        <v>SL</v>
      </c>
      <c r="E112" s="5" t="s">
        <v>519</v>
      </c>
      <c r="F112" s="12" t="s">
        <v>261</v>
      </c>
      <c r="G112" s="12">
        <f t="shared" si="4"/>
        <v>6</v>
      </c>
      <c r="H112" s="12" t="str">
        <f t="shared" si="5"/>
        <v>291</v>
      </c>
      <c r="I112" s="14">
        <v>37987</v>
      </c>
      <c r="J112" s="5" t="s">
        <v>262</v>
      </c>
    </row>
    <row r="113" spans="1:11" x14ac:dyDescent="0.15">
      <c r="A113" s="5">
        <v>95</v>
      </c>
      <c r="B113" s="5" t="s">
        <v>521</v>
      </c>
      <c r="C113" s="5" t="s">
        <v>522</v>
      </c>
      <c r="D113" s="5" t="str">
        <f t="shared" si="3"/>
        <v>DL</v>
      </c>
      <c r="E113" s="5" t="s">
        <v>523</v>
      </c>
      <c r="F113" s="12" t="s">
        <v>270</v>
      </c>
      <c r="G113" s="12">
        <f t="shared" si="4"/>
        <v>8</v>
      </c>
      <c r="H113" s="12" t="str">
        <f t="shared" si="5"/>
        <v>5013</v>
      </c>
      <c r="I113" s="14">
        <v>38869</v>
      </c>
      <c r="J113" s="5" t="s">
        <v>271</v>
      </c>
    </row>
    <row r="114" spans="1:11" x14ac:dyDescent="0.15">
      <c r="A114" s="5">
        <v>96</v>
      </c>
      <c r="B114" s="5" t="s">
        <v>524</v>
      </c>
      <c r="C114" s="5" t="s">
        <v>525</v>
      </c>
      <c r="D114" s="5" t="str">
        <f t="shared" si="3"/>
        <v>SL</v>
      </c>
      <c r="E114" s="5" t="s">
        <v>524</v>
      </c>
      <c r="F114" s="12" t="s">
        <v>261</v>
      </c>
      <c r="G114" s="12">
        <f t="shared" si="4"/>
        <v>6</v>
      </c>
      <c r="H114" s="12" t="str">
        <f t="shared" si="5"/>
        <v>166</v>
      </c>
      <c r="I114" s="13">
        <v>40554</v>
      </c>
      <c r="J114" s="5" t="s">
        <v>262</v>
      </c>
    </row>
    <row r="115" spans="1:11" x14ac:dyDescent="0.15">
      <c r="A115" s="5">
        <v>97</v>
      </c>
      <c r="B115" s="5" t="s">
        <v>526</v>
      </c>
      <c r="C115" s="5" t="s">
        <v>527</v>
      </c>
      <c r="D115" s="5" t="str">
        <f t="shared" si="3"/>
        <v>DL</v>
      </c>
      <c r="E115" s="5" t="s">
        <v>528</v>
      </c>
      <c r="F115" s="12" t="s">
        <v>270</v>
      </c>
      <c r="G115" s="12">
        <f t="shared" si="4"/>
        <v>8</v>
      </c>
      <c r="H115" s="12" t="str">
        <f t="shared" si="5"/>
        <v>5050</v>
      </c>
      <c r="I115" s="16">
        <v>40527</v>
      </c>
      <c r="J115" s="5" t="s">
        <v>271</v>
      </c>
    </row>
    <row r="116" spans="1:11" x14ac:dyDescent="0.15">
      <c r="A116" s="5">
        <v>98</v>
      </c>
      <c r="B116" s="5" t="s">
        <v>529</v>
      </c>
      <c r="C116" s="5" t="s">
        <v>530</v>
      </c>
      <c r="D116" s="5" t="str">
        <f t="shared" si="3"/>
        <v>NB</v>
      </c>
      <c r="E116" s="5" t="s">
        <v>531</v>
      </c>
      <c r="F116" s="12" t="s">
        <v>313</v>
      </c>
      <c r="G116" s="12">
        <f t="shared" si="4"/>
        <v>9</v>
      </c>
      <c r="H116" s="12" t="str">
        <f t="shared" si="5"/>
        <v>35028</v>
      </c>
      <c r="I116" s="15">
        <v>41944</v>
      </c>
      <c r="J116" s="5" t="s">
        <v>271</v>
      </c>
    </row>
    <row r="117" spans="1:11" x14ac:dyDescent="0.15">
      <c r="A117" s="5">
        <v>99</v>
      </c>
      <c r="B117" s="5" t="s">
        <v>532</v>
      </c>
      <c r="C117" s="5" t="s">
        <v>533</v>
      </c>
      <c r="D117" s="5" t="str">
        <f t="shared" si="3"/>
        <v>NB</v>
      </c>
      <c r="E117" s="5" t="s">
        <v>534</v>
      </c>
      <c r="F117" s="12" t="s">
        <v>313</v>
      </c>
      <c r="G117" s="12">
        <f t="shared" si="4"/>
        <v>9</v>
      </c>
      <c r="H117" s="12" t="str">
        <f t="shared" si="5"/>
        <v>35065</v>
      </c>
      <c r="I117" s="14">
        <v>42430</v>
      </c>
      <c r="J117" s="5" t="s">
        <v>271</v>
      </c>
    </row>
    <row r="118" spans="1:11" x14ac:dyDescent="0.15">
      <c r="A118" s="5">
        <v>100</v>
      </c>
      <c r="B118" s="5" t="s">
        <v>535</v>
      </c>
      <c r="C118" s="5" t="s">
        <v>536</v>
      </c>
      <c r="D118" s="5" t="str">
        <f t="shared" si="3"/>
        <v>NB</v>
      </c>
      <c r="E118" s="5" t="s">
        <v>537</v>
      </c>
      <c r="F118" s="12" t="s">
        <v>313</v>
      </c>
      <c r="G118" s="12">
        <f t="shared" si="4"/>
        <v>9</v>
      </c>
      <c r="H118" s="12" t="str">
        <f t="shared" si="5"/>
        <v>35066</v>
      </c>
      <c r="I118" s="14">
        <v>42430</v>
      </c>
      <c r="J118" s="5" t="s">
        <v>271</v>
      </c>
    </row>
    <row r="119" spans="1:11" ht="12.75" x14ac:dyDescent="0.2">
      <c r="A119" s="5" t="s">
        <v>538</v>
      </c>
      <c r="D119" s="5" t="str">
        <f t="shared" si="3"/>
        <v/>
      </c>
      <c r="F119" s="6"/>
      <c r="G119" s="12" t="e">
        <f t="shared" si="4"/>
        <v>#VALUE!</v>
      </c>
      <c r="H119" s="12" t="e">
        <f t="shared" si="5"/>
        <v>#VALUE!</v>
      </c>
      <c r="I119" s="11"/>
    </row>
    <row r="120" spans="1:11" x14ac:dyDescent="0.15">
      <c r="A120" s="5">
        <v>101</v>
      </c>
      <c r="B120" s="5" t="s">
        <v>539</v>
      </c>
      <c r="C120" s="5" t="s">
        <v>540</v>
      </c>
      <c r="D120" s="5" t="str">
        <f t="shared" si="3"/>
        <v>GB</v>
      </c>
      <c r="E120" s="5" t="s">
        <v>541</v>
      </c>
      <c r="F120" s="12" t="s">
        <v>309</v>
      </c>
      <c r="G120" s="12">
        <f t="shared" si="4"/>
        <v>9</v>
      </c>
      <c r="H120" s="12" t="str">
        <f t="shared" si="5"/>
        <v>50266</v>
      </c>
      <c r="I120" s="14">
        <v>41518</v>
      </c>
      <c r="J120" s="5" t="s">
        <v>294</v>
      </c>
    </row>
    <row r="121" spans="1:11" x14ac:dyDescent="0.15">
      <c r="A121" s="5">
        <v>102</v>
      </c>
      <c r="B121" s="5" t="s">
        <v>542</v>
      </c>
      <c r="C121" s="5" t="s">
        <v>543</v>
      </c>
      <c r="D121" s="5" t="str">
        <f t="shared" si="3"/>
        <v>DL</v>
      </c>
      <c r="E121" s="5" t="s">
        <v>544</v>
      </c>
      <c r="F121" s="12" t="s">
        <v>270</v>
      </c>
      <c r="G121" s="12">
        <f t="shared" si="4"/>
        <v>8</v>
      </c>
      <c r="H121" s="12" t="str">
        <f t="shared" si="5"/>
        <v>5368</v>
      </c>
      <c r="I121" s="15">
        <v>39417</v>
      </c>
      <c r="J121" s="5" t="s">
        <v>271</v>
      </c>
    </row>
    <row r="122" spans="1:11" x14ac:dyDescent="0.15">
      <c r="A122" s="5">
        <v>103</v>
      </c>
      <c r="B122" s="5" t="s">
        <v>545</v>
      </c>
      <c r="C122" s="5" t="s">
        <v>546</v>
      </c>
      <c r="D122" s="5" t="str">
        <f t="shared" si="3"/>
        <v>SL</v>
      </c>
      <c r="E122" s="5" t="s">
        <v>545</v>
      </c>
      <c r="F122" s="12" t="s">
        <v>261</v>
      </c>
      <c r="G122" s="12">
        <f t="shared" si="4"/>
        <v>6</v>
      </c>
      <c r="H122" s="12" t="str">
        <f t="shared" si="5"/>
        <v>264</v>
      </c>
      <c r="I122" s="14">
        <v>36982</v>
      </c>
      <c r="J122" s="5" t="s">
        <v>262</v>
      </c>
    </row>
    <row r="123" spans="1:11" x14ac:dyDescent="0.15">
      <c r="A123" s="5">
        <v>104</v>
      </c>
      <c r="B123" s="5" t="s">
        <v>547</v>
      </c>
      <c r="C123" s="5" t="s">
        <v>548</v>
      </c>
      <c r="D123" s="5" t="str">
        <f t="shared" si="3"/>
        <v>DL</v>
      </c>
      <c r="E123" s="5" t="s">
        <v>549</v>
      </c>
      <c r="F123" s="12" t="s">
        <v>270</v>
      </c>
      <c r="G123" s="12">
        <f t="shared" si="4"/>
        <v>8</v>
      </c>
      <c r="H123" s="12" t="str">
        <f t="shared" si="5"/>
        <v>5367</v>
      </c>
      <c r="I123" s="15">
        <v>39417</v>
      </c>
      <c r="J123" s="5" t="s">
        <v>271</v>
      </c>
    </row>
    <row r="124" spans="1:11" x14ac:dyDescent="0.15">
      <c r="A124" s="5">
        <v>105</v>
      </c>
      <c r="B124" s="5" t="s">
        <v>550</v>
      </c>
      <c r="C124" s="5" t="s">
        <v>551</v>
      </c>
      <c r="D124" s="5" t="str">
        <f t="shared" si="3"/>
        <v>GB</v>
      </c>
      <c r="E124" s="5" t="s">
        <v>552</v>
      </c>
      <c r="F124" s="12" t="s">
        <v>309</v>
      </c>
      <c r="G124" s="12">
        <f t="shared" si="4"/>
        <v>9</v>
      </c>
      <c r="H124" s="12" t="str">
        <f t="shared" si="5"/>
        <v>50123</v>
      </c>
      <c r="I124" s="15">
        <v>36434</v>
      </c>
      <c r="J124" s="5" t="s">
        <v>294</v>
      </c>
      <c r="K124" s="5" t="s">
        <v>553</v>
      </c>
    </row>
    <row r="125" spans="1:11" x14ac:dyDescent="0.15">
      <c r="A125" s="5">
        <v>106</v>
      </c>
      <c r="B125" s="5" t="s">
        <v>554</v>
      </c>
      <c r="C125" s="5" t="s">
        <v>555</v>
      </c>
      <c r="D125" s="5" t="str">
        <f t="shared" si="3"/>
        <v>SL</v>
      </c>
      <c r="E125" s="5" t="s">
        <v>556</v>
      </c>
      <c r="F125" s="12" t="s">
        <v>369</v>
      </c>
      <c r="G125" s="12">
        <f t="shared" si="4"/>
        <v>7</v>
      </c>
      <c r="H125" s="12" t="str">
        <f t="shared" si="5"/>
        <v>237</v>
      </c>
      <c r="I125" s="13">
        <v>36265</v>
      </c>
      <c r="J125" s="5" t="s">
        <v>262</v>
      </c>
      <c r="K125" s="5" t="s">
        <v>557</v>
      </c>
    </row>
    <row r="126" spans="1:11" x14ac:dyDescent="0.15">
      <c r="A126" s="5">
        <v>107</v>
      </c>
      <c r="B126" s="5" t="s">
        <v>558</v>
      </c>
      <c r="C126" s="5" t="s">
        <v>559</v>
      </c>
      <c r="D126" s="5" t="str">
        <f t="shared" si="3"/>
        <v>DL</v>
      </c>
      <c r="E126" s="5" t="s">
        <v>560</v>
      </c>
      <c r="F126" s="12" t="s">
        <v>270</v>
      </c>
      <c r="G126" s="12">
        <f t="shared" si="4"/>
        <v>8</v>
      </c>
      <c r="H126" s="12" t="str">
        <f t="shared" si="5"/>
        <v>5355</v>
      </c>
      <c r="I126" s="14">
        <v>39203</v>
      </c>
      <c r="J126" s="5" t="s">
        <v>271</v>
      </c>
    </row>
    <row r="127" spans="1:11" ht="12.75" x14ac:dyDescent="0.2">
      <c r="A127" s="5" t="s">
        <v>402</v>
      </c>
      <c r="D127" s="5" t="str">
        <f t="shared" si="3"/>
        <v/>
      </c>
      <c r="F127" s="6"/>
      <c r="G127" s="12" t="e">
        <f t="shared" si="4"/>
        <v>#VALUE!</v>
      </c>
      <c r="H127" s="12" t="e">
        <f t="shared" si="5"/>
        <v>#VALUE!</v>
      </c>
    </row>
    <row r="128" spans="1:11" ht="12.75" x14ac:dyDescent="0.2">
      <c r="A128" s="5" t="s">
        <v>402</v>
      </c>
      <c r="D128" s="5" t="str">
        <f t="shared" si="3"/>
        <v/>
      </c>
      <c r="F128" s="6"/>
      <c r="G128" s="12" t="e">
        <f t="shared" si="4"/>
        <v>#VALUE!</v>
      </c>
      <c r="H128" s="12" t="e">
        <f t="shared" si="5"/>
        <v>#VALUE!</v>
      </c>
    </row>
    <row r="129" spans="1:10" x14ac:dyDescent="0.15">
      <c r="A129" s="5">
        <v>108</v>
      </c>
      <c r="B129" s="5" t="s">
        <v>561</v>
      </c>
      <c r="C129" s="5" t="s">
        <v>562</v>
      </c>
      <c r="D129" s="5" t="str">
        <f t="shared" si="3"/>
        <v>DL</v>
      </c>
      <c r="E129" s="5" t="s">
        <v>563</v>
      </c>
      <c r="F129" s="12" t="s">
        <v>270</v>
      </c>
      <c r="G129" s="12">
        <f t="shared" si="4"/>
        <v>8</v>
      </c>
      <c r="H129" s="12" t="str">
        <f t="shared" si="5"/>
        <v>5356</v>
      </c>
      <c r="I129" s="14">
        <v>39203</v>
      </c>
      <c r="J129" s="5" t="s">
        <v>271</v>
      </c>
    </row>
    <row r="130" spans="1:10" x14ac:dyDescent="0.15">
      <c r="A130" s="5">
        <v>109</v>
      </c>
      <c r="B130" s="5" t="s">
        <v>564</v>
      </c>
      <c r="C130" s="5" t="s">
        <v>565</v>
      </c>
      <c r="D130" s="5" t="str">
        <f t="shared" si="3"/>
        <v>DL</v>
      </c>
      <c r="E130" s="5" t="s">
        <v>566</v>
      </c>
      <c r="F130" s="12" t="s">
        <v>270</v>
      </c>
      <c r="G130" s="12">
        <f t="shared" si="4"/>
        <v>8</v>
      </c>
      <c r="H130" s="12" t="str">
        <f t="shared" si="5"/>
        <v>5357</v>
      </c>
      <c r="I130" s="14">
        <v>39203</v>
      </c>
      <c r="J130" s="5" t="s">
        <v>271</v>
      </c>
    </row>
    <row r="131" spans="1:10" x14ac:dyDescent="0.15">
      <c r="A131" s="5">
        <v>110</v>
      </c>
      <c r="B131" s="5" t="s">
        <v>567</v>
      </c>
      <c r="C131" s="5" t="s">
        <v>568</v>
      </c>
      <c r="D131" s="5" t="str">
        <f t="shared" si="3"/>
        <v>DL</v>
      </c>
      <c r="E131" s="5" t="s">
        <v>569</v>
      </c>
      <c r="F131" s="12" t="s">
        <v>270</v>
      </c>
      <c r="G131" s="12">
        <f t="shared" si="4"/>
        <v>8</v>
      </c>
      <c r="H131" s="12" t="str">
        <f t="shared" si="5"/>
        <v>5125</v>
      </c>
      <c r="I131" s="15">
        <v>40148</v>
      </c>
      <c r="J131" s="5" t="s">
        <v>271</v>
      </c>
    </row>
    <row r="132" spans="1:10" x14ac:dyDescent="0.15">
      <c r="A132" s="5">
        <v>111</v>
      </c>
      <c r="B132" s="5" t="s">
        <v>570</v>
      </c>
      <c r="C132" s="5" t="s">
        <v>571</v>
      </c>
      <c r="D132" s="5" t="str">
        <f t="shared" si="3"/>
        <v>DL</v>
      </c>
      <c r="E132" s="5" t="s">
        <v>572</v>
      </c>
      <c r="F132" s="12" t="s">
        <v>270</v>
      </c>
      <c r="G132" s="12">
        <f t="shared" si="4"/>
        <v>8</v>
      </c>
      <c r="H132" s="12" t="str">
        <f t="shared" si="5"/>
        <v>5331</v>
      </c>
      <c r="I132" s="14">
        <v>38869</v>
      </c>
      <c r="J132" s="5" t="s">
        <v>271</v>
      </c>
    </row>
    <row r="133" spans="1:10" x14ac:dyDescent="0.15">
      <c r="A133" s="5">
        <v>112</v>
      </c>
      <c r="B133" s="5" t="s">
        <v>573</v>
      </c>
      <c r="C133" s="5" t="s">
        <v>574</v>
      </c>
      <c r="D133" s="5" t="str">
        <f t="shared" si="3"/>
        <v>SL</v>
      </c>
      <c r="E133" s="5" t="s">
        <v>573</v>
      </c>
      <c r="F133" s="12" t="s">
        <v>261</v>
      </c>
      <c r="G133" s="12">
        <f t="shared" si="4"/>
        <v>5</v>
      </c>
      <c r="H133" s="12" t="str">
        <f t="shared" si="5"/>
        <v>31</v>
      </c>
      <c r="I133" s="15">
        <v>37895</v>
      </c>
      <c r="J133" s="5" t="s">
        <v>262</v>
      </c>
    </row>
    <row r="134" spans="1:10" x14ac:dyDescent="0.15">
      <c r="A134" s="5">
        <v>113</v>
      </c>
      <c r="B134" s="5" t="s">
        <v>575</v>
      </c>
      <c r="C134" s="5" t="s">
        <v>576</v>
      </c>
      <c r="D134" s="5" t="str">
        <f t="shared" ref="D134:D197" si="6">LEFT(B134,2)</f>
        <v>DL</v>
      </c>
      <c r="E134" s="5" t="s">
        <v>577</v>
      </c>
      <c r="F134" s="12" t="s">
        <v>270</v>
      </c>
      <c r="G134" s="12">
        <f t="shared" ref="G134:G197" si="7">FIND("-",E134,1)</f>
        <v>8</v>
      </c>
      <c r="H134" s="12" t="str">
        <f t="shared" ref="H134:H197" si="8">MID(E134,LEN(F134)+1,G134-LEN(F134)-1)</f>
        <v>5354</v>
      </c>
      <c r="I134" s="14">
        <v>39203</v>
      </c>
      <c r="J134" s="5" t="s">
        <v>271</v>
      </c>
    </row>
    <row r="135" spans="1:10" x14ac:dyDescent="0.15">
      <c r="A135" s="5">
        <v>114</v>
      </c>
      <c r="B135" s="5" t="s">
        <v>578</v>
      </c>
      <c r="C135" s="5" t="s">
        <v>579</v>
      </c>
      <c r="D135" s="5" t="str">
        <f t="shared" si="6"/>
        <v>SL</v>
      </c>
      <c r="E135" s="5" t="s">
        <v>578</v>
      </c>
      <c r="F135" s="12" t="s">
        <v>261</v>
      </c>
      <c r="G135" s="12">
        <f t="shared" si="7"/>
        <v>6</v>
      </c>
      <c r="H135" s="12" t="str">
        <f t="shared" si="8"/>
        <v>320</v>
      </c>
      <c r="I135" s="14">
        <v>38534</v>
      </c>
      <c r="J135" s="5" t="s">
        <v>262</v>
      </c>
    </row>
    <row r="136" spans="1:10" x14ac:dyDescent="0.15">
      <c r="A136" s="5">
        <v>115</v>
      </c>
      <c r="B136" s="5" t="s">
        <v>580</v>
      </c>
      <c r="C136" s="5" t="s">
        <v>581</v>
      </c>
      <c r="D136" s="5" t="str">
        <f t="shared" si="6"/>
        <v>DL</v>
      </c>
      <c r="E136" s="5" t="s">
        <v>582</v>
      </c>
      <c r="F136" s="12" t="s">
        <v>270</v>
      </c>
      <c r="G136" s="12">
        <f t="shared" si="7"/>
        <v>8</v>
      </c>
      <c r="H136" s="12" t="str">
        <f t="shared" si="8"/>
        <v>5213</v>
      </c>
      <c r="I136" s="14">
        <v>38504</v>
      </c>
      <c r="J136" s="5" t="s">
        <v>271</v>
      </c>
    </row>
    <row r="137" spans="1:10" x14ac:dyDescent="0.15">
      <c r="A137" s="5">
        <v>116</v>
      </c>
      <c r="B137" s="5" t="s">
        <v>583</v>
      </c>
      <c r="C137" s="5" t="s">
        <v>584</v>
      </c>
      <c r="D137" s="5" t="str">
        <f t="shared" si="6"/>
        <v>SL</v>
      </c>
      <c r="E137" s="5" t="s">
        <v>583</v>
      </c>
      <c r="F137" s="12" t="s">
        <v>261</v>
      </c>
      <c r="G137" s="12">
        <f t="shared" si="7"/>
        <v>6</v>
      </c>
      <c r="H137" s="12" t="str">
        <f t="shared" si="8"/>
        <v>345</v>
      </c>
      <c r="I137" s="13">
        <v>39504</v>
      </c>
      <c r="J137" s="5" t="s">
        <v>262</v>
      </c>
    </row>
    <row r="138" spans="1:10" ht="12.75" x14ac:dyDescent="0.2">
      <c r="A138" s="5" t="s">
        <v>585</v>
      </c>
      <c r="D138" s="5" t="str">
        <f t="shared" si="6"/>
        <v/>
      </c>
      <c r="F138" s="6"/>
      <c r="G138" s="12" t="e">
        <f t="shared" si="7"/>
        <v>#VALUE!</v>
      </c>
      <c r="H138" s="12" t="e">
        <f t="shared" si="8"/>
        <v>#VALUE!</v>
      </c>
      <c r="I138" s="11"/>
    </row>
    <row r="139" spans="1:10" x14ac:dyDescent="0.15">
      <c r="A139" s="5">
        <v>117</v>
      </c>
      <c r="B139" s="5" t="s">
        <v>586</v>
      </c>
      <c r="C139" s="5" t="s">
        <v>587</v>
      </c>
      <c r="D139" s="5" t="str">
        <f t="shared" si="6"/>
        <v>SL</v>
      </c>
      <c r="E139" s="5" t="s">
        <v>586</v>
      </c>
      <c r="F139" s="12" t="s">
        <v>261</v>
      </c>
      <c r="G139" s="12">
        <f t="shared" si="7"/>
        <v>6</v>
      </c>
      <c r="H139" s="12" t="str">
        <f t="shared" si="8"/>
        <v>197</v>
      </c>
      <c r="I139" s="16">
        <v>41625</v>
      </c>
      <c r="J139" s="5" t="s">
        <v>262</v>
      </c>
    </row>
    <row r="140" spans="1:10" x14ac:dyDescent="0.15">
      <c r="A140" s="5">
        <v>118</v>
      </c>
      <c r="B140" s="5" t="s">
        <v>588</v>
      </c>
      <c r="C140" s="5" t="s">
        <v>589</v>
      </c>
      <c r="D140" s="5" t="str">
        <f t="shared" si="6"/>
        <v>NB</v>
      </c>
      <c r="E140" s="5" t="s">
        <v>590</v>
      </c>
      <c r="F140" s="12" t="s">
        <v>313</v>
      </c>
      <c r="G140" s="12">
        <f t="shared" si="7"/>
        <v>9</v>
      </c>
      <c r="H140" s="12" t="str">
        <f t="shared" si="8"/>
        <v>35029</v>
      </c>
      <c r="I140" s="15">
        <v>41944</v>
      </c>
      <c r="J140" s="5" t="s">
        <v>271</v>
      </c>
    </row>
    <row r="141" spans="1:10" ht="12.75" x14ac:dyDescent="0.2">
      <c r="A141" s="5" t="s">
        <v>591</v>
      </c>
      <c r="D141" s="5" t="str">
        <f t="shared" si="6"/>
        <v/>
      </c>
      <c r="F141" s="6"/>
      <c r="G141" s="12" t="e">
        <f t="shared" si="7"/>
        <v>#VALUE!</v>
      </c>
      <c r="H141" s="12" t="e">
        <f t="shared" si="8"/>
        <v>#VALUE!</v>
      </c>
      <c r="I141" s="11"/>
    </row>
    <row r="142" spans="1:10" ht="12.75" x14ac:dyDescent="0.2">
      <c r="A142" s="5" t="s">
        <v>592</v>
      </c>
      <c r="D142" s="5" t="str">
        <f t="shared" si="6"/>
        <v/>
      </c>
      <c r="F142" s="6"/>
      <c r="G142" s="12" t="e">
        <f t="shared" si="7"/>
        <v>#VALUE!</v>
      </c>
      <c r="H142" s="12" t="e">
        <f t="shared" si="8"/>
        <v>#VALUE!</v>
      </c>
      <c r="I142" s="11"/>
    </row>
    <row r="143" spans="1:10" x14ac:dyDescent="0.15">
      <c r="A143" s="5">
        <v>119</v>
      </c>
      <c r="B143" s="5" t="s">
        <v>593</v>
      </c>
      <c r="C143" s="5" t="s">
        <v>594</v>
      </c>
      <c r="D143" s="5" t="str">
        <f t="shared" si="6"/>
        <v>GB</v>
      </c>
      <c r="E143" s="5" t="s">
        <v>593</v>
      </c>
      <c r="F143" s="12" t="s">
        <v>293</v>
      </c>
      <c r="G143" s="12">
        <f t="shared" si="7"/>
        <v>8</v>
      </c>
      <c r="H143" s="12" t="str">
        <f t="shared" si="8"/>
        <v>50199</v>
      </c>
      <c r="I143" s="14">
        <v>41760</v>
      </c>
      <c r="J143" s="5" t="s">
        <v>294</v>
      </c>
    </row>
    <row r="144" spans="1:10" x14ac:dyDescent="0.15">
      <c r="A144" s="5">
        <v>120</v>
      </c>
      <c r="B144" s="5" t="s">
        <v>595</v>
      </c>
      <c r="C144" s="5" t="s">
        <v>596</v>
      </c>
      <c r="D144" s="5" t="str">
        <f t="shared" si="6"/>
        <v>SL</v>
      </c>
      <c r="E144" s="5" t="s">
        <v>595</v>
      </c>
      <c r="F144" s="12" t="s">
        <v>261</v>
      </c>
      <c r="G144" s="12">
        <f t="shared" si="7"/>
        <v>6</v>
      </c>
      <c r="H144" s="12" t="str">
        <f t="shared" si="8"/>
        <v>654</v>
      </c>
      <c r="I144" s="13">
        <v>41755</v>
      </c>
      <c r="J144" s="5" t="s">
        <v>262</v>
      </c>
    </row>
    <row r="145" spans="1:11" x14ac:dyDescent="0.15">
      <c r="A145" s="5">
        <v>121</v>
      </c>
      <c r="B145" s="5" t="s">
        <v>597</v>
      </c>
      <c r="C145" s="5" t="s">
        <v>598</v>
      </c>
      <c r="D145" s="5" t="str">
        <f t="shared" si="6"/>
        <v>DL</v>
      </c>
      <c r="E145" s="5" t="s">
        <v>597</v>
      </c>
      <c r="F145" s="12" t="s">
        <v>297</v>
      </c>
      <c r="G145" s="12">
        <f t="shared" si="7"/>
        <v>7</v>
      </c>
      <c r="H145" s="12" t="str">
        <f t="shared" si="8"/>
        <v>5077</v>
      </c>
      <c r="I145" s="14">
        <v>35827</v>
      </c>
      <c r="J145" s="5" t="s">
        <v>294</v>
      </c>
      <c r="K145" s="5" t="s">
        <v>599</v>
      </c>
    </row>
    <row r="146" spans="1:11" x14ac:dyDescent="0.15">
      <c r="A146" s="5">
        <v>122</v>
      </c>
      <c r="B146" s="5" t="s">
        <v>600</v>
      </c>
      <c r="C146" s="5" t="s">
        <v>601</v>
      </c>
      <c r="D146" s="5" t="str">
        <f t="shared" si="6"/>
        <v>SL</v>
      </c>
      <c r="E146" s="5" t="s">
        <v>600</v>
      </c>
      <c r="F146" s="12" t="s">
        <v>261</v>
      </c>
      <c r="G146" s="12">
        <f t="shared" si="7"/>
        <v>6</v>
      </c>
      <c r="H146" s="12" t="str">
        <f t="shared" si="8"/>
        <v>191</v>
      </c>
      <c r="I146" s="13">
        <v>39854</v>
      </c>
      <c r="J146" s="5" t="s">
        <v>262</v>
      </c>
    </row>
    <row r="147" spans="1:11" x14ac:dyDescent="0.15">
      <c r="A147" s="5">
        <v>123</v>
      </c>
      <c r="B147" s="5" t="s">
        <v>602</v>
      </c>
      <c r="C147" s="5" t="s">
        <v>601</v>
      </c>
      <c r="D147" s="5" t="str">
        <f t="shared" si="6"/>
        <v>DL</v>
      </c>
      <c r="E147" s="5" t="s">
        <v>603</v>
      </c>
      <c r="F147" s="12" t="s">
        <v>270</v>
      </c>
      <c r="G147" s="12">
        <f t="shared" si="7"/>
        <v>8</v>
      </c>
      <c r="H147" s="12" t="str">
        <f t="shared" si="8"/>
        <v>5057</v>
      </c>
      <c r="I147" s="15">
        <v>40148</v>
      </c>
      <c r="J147" s="5" t="s">
        <v>271</v>
      </c>
    </row>
    <row r="148" spans="1:11" x14ac:dyDescent="0.15">
      <c r="A148" s="5">
        <v>124</v>
      </c>
      <c r="B148" s="5" t="s">
        <v>604</v>
      </c>
      <c r="C148" s="5" t="s">
        <v>605</v>
      </c>
      <c r="D148" s="5" t="str">
        <f t="shared" si="6"/>
        <v>SL</v>
      </c>
      <c r="E148" s="5" t="s">
        <v>604</v>
      </c>
      <c r="F148" s="12" t="s">
        <v>261</v>
      </c>
      <c r="G148" s="12">
        <f t="shared" si="7"/>
        <v>6</v>
      </c>
      <c r="H148" s="12" t="str">
        <f t="shared" si="8"/>
        <v>203</v>
      </c>
      <c r="I148" s="15">
        <v>35704</v>
      </c>
      <c r="J148" s="5" t="s">
        <v>262</v>
      </c>
      <c r="K148" s="5" t="s">
        <v>606</v>
      </c>
    </row>
    <row r="149" spans="1:11" x14ac:dyDescent="0.15">
      <c r="A149" s="5">
        <v>125</v>
      </c>
      <c r="B149" s="5" t="s">
        <v>607</v>
      </c>
      <c r="C149" s="5" t="s">
        <v>608</v>
      </c>
      <c r="D149" s="5" t="str">
        <f t="shared" si="6"/>
        <v>NB</v>
      </c>
      <c r="E149" s="5" t="s">
        <v>607</v>
      </c>
      <c r="F149" s="12" t="s">
        <v>609</v>
      </c>
      <c r="G149" s="12">
        <f t="shared" si="7"/>
        <v>10</v>
      </c>
      <c r="H149" s="12" t="str">
        <f t="shared" si="8"/>
        <v>35047</v>
      </c>
      <c r="I149" s="14">
        <v>42248</v>
      </c>
      <c r="J149" s="5" t="s">
        <v>271</v>
      </c>
    </row>
    <row r="150" spans="1:11" x14ac:dyDescent="0.15">
      <c r="A150" s="5">
        <v>126</v>
      </c>
      <c r="B150" s="5" t="s">
        <v>610</v>
      </c>
      <c r="C150" s="5" t="s">
        <v>611</v>
      </c>
      <c r="D150" s="5" t="str">
        <f t="shared" si="6"/>
        <v>NB</v>
      </c>
      <c r="E150" s="5" t="s">
        <v>610</v>
      </c>
      <c r="F150" s="12" t="s">
        <v>609</v>
      </c>
      <c r="G150" s="12">
        <f t="shared" si="7"/>
        <v>10</v>
      </c>
      <c r="H150" s="12" t="str">
        <f t="shared" si="8"/>
        <v>35057</v>
      </c>
      <c r="I150" s="14">
        <v>42430</v>
      </c>
      <c r="J150" s="5" t="s">
        <v>271</v>
      </c>
    </row>
    <row r="151" spans="1:11" x14ac:dyDescent="0.15">
      <c r="A151" s="5">
        <v>127</v>
      </c>
      <c r="B151" s="5" t="s">
        <v>612</v>
      </c>
      <c r="C151" s="5" t="s">
        <v>613</v>
      </c>
      <c r="D151" s="5" t="str">
        <f t="shared" si="6"/>
        <v>GB</v>
      </c>
      <c r="E151" s="5" t="s">
        <v>614</v>
      </c>
      <c r="F151" s="12" t="s">
        <v>309</v>
      </c>
      <c r="G151" s="12">
        <f t="shared" si="7"/>
        <v>9</v>
      </c>
      <c r="H151" s="12" t="str">
        <f t="shared" si="8"/>
        <v>50662</v>
      </c>
      <c r="I151" s="14">
        <v>40969</v>
      </c>
      <c r="J151" s="5" t="s">
        <v>294</v>
      </c>
      <c r="K151" s="5" t="s">
        <v>615</v>
      </c>
    </row>
    <row r="152" spans="1:11" x14ac:dyDescent="0.15">
      <c r="A152" s="5">
        <v>128</v>
      </c>
      <c r="B152" s="5" t="s">
        <v>616</v>
      </c>
      <c r="C152" s="5" t="s">
        <v>613</v>
      </c>
      <c r="D152" s="5" t="str">
        <f t="shared" si="6"/>
        <v>NB</v>
      </c>
      <c r="E152" s="5" t="s">
        <v>617</v>
      </c>
      <c r="F152" s="12" t="s">
        <v>313</v>
      </c>
      <c r="G152" s="12">
        <f t="shared" si="7"/>
        <v>9</v>
      </c>
      <c r="H152" s="12" t="str">
        <f t="shared" si="8"/>
        <v>35024</v>
      </c>
      <c r="I152" s="15">
        <v>41944</v>
      </c>
      <c r="J152" s="5" t="s">
        <v>271</v>
      </c>
    </row>
    <row r="153" spans="1:11" x14ac:dyDescent="0.15">
      <c r="A153" s="5">
        <v>129</v>
      </c>
      <c r="B153" s="5" t="s">
        <v>618</v>
      </c>
      <c r="C153" s="5" t="s">
        <v>619</v>
      </c>
      <c r="D153" s="5" t="str">
        <f t="shared" si="6"/>
        <v>DL</v>
      </c>
      <c r="E153" s="5" t="s">
        <v>620</v>
      </c>
      <c r="F153" s="12" t="s">
        <v>270</v>
      </c>
      <c r="G153" s="12">
        <f t="shared" si="7"/>
        <v>8</v>
      </c>
      <c r="H153" s="12" t="str">
        <f t="shared" si="8"/>
        <v>5398</v>
      </c>
      <c r="I153" s="14">
        <v>39600</v>
      </c>
      <c r="J153" s="5" t="s">
        <v>271</v>
      </c>
    </row>
    <row r="154" spans="1:11" x14ac:dyDescent="0.15">
      <c r="A154" s="5">
        <v>130</v>
      </c>
      <c r="B154" s="5" t="s">
        <v>621</v>
      </c>
      <c r="C154" s="5" t="s">
        <v>622</v>
      </c>
      <c r="D154" s="5" t="str">
        <f t="shared" si="6"/>
        <v>NB</v>
      </c>
      <c r="E154" s="5" t="s">
        <v>623</v>
      </c>
      <c r="F154" s="12" t="s">
        <v>313</v>
      </c>
      <c r="G154" s="12">
        <f t="shared" si="7"/>
        <v>9</v>
      </c>
      <c r="H154" s="12" t="str">
        <f t="shared" si="8"/>
        <v>35053</v>
      </c>
      <c r="I154" s="14">
        <v>42248</v>
      </c>
      <c r="J154" s="5" t="s">
        <v>271</v>
      </c>
    </row>
    <row r="155" spans="1:11" x14ac:dyDescent="0.15">
      <c r="A155" s="5">
        <v>131</v>
      </c>
      <c r="B155" s="5" t="s">
        <v>624</v>
      </c>
      <c r="C155" s="5" t="s">
        <v>625</v>
      </c>
      <c r="D155" s="5" t="str">
        <f t="shared" si="6"/>
        <v>SL</v>
      </c>
      <c r="E155" s="5" t="s">
        <v>624</v>
      </c>
      <c r="F155" s="12" t="s">
        <v>261</v>
      </c>
      <c r="G155" s="12">
        <f t="shared" si="7"/>
        <v>6</v>
      </c>
      <c r="H155" s="12" t="str">
        <f t="shared" si="8"/>
        <v>285</v>
      </c>
      <c r="I155" s="14">
        <v>37834</v>
      </c>
      <c r="J155" s="5" t="s">
        <v>262</v>
      </c>
    </row>
    <row r="156" spans="1:11" x14ac:dyDescent="0.15">
      <c r="A156" s="5">
        <v>132</v>
      </c>
      <c r="B156" s="5" t="s">
        <v>626</v>
      </c>
      <c r="C156" s="5" t="s">
        <v>627</v>
      </c>
      <c r="D156" s="5" t="str">
        <f t="shared" si="6"/>
        <v>SL</v>
      </c>
      <c r="E156" s="5" t="s">
        <v>626</v>
      </c>
      <c r="F156" s="12" t="s">
        <v>261</v>
      </c>
      <c r="G156" s="12">
        <f t="shared" si="7"/>
        <v>6</v>
      </c>
      <c r="H156" s="12" t="str">
        <f t="shared" si="8"/>
        <v>386</v>
      </c>
      <c r="I156" s="16">
        <v>39369</v>
      </c>
      <c r="J156" s="5" t="s">
        <v>262</v>
      </c>
    </row>
    <row r="157" spans="1:11" x14ac:dyDescent="0.15">
      <c r="A157" s="5">
        <v>133</v>
      </c>
      <c r="B157" s="5" t="s">
        <v>628</v>
      </c>
      <c r="C157" s="5" t="s">
        <v>629</v>
      </c>
      <c r="D157" s="5" t="str">
        <f t="shared" si="6"/>
        <v>DL</v>
      </c>
      <c r="E157" s="5" t="s">
        <v>630</v>
      </c>
      <c r="F157" s="12" t="s">
        <v>270</v>
      </c>
      <c r="G157" s="12">
        <f t="shared" si="7"/>
        <v>8</v>
      </c>
      <c r="H157" s="12" t="str">
        <f t="shared" si="8"/>
        <v>5353</v>
      </c>
      <c r="I157" s="14">
        <v>39142</v>
      </c>
      <c r="J157" s="5" t="s">
        <v>271</v>
      </c>
    </row>
    <row r="158" spans="1:11" x14ac:dyDescent="0.15">
      <c r="A158" s="5">
        <v>134</v>
      </c>
      <c r="B158" s="5" t="s">
        <v>631</v>
      </c>
      <c r="C158" s="5" t="s">
        <v>632</v>
      </c>
      <c r="D158" s="5" t="str">
        <f t="shared" si="6"/>
        <v>SL</v>
      </c>
      <c r="E158" s="5" t="s">
        <v>631</v>
      </c>
      <c r="F158" s="12" t="s">
        <v>261</v>
      </c>
      <c r="G158" s="12">
        <f t="shared" si="7"/>
        <v>6</v>
      </c>
      <c r="H158" s="12" t="str">
        <f t="shared" si="8"/>
        <v>379</v>
      </c>
      <c r="I158" s="13">
        <v>39305</v>
      </c>
      <c r="J158" s="5" t="s">
        <v>262</v>
      </c>
    </row>
    <row r="159" spans="1:11" x14ac:dyDescent="0.15">
      <c r="A159" s="5">
        <v>135</v>
      </c>
      <c r="B159" s="5" t="s">
        <v>633</v>
      </c>
      <c r="C159" s="5" t="s">
        <v>634</v>
      </c>
      <c r="D159" s="5" t="str">
        <f t="shared" si="6"/>
        <v>DL</v>
      </c>
      <c r="E159" s="5" t="s">
        <v>635</v>
      </c>
      <c r="F159" s="12" t="s">
        <v>270</v>
      </c>
      <c r="G159" s="12">
        <f t="shared" si="7"/>
        <v>8</v>
      </c>
      <c r="H159" s="12" t="str">
        <f t="shared" si="8"/>
        <v>5176</v>
      </c>
      <c r="I159" s="14">
        <v>37773</v>
      </c>
      <c r="J159" s="5" t="s">
        <v>271</v>
      </c>
    </row>
    <row r="160" spans="1:11" x14ac:dyDescent="0.15">
      <c r="A160" s="5">
        <v>136</v>
      </c>
      <c r="B160" s="5" t="s">
        <v>636</v>
      </c>
      <c r="C160" s="5" t="s">
        <v>637</v>
      </c>
      <c r="D160" s="5" t="str">
        <f t="shared" si="6"/>
        <v>SL</v>
      </c>
      <c r="E160" s="5" t="s">
        <v>636</v>
      </c>
      <c r="F160" s="12" t="s">
        <v>261</v>
      </c>
      <c r="G160" s="12">
        <f t="shared" si="7"/>
        <v>6</v>
      </c>
      <c r="H160" s="12" t="str">
        <f t="shared" si="8"/>
        <v>212</v>
      </c>
      <c r="I160" s="18">
        <v>41219</v>
      </c>
      <c r="J160" s="5" t="s">
        <v>262</v>
      </c>
      <c r="K160" s="5" t="s">
        <v>638</v>
      </c>
    </row>
    <row r="161" spans="1:10" x14ac:dyDescent="0.15">
      <c r="A161" s="5">
        <v>137</v>
      </c>
      <c r="B161" s="5" t="s">
        <v>639</v>
      </c>
      <c r="C161" s="5" t="s">
        <v>640</v>
      </c>
      <c r="D161" s="5" t="str">
        <f t="shared" si="6"/>
        <v>GB</v>
      </c>
      <c r="E161" s="5" t="s">
        <v>639</v>
      </c>
      <c r="F161" s="12" t="s">
        <v>293</v>
      </c>
      <c r="G161" s="12">
        <f t="shared" si="7"/>
        <v>8</v>
      </c>
      <c r="H161" s="12" t="str">
        <f t="shared" si="8"/>
        <v>50290</v>
      </c>
      <c r="I161" s="14">
        <v>42217</v>
      </c>
      <c r="J161" s="5" t="s">
        <v>294</v>
      </c>
    </row>
    <row r="162" spans="1:10" x14ac:dyDescent="0.15">
      <c r="A162" s="5">
        <v>138</v>
      </c>
      <c r="B162" s="5" t="s">
        <v>641</v>
      </c>
      <c r="C162" s="5" t="s">
        <v>640</v>
      </c>
      <c r="D162" s="5" t="str">
        <f t="shared" si="6"/>
        <v>GB</v>
      </c>
      <c r="E162" s="5" t="s">
        <v>641</v>
      </c>
      <c r="F162" s="12" t="s">
        <v>293</v>
      </c>
      <c r="G162" s="12">
        <f t="shared" si="7"/>
        <v>8</v>
      </c>
      <c r="H162" s="12" t="str">
        <f t="shared" si="8"/>
        <v>50290</v>
      </c>
      <c r="I162" s="14">
        <v>36161</v>
      </c>
      <c r="J162" s="5" t="s">
        <v>294</v>
      </c>
    </row>
    <row r="163" spans="1:10" x14ac:dyDescent="0.15">
      <c r="A163" s="5">
        <v>139</v>
      </c>
      <c r="B163" s="5" t="s">
        <v>642</v>
      </c>
      <c r="C163" s="5" t="s">
        <v>643</v>
      </c>
      <c r="D163" s="5" t="str">
        <f t="shared" si="6"/>
        <v>NB</v>
      </c>
      <c r="E163" s="5" t="s">
        <v>644</v>
      </c>
      <c r="F163" s="12" t="s">
        <v>313</v>
      </c>
      <c r="G163" s="12">
        <f t="shared" si="7"/>
        <v>9</v>
      </c>
      <c r="H163" s="12" t="str">
        <f t="shared" si="8"/>
        <v>35027</v>
      </c>
      <c r="I163" s="15">
        <v>41944</v>
      </c>
      <c r="J163" s="5" t="s">
        <v>271</v>
      </c>
    </row>
    <row r="164" spans="1:10" x14ac:dyDescent="0.15">
      <c r="A164" s="5">
        <v>140</v>
      </c>
      <c r="B164" s="5" t="s">
        <v>645</v>
      </c>
      <c r="C164" s="5" t="s">
        <v>646</v>
      </c>
      <c r="D164" s="5" t="str">
        <f t="shared" si="6"/>
        <v>SL</v>
      </c>
      <c r="E164" s="5" t="s">
        <v>645</v>
      </c>
      <c r="F164" s="12" t="s">
        <v>261</v>
      </c>
      <c r="G164" s="12">
        <f t="shared" si="7"/>
        <v>6</v>
      </c>
      <c r="H164" s="12" t="str">
        <f t="shared" si="8"/>
        <v>702</v>
      </c>
      <c r="I164" s="14">
        <v>42133</v>
      </c>
      <c r="J164" s="5" t="s">
        <v>262</v>
      </c>
    </row>
    <row r="165" spans="1:10" x14ac:dyDescent="0.15">
      <c r="A165" s="5">
        <v>141</v>
      </c>
      <c r="B165" s="5" t="s">
        <v>647</v>
      </c>
      <c r="C165" s="5" t="s">
        <v>648</v>
      </c>
      <c r="D165" s="5" t="str">
        <f t="shared" si="6"/>
        <v>DL</v>
      </c>
      <c r="E165" s="5" t="s">
        <v>649</v>
      </c>
      <c r="F165" s="12" t="s">
        <v>270</v>
      </c>
      <c r="G165" s="12">
        <f t="shared" si="7"/>
        <v>8</v>
      </c>
      <c r="H165" s="12" t="str">
        <f t="shared" si="8"/>
        <v>5348</v>
      </c>
      <c r="I165" s="14">
        <v>39142</v>
      </c>
      <c r="J165" s="5" t="s">
        <v>271</v>
      </c>
    </row>
    <row r="166" spans="1:10" x14ac:dyDescent="0.15">
      <c r="A166" s="5">
        <v>142</v>
      </c>
      <c r="B166" s="5" t="s">
        <v>650</v>
      </c>
      <c r="C166" s="5" t="s">
        <v>651</v>
      </c>
      <c r="D166" s="5" t="str">
        <f t="shared" si="6"/>
        <v>SL</v>
      </c>
      <c r="E166" s="5" t="s">
        <v>650</v>
      </c>
      <c r="F166" s="12" t="s">
        <v>322</v>
      </c>
      <c r="G166" s="12">
        <f t="shared" si="7"/>
        <v>7</v>
      </c>
      <c r="H166" s="12" t="str">
        <f t="shared" si="8"/>
        <v>3.2</v>
      </c>
      <c r="I166" s="13">
        <v>41378</v>
      </c>
      <c r="J166" s="5" t="s">
        <v>262</v>
      </c>
    </row>
    <row r="167" spans="1:10" ht="12.75" x14ac:dyDescent="0.2">
      <c r="A167" s="5" t="s">
        <v>403</v>
      </c>
      <c r="D167" s="5" t="str">
        <f t="shared" si="6"/>
        <v/>
      </c>
      <c r="F167" s="6"/>
      <c r="G167" s="12" t="e">
        <f t="shared" si="7"/>
        <v>#VALUE!</v>
      </c>
      <c r="H167" s="12" t="e">
        <f t="shared" si="8"/>
        <v>#VALUE!</v>
      </c>
    </row>
    <row r="168" spans="1:10" ht="12.75" x14ac:dyDescent="0.2">
      <c r="A168" s="5" t="s">
        <v>403</v>
      </c>
      <c r="D168" s="5" t="str">
        <f t="shared" si="6"/>
        <v/>
      </c>
      <c r="F168" s="6"/>
      <c r="G168" s="12" t="e">
        <f t="shared" si="7"/>
        <v>#VALUE!</v>
      </c>
      <c r="H168" s="12" t="e">
        <f t="shared" si="8"/>
        <v>#VALUE!</v>
      </c>
    </row>
    <row r="169" spans="1:10" ht="12.75" x14ac:dyDescent="0.2">
      <c r="A169" s="5" t="s">
        <v>652</v>
      </c>
      <c r="D169" s="5" t="str">
        <f t="shared" si="6"/>
        <v/>
      </c>
      <c r="F169" s="6"/>
      <c r="G169" s="12" t="e">
        <f t="shared" si="7"/>
        <v>#VALUE!</v>
      </c>
      <c r="H169" s="12" t="e">
        <f t="shared" si="8"/>
        <v>#VALUE!</v>
      </c>
      <c r="I169" s="11"/>
    </row>
    <row r="170" spans="1:10" x14ac:dyDescent="0.15">
      <c r="A170" s="5">
        <v>143</v>
      </c>
      <c r="B170" s="5" t="s">
        <v>653</v>
      </c>
      <c r="C170" s="5" t="s">
        <v>654</v>
      </c>
      <c r="D170" s="5" t="str">
        <f t="shared" si="6"/>
        <v>SL</v>
      </c>
      <c r="E170" s="5" t="s">
        <v>653</v>
      </c>
      <c r="F170" s="12" t="s">
        <v>261</v>
      </c>
      <c r="G170" s="12">
        <f t="shared" si="7"/>
        <v>6</v>
      </c>
      <c r="H170" s="12" t="str">
        <f t="shared" si="8"/>
        <v>319</v>
      </c>
      <c r="I170" s="15">
        <v>38657</v>
      </c>
      <c r="J170" s="5" t="s">
        <v>262</v>
      </c>
    </row>
    <row r="171" spans="1:10" x14ac:dyDescent="0.15">
      <c r="A171" s="5">
        <v>144</v>
      </c>
      <c r="B171" s="5" t="s">
        <v>655</v>
      </c>
      <c r="C171" s="5" t="s">
        <v>654</v>
      </c>
      <c r="D171" s="5" t="str">
        <f t="shared" si="6"/>
        <v>NB</v>
      </c>
      <c r="E171" s="5" t="s">
        <v>656</v>
      </c>
      <c r="F171" s="12" t="s">
        <v>313</v>
      </c>
      <c r="G171" s="12">
        <f t="shared" si="7"/>
        <v>9</v>
      </c>
      <c r="H171" s="12" t="str">
        <f t="shared" si="8"/>
        <v>35026</v>
      </c>
      <c r="I171" s="15">
        <v>41944</v>
      </c>
      <c r="J171" s="5" t="s">
        <v>271</v>
      </c>
    </row>
    <row r="172" spans="1:10" x14ac:dyDescent="0.15">
      <c r="A172" s="5">
        <v>145</v>
      </c>
      <c r="B172" s="5" t="s">
        <v>657</v>
      </c>
      <c r="C172" s="5" t="s">
        <v>658</v>
      </c>
      <c r="D172" s="5" t="str">
        <f t="shared" si="6"/>
        <v>SL</v>
      </c>
      <c r="E172" s="5" t="s">
        <v>657</v>
      </c>
      <c r="F172" s="12" t="s">
        <v>261</v>
      </c>
      <c r="G172" s="12">
        <f t="shared" si="7"/>
        <v>6</v>
      </c>
      <c r="H172" s="12" t="str">
        <f t="shared" si="8"/>
        <v>314</v>
      </c>
      <c r="I172" s="14">
        <v>38384</v>
      </c>
      <c r="J172" s="5" t="s">
        <v>262</v>
      </c>
    </row>
    <row r="173" spans="1:10" x14ac:dyDescent="0.15">
      <c r="A173" s="5">
        <v>146</v>
      </c>
      <c r="B173" s="5" t="s">
        <v>659</v>
      </c>
      <c r="C173" s="5" t="s">
        <v>660</v>
      </c>
      <c r="D173" s="5" t="str">
        <f t="shared" si="6"/>
        <v>DL</v>
      </c>
      <c r="E173" s="5" t="s">
        <v>661</v>
      </c>
      <c r="F173" s="12" t="s">
        <v>270</v>
      </c>
      <c r="G173" s="12">
        <f t="shared" si="7"/>
        <v>8</v>
      </c>
      <c r="H173" s="12" t="str">
        <f t="shared" si="8"/>
        <v>5346</v>
      </c>
      <c r="I173" s="14">
        <v>39142</v>
      </c>
      <c r="J173" s="5" t="s">
        <v>271</v>
      </c>
    </row>
    <row r="174" spans="1:10" x14ac:dyDescent="0.15">
      <c r="A174" s="5">
        <v>147</v>
      </c>
      <c r="B174" s="5" t="s">
        <v>662</v>
      </c>
      <c r="C174" s="5" t="s">
        <v>660</v>
      </c>
      <c r="D174" s="5" t="str">
        <f t="shared" si="6"/>
        <v>SL</v>
      </c>
      <c r="E174" s="5" t="s">
        <v>662</v>
      </c>
      <c r="F174" s="12" t="s">
        <v>261</v>
      </c>
      <c r="G174" s="12">
        <f t="shared" si="7"/>
        <v>6</v>
      </c>
      <c r="H174" s="12" t="str">
        <f t="shared" si="8"/>
        <v>282</v>
      </c>
      <c r="I174" s="14">
        <v>37773</v>
      </c>
      <c r="J174" s="5" t="s">
        <v>262</v>
      </c>
    </row>
    <row r="175" spans="1:10" x14ac:dyDescent="0.15">
      <c r="A175" s="5">
        <v>148</v>
      </c>
      <c r="B175" s="5" t="s">
        <v>663</v>
      </c>
      <c r="C175" s="5" t="s">
        <v>664</v>
      </c>
      <c r="D175" s="5" t="str">
        <f t="shared" si="6"/>
        <v>DL</v>
      </c>
      <c r="E175" s="5" t="s">
        <v>665</v>
      </c>
      <c r="F175" s="12" t="s">
        <v>270</v>
      </c>
      <c r="G175" s="12">
        <f t="shared" si="7"/>
        <v>8</v>
      </c>
      <c r="H175" s="12" t="str">
        <f t="shared" si="8"/>
        <v>5395</v>
      </c>
      <c r="I175" s="14">
        <v>39600</v>
      </c>
      <c r="J175" s="5" t="s">
        <v>271</v>
      </c>
    </row>
    <row r="176" spans="1:10" x14ac:dyDescent="0.15">
      <c r="A176" s="5">
        <v>149</v>
      </c>
      <c r="B176" s="5" t="s">
        <v>666</v>
      </c>
      <c r="C176" s="5" t="s">
        <v>664</v>
      </c>
      <c r="D176" s="5" t="str">
        <f t="shared" si="6"/>
        <v>SL</v>
      </c>
      <c r="E176" s="5" t="s">
        <v>666</v>
      </c>
      <c r="F176" s="12" t="s">
        <v>261</v>
      </c>
      <c r="G176" s="12">
        <f t="shared" si="7"/>
        <v>6</v>
      </c>
      <c r="H176" s="12" t="str">
        <f t="shared" si="8"/>
        <v>274</v>
      </c>
      <c r="I176" s="14">
        <v>37316</v>
      </c>
      <c r="J176" s="5" t="s">
        <v>262</v>
      </c>
    </row>
    <row r="177" spans="1:11" x14ac:dyDescent="0.15">
      <c r="A177" s="5">
        <v>150</v>
      </c>
      <c r="B177" s="5" t="s">
        <v>667</v>
      </c>
      <c r="C177" s="5" t="s">
        <v>668</v>
      </c>
      <c r="D177" s="5" t="str">
        <f t="shared" si="6"/>
        <v>SL</v>
      </c>
      <c r="E177" s="5" t="s">
        <v>667</v>
      </c>
      <c r="F177" s="12" t="s">
        <v>261</v>
      </c>
      <c r="G177" s="12">
        <f t="shared" si="7"/>
        <v>6</v>
      </c>
      <c r="H177" s="12" t="str">
        <f t="shared" si="8"/>
        <v>228</v>
      </c>
      <c r="I177" s="13">
        <v>41386</v>
      </c>
      <c r="J177" s="5" t="s">
        <v>262</v>
      </c>
    </row>
    <row r="178" spans="1:11" x14ac:dyDescent="0.15">
      <c r="A178" s="5">
        <v>151</v>
      </c>
      <c r="B178" s="5" t="s">
        <v>669</v>
      </c>
      <c r="C178" s="5" t="s">
        <v>668</v>
      </c>
      <c r="D178" s="5" t="str">
        <f t="shared" si="6"/>
        <v>DL</v>
      </c>
      <c r="E178" s="5" t="s">
        <v>670</v>
      </c>
      <c r="F178" s="12" t="s">
        <v>270</v>
      </c>
      <c r="G178" s="12">
        <f t="shared" si="7"/>
        <v>8</v>
      </c>
      <c r="H178" s="12" t="str">
        <f t="shared" si="8"/>
        <v>5016</v>
      </c>
      <c r="I178" s="15">
        <v>40848</v>
      </c>
      <c r="J178" s="5" t="s">
        <v>271</v>
      </c>
    </row>
    <row r="179" spans="1:11" x14ac:dyDescent="0.15">
      <c r="A179" s="5">
        <v>152</v>
      </c>
      <c r="B179" s="5" t="s">
        <v>671</v>
      </c>
      <c r="C179" s="5" t="s">
        <v>672</v>
      </c>
      <c r="D179" s="5" t="str">
        <f t="shared" si="6"/>
        <v>SL</v>
      </c>
      <c r="E179" s="5" t="s">
        <v>671</v>
      </c>
      <c r="F179" s="12" t="s">
        <v>261</v>
      </c>
      <c r="G179" s="12">
        <f t="shared" si="7"/>
        <v>6</v>
      </c>
      <c r="H179" s="12" t="str">
        <f t="shared" si="8"/>
        <v>501</v>
      </c>
      <c r="I179" s="16">
        <v>40529</v>
      </c>
      <c r="J179" s="5" t="s">
        <v>262</v>
      </c>
    </row>
    <row r="180" spans="1:11" x14ac:dyDescent="0.15">
      <c r="A180" s="5">
        <v>153</v>
      </c>
      <c r="B180" s="5" t="s">
        <v>673</v>
      </c>
      <c r="C180" s="5" t="s">
        <v>672</v>
      </c>
      <c r="D180" s="5" t="str">
        <f t="shared" si="6"/>
        <v>DL</v>
      </c>
      <c r="E180" s="5" t="s">
        <v>674</v>
      </c>
      <c r="F180" s="12" t="s">
        <v>270</v>
      </c>
      <c r="G180" s="12">
        <f t="shared" si="7"/>
        <v>8</v>
      </c>
      <c r="H180" s="12" t="str">
        <f t="shared" si="8"/>
        <v>5411</v>
      </c>
      <c r="I180" s="15">
        <v>40148</v>
      </c>
      <c r="J180" s="5" t="s">
        <v>271</v>
      </c>
    </row>
    <row r="181" spans="1:11" x14ac:dyDescent="0.15">
      <c r="A181" s="5">
        <v>154</v>
      </c>
      <c r="B181" s="5" t="s">
        <v>675</v>
      </c>
      <c r="C181" s="5" t="s">
        <v>676</v>
      </c>
      <c r="D181" s="5" t="str">
        <f t="shared" si="6"/>
        <v>SL</v>
      </c>
      <c r="E181" s="5" t="s">
        <v>675</v>
      </c>
      <c r="F181" s="12" t="s">
        <v>261</v>
      </c>
      <c r="G181" s="12">
        <f t="shared" si="7"/>
        <v>5</v>
      </c>
      <c r="H181" s="12" t="str">
        <f t="shared" si="8"/>
        <v>25</v>
      </c>
      <c r="I181" s="14">
        <v>38869</v>
      </c>
      <c r="J181" s="5" t="s">
        <v>262</v>
      </c>
    </row>
    <row r="182" spans="1:11" x14ac:dyDescent="0.15">
      <c r="A182" s="5">
        <v>155</v>
      </c>
      <c r="B182" s="5" t="s">
        <v>677</v>
      </c>
      <c r="C182" s="5" t="s">
        <v>678</v>
      </c>
      <c r="D182" s="5" t="str">
        <f t="shared" si="6"/>
        <v>DL</v>
      </c>
      <c r="E182" s="5" t="s">
        <v>679</v>
      </c>
      <c r="F182" s="12" t="s">
        <v>270</v>
      </c>
      <c r="G182" s="12">
        <f t="shared" si="7"/>
        <v>8</v>
      </c>
      <c r="H182" s="12" t="str">
        <f t="shared" si="8"/>
        <v>5166</v>
      </c>
      <c r="I182" s="15">
        <v>37591</v>
      </c>
      <c r="J182" s="5" t="s">
        <v>271</v>
      </c>
    </row>
    <row r="183" spans="1:11" x14ac:dyDescent="0.15">
      <c r="A183" s="5">
        <v>156</v>
      </c>
      <c r="B183" s="5" t="s">
        <v>680</v>
      </c>
      <c r="C183" s="5" t="s">
        <v>678</v>
      </c>
      <c r="D183" s="5" t="str">
        <f t="shared" si="6"/>
        <v>SL</v>
      </c>
      <c r="E183" s="5" t="s">
        <v>680</v>
      </c>
      <c r="F183" s="12" t="s">
        <v>261</v>
      </c>
      <c r="G183" s="12">
        <f t="shared" si="7"/>
        <v>6</v>
      </c>
      <c r="H183" s="12" t="str">
        <f t="shared" si="8"/>
        <v>253</v>
      </c>
      <c r="I183" s="14">
        <v>36739</v>
      </c>
      <c r="J183" s="5" t="s">
        <v>262</v>
      </c>
    </row>
    <row r="184" spans="1:11" x14ac:dyDescent="0.15">
      <c r="A184" s="5">
        <v>157</v>
      </c>
      <c r="B184" s="5" t="s">
        <v>681</v>
      </c>
      <c r="C184" s="5" t="s">
        <v>682</v>
      </c>
      <c r="D184" s="5" t="str">
        <f t="shared" si="6"/>
        <v>DL</v>
      </c>
      <c r="E184" s="5" t="s">
        <v>683</v>
      </c>
      <c r="F184" s="12" t="s">
        <v>270</v>
      </c>
      <c r="G184" s="12">
        <f t="shared" si="7"/>
        <v>8</v>
      </c>
      <c r="H184" s="12" t="str">
        <f t="shared" si="8"/>
        <v>5195</v>
      </c>
      <c r="I184" s="14">
        <v>38139</v>
      </c>
      <c r="J184" s="5" t="s">
        <v>271</v>
      </c>
    </row>
    <row r="185" spans="1:11" x14ac:dyDescent="0.15">
      <c r="A185" s="5">
        <v>158</v>
      </c>
      <c r="B185" s="5" t="s">
        <v>684</v>
      </c>
      <c r="C185" s="5" t="s">
        <v>682</v>
      </c>
      <c r="D185" s="5" t="str">
        <f t="shared" si="6"/>
        <v>SL</v>
      </c>
      <c r="E185" s="5" t="s">
        <v>684</v>
      </c>
      <c r="F185" s="12" t="s">
        <v>261</v>
      </c>
      <c r="G185" s="12">
        <f t="shared" si="7"/>
        <v>6</v>
      </c>
      <c r="H185" s="12" t="str">
        <f t="shared" si="8"/>
        <v>279</v>
      </c>
      <c r="I185" s="14">
        <v>37681</v>
      </c>
      <c r="J185" s="5" t="s">
        <v>262</v>
      </c>
    </row>
    <row r="186" spans="1:11" x14ac:dyDescent="0.15">
      <c r="A186" s="5">
        <v>159</v>
      </c>
      <c r="B186" s="5" t="s">
        <v>685</v>
      </c>
      <c r="C186" s="5" t="s">
        <v>686</v>
      </c>
      <c r="D186" s="5" t="str">
        <f t="shared" si="6"/>
        <v>SL</v>
      </c>
      <c r="E186" s="5" t="s">
        <v>685</v>
      </c>
      <c r="F186" s="12" t="s">
        <v>261</v>
      </c>
      <c r="G186" s="12">
        <f t="shared" si="7"/>
        <v>6</v>
      </c>
      <c r="H186" s="12" t="str">
        <f t="shared" si="8"/>
        <v>265</v>
      </c>
      <c r="I186" s="14">
        <v>36982</v>
      </c>
      <c r="J186" s="5" t="s">
        <v>262</v>
      </c>
      <c r="K186" s="5" t="s">
        <v>687</v>
      </c>
    </row>
    <row r="187" spans="1:11" x14ac:dyDescent="0.15">
      <c r="A187" s="5">
        <v>160</v>
      </c>
      <c r="B187" s="5" t="s">
        <v>688</v>
      </c>
      <c r="C187" s="5" t="s">
        <v>686</v>
      </c>
      <c r="D187" s="5" t="str">
        <f t="shared" si="6"/>
        <v>NB</v>
      </c>
      <c r="E187" s="5" t="s">
        <v>689</v>
      </c>
      <c r="F187" s="12" t="s">
        <v>313</v>
      </c>
      <c r="G187" s="12">
        <f t="shared" si="7"/>
        <v>9</v>
      </c>
      <c r="H187" s="12" t="str">
        <f t="shared" si="8"/>
        <v>35023</v>
      </c>
      <c r="I187" s="15">
        <v>41944</v>
      </c>
      <c r="J187" s="5" t="s">
        <v>271</v>
      </c>
    </row>
    <row r="188" spans="1:11" x14ac:dyDescent="0.15">
      <c r="A188" s="5">
        <v>161</v>
      </c>
      <c r="B188" s="5" t="s">
        <v>690</v>
      </c>
      <c r="C188" s="5" t="s">
        <v>691</v>
      </c>
      <c r="D188" s="5" t="str">
        <f t="shared" si="6"/>
        <v>GB</v>
      </c>
      <c r="E188" s="5" t="s">
        <v>692</v>
      </c>
      <c r="F188" s="12" t="s">
        <v>309</v>
      </c>
      <c r="G188" s="12">
        <f t="shared" si="7"/>
        <v>9</v>
      </c>
      <c r="H188" s="12" t="str">
        <f t="shared" si="8"/>
        <v>50979</v>
      </c>
      <c r="I188" s="14">
        <v>41852</v>
      </c>
      <c r="J188" s="5" t="s">
        <v>294</v>
      </c>
    </row>
    <row r="189" spans="1:11" x14ac:dyDescent="0.15">
      <c r="A189" s="5">
        <v>162</v>
      </c>
      <c r="B189" s="5" t="s">
        <v>693</v>
      </c>
      <c r="C189" s="5" t="s">
        <v>694</v>
      </c>
      <c r="D189" s="5" t="str">
        <f t="shared" si="6"/>
        <v>SL</v>
      </c>
      <c r="E189" s="5" t="s">
        <v>693</v>
      </c>
      <c r="F189" s="12" t="s">
        <v>261</v>
      </c>
      <c r="G189" s="12">
        <f t="shared" si="7"/>
        <v>6</v>
      </c>
      <c r="H189" s="12" t="str">
        <f t="shared" si="8"/>
        <v>189</v>
      </c>
      <c r="I189" s="13">
        <v>41709</v>
      </c>
      <c r="J189" s="5" t="s">
        <v>262</v>
      </c>
    </row>
    <row r="190" spans="1:11" x14ac:dyDescent="0.15">
      <c r="A190" s="5">
        <v>163</v>
      </c>
      <c r="B190" s="5" t="s">
        <v>695</v>
      </c>
      <c r="C190" s="5" t="s">
        <v>696</v>
      </c>
      <c r="D190" s="5" t="str">
        <f t="shared" si="6"/>
        <v>SL</v>
      </c>
      <c r="E190" s="5" t="s">
        <v>695</v>
      </c>
      <c r="F190" s="12" t="s">
        <v>261</v>
      </c>
      <c r="G190" s="12">
        <f t="shared" si="7"/>
        <v>6</v>
      </c>
      <c r="H190" s="12" t="str">
        <f t="shared" si="8"/>
        <v>678</v>
      </c>
      <c r="I190" s="13">
        <v>41818</v>
      </c>
      <c r="J190" s="5" t="s">
        <v>262</v>
      </c>
    </row>
    <row r="191" spans="1:11" ht="12.75" x14ac:dyDescent="0.2">
      <c r="A191" s="5" t="s">
        <v>697</v>
      </c>
      <c r="D191" s="5" t="str">
        <f t="shared" si="6"/>
        <v/>
      </c>
      <c r="F191" s="6"/>
      <c r="G191" s="12" t="e">
        <f t="shared" si="7"/>
        <v>#VALUE!</v>
      </c>
      <c r="H191" s="12" t="e">
        <f t="shared" si="8"/>
        <v>#VALUE!</v>
      </c>
      <c r="I191" s="11"/>
    </row>
    <row r="192" spans="1:11" x14ac:dyDescent="0.15">
      <c r="A192" s="5">
        <v>164</v>
      </c>
      <c r="B192" s="5" t="s">
        <v>698</v>
      </c>
      <c r="C192" s="5" t="s">
        <v>699</v>
      </c>
      <c r="D192" s="5" t="str">
        <f t="shared" si="6"/>
        <v>GB</v>
      </c>
      <c r="E192" s="5" t="s">
        <v>698</v>
      </c>
      <c r="F192" s="12" t="s">
        <v>293</v>
      </c>
      <c r="G192" s="12">
        <f t="shared" si="7"/>
        <v>8</v>
      </c>
      <c r="H192" s="12" t="str">
        <f t="shared" si="8"/>
        <v>50286</v>
      </c>
      <c r="I192" s="14">
        <v>41395</v>
      </c>
      <c r="J192" s="5" t="s">
        <v>294</v>
      </c>
    </row>
    <row r="193" spans="1:11" x14ac:dyDescent="0.15">
      <c r="A193" s="5">
        <v>165</v>
      </c>
      <c r="B193" s="5" t="s">
        <v>700</v>
      </c>
      <c r="C193" s="5" t="s">
        <v>701</v>
      </c>
      <c r="D193" s="5" t="str">
        <f t="shared" si="6"/>
        <v>GB</v>
      </c>
      <c r="E193" s="5" t="s">
        <v>702</v>
      </c>
      <c r="F193" s="12" t="s">
        <v>309</v>
      </c>
      <c r="G193" s="12">
        <f t="shared" si="7"/>
        <v>9</v>
      </c>
      <c r="H193" s="12" t="str">
        <f t="shared" si="8"/>
        <v>50805</v>
      </c>
      <c r="I193" s="15">
        <v>41244</v>
      </c>
      <c r="J193" s="5" t="s">
        <v>294</v>
      </c>
    </row>
    <row r="194" spans="1:11" ht="12.75" x14ac:dyDescent="0.2">
      <c r="A194" s="5" t="s">
        <v>402</v>
      </c>
      <c r="D194" s="5" t="str">
        <f t="shared" si="6"/>
        <v/>
      </c>
      <c r="F194" s="6"/>
      <c r="G194" s="12" t="e">
        <f t="shared" si="7"/>
        <v>#VALUE!</v>
      </c>
      <c r="H194" s="12" t="e">
        <f t="shared" si="8"/>
        <v>#VALUE!</v>
      </c>
    </row>
    <row r="195" spans="1:11" x14ac:dyDescent="0.15">
      <c r="A195" s="5">
        <v>166</v>
      </c>
      <c r="B195" s="5" t="s">
        <v>703</v>
      </c>
      <c r="C195" s="5" t="s">
        <v>704</v>
      </c>
      <c r="D195" s="5" t="str">
        <f t="shared" si="6"/>
        <v>GB</v>
      </c>
      <c r="E195" s="5" t="s">
        <v>705</v>
      </c>
      <c r="F195" s="12" t="s">
        <v>309</v>
      </c>
      <c r="G195" s="12">
        <f t="shared" si="7"/>
        <v>9</v>
      </c>
      <c r="H195" s="12" t="str">
        <f t="shared" si="8"/>
        <v>51015</v>
      </c>
      <c r="I195" s="14">
        <v>42217</v>
      </c>
      <c r="J195" s="5" t="s">
        <v>294</v>
      </c>
    </row>
    <row r="196" spans="1:11" x14ac:dyDescent="0.15">
      <c r="A196" s="5">
        <v>167</v>
      </c>
      <c r="B196" s="5" t="s">
        <v>706</v>
      </c>
      <c r="C196" s="5" t="s">
        <v>707</v>
      </c>
      <c r="D196" s="5" t="str">
        <f t="shared" si="6"/>
        <v>GB</v>
      </c>
      <c r="E196" s="5" t="s">
        <v>706</v>
      </c>
      <c r="F196" s="12" t="s">
        <v>293</v>
      </c>
      <c r="G196" s="12">
        <f t="shared" si="7"/>
        <v>8</v>
      </c>
      <c r="H196" s="12" t="str">
        <f t="shared" si="8"/>
        <v>50707</v>
      </c>
      <c r="I196" s="14">
        <v>41061</v>
      </c>
      <c r="J196" s="5" t="s">
        <v>294</v>
      </c>
    </row>
    <row r="197" spans="1:11" ht="12.75" x14ac:dyDescent="0.2">
      <c r="A197" s="5" t="s">
        <v>708</v>
      </c>
      <c r="D197" s="5" t="str">
        <f t="shared" si="6"/>
        <v/>
      </c>
      <c r="F197" s="6"/>
      <c r="G197" s="12" t="e">
        <f t="shared" si="7"/>
        <v>#VALUE!</v>
      </c>
      <c r="H197" s="12" t="e">
        <f t="shared" si="8"/>
        <v>#VALUE!</v>
      </c>
      <c r="I197" s="11"/>
    </row>
    <row r="198" spans="1:11" x14ac:dyDescent="0.15">
      <c r="A198" s="5">
        <v>168</v>
      </c>
      <c r="B198" s="5" t="s">
        <v>709</v>
      </c>
      <c r="C198" s="5" t="s">
        <v>710</v>
      </c>
      <c r="D198" s="5" t="str">
        <f t="shared" ref="D198:D261" si="9">LEFT(B198,2)</f>
        <v>GB</v>
      </c>
      <c r="E198" s="5" t="s">
        <v>709</v>
      </c>
      <c r="F198" s="12" t="s">
        <v>293</v>
      </c>
      <c r="G198" s="12">
        <f t="shared" ref="G198:G261" si="10">FIND("-",E198,1)</f>
        <v>8</v>
      </c>
      <c r="H198" s="12" t="str">
        <f t="shared" ref="H198:H261" si="11">MID(E198,LEN(F198)+1,G198-LEN(F198)-1)</f>
        <v>50288</v>
      </c>
      <c r="I198" s="14">
        <v>36373</v>
      </c>
      <c r="J198" s="5" t="s">
        <v>294</v>
      </c>
      <c r="K198" s="5" t="s">
        <v>711</v>
      </c>
    </row>
    <row r="199" spans="1:11" x14ac:dyDescent="0.15">
      <c r="A199" s="5">
        <v>169</v>
      </c>
      <c r="B199" s="5" t="s">
        <v>712</v>
      </c>
      <c r="C199" s="5" t="s">
        <v>713</v>
      </c>
      <c r="D199" s="5" t="str">
        <f t="shared" si="9"/>
        <v>SL</v>
      </c>
      <c r="E199" s="5" t="s">
        <v>712</v>
      </c>
      <c r="F199" s="12" t="s">
        <v>261</v>
      </c>
      <c r="G199" s="12">
        <f t="shared" si="10"/>
        <v>6</v>
      </c>
      <c r="H199" s="12" t="str">
        <f t="shared" si="11"/>
        <v>482</v>
      </c>
      <c r="I199" s="14">
        <v>40702</v>
      </c>
      <c r="J199" s="5" t="s">
        <v>262</v>
      </c>
      <c r="K199" s="5" t="s">
        <v>714</v>
      </c>
    </row>
    <row r="200" spans="1:11" x14ac:dyDescent="0.15">
      <c r="A200" s="5">
        <v>170</v>
      </c>
      <c r="B200" s="5" t="s">
        <v>715</v>
      </c>
      <c r="C200" s="5" t="s">
        <v>716</v>
      </c>
      <c r="D200" s="5" t="str">
        <f t="shared" si="9"/>
        <v>GB</v>
      </c>
      <c r="E200" s="5" t="s">
        <v>717</v>
      </c>
      <c r="F200" s="12" t="s">
        <v>309</v>
      </c>
      <c r="G200" s="12">
        <f t="shared" si="10"/>
        <v>9</v>
      </c>
      <c r="H200" s="12" t="str">
        <f t="shared" si="11"/>
        <v>50769</v>
      </c>
      <c r="I200" s="15">
        <v>41183</v>
      </c>
      <c r="J200" s="5" t="s">
        <v>294</v>
      </c>
    </row>
    <row r="201" spans="1:11" x14ac:dyDescent="0.15">
      <c r="A201" s="5">
        <v>171</v>
      </c>
      <c r="B201" s="5" t="s">
        <v>718</v>
      </c>
      <c r="C201" s="5" t="s">
        <v>719</v>
      </c>
      <c r="D201" s="5" t="str">
        <f t="shared" si="9"/>
        <v>GB</v>
      </c>
      <c r="E201" s="5" t="s">
        <v>718</v>
      </c>
      <c r="F201" s="12" t="s">
        <v>720</v>
      </c>
      <c r="G201" s="12" t="e">
        <f t="shared" si="10"/>
        <v>#VALUE!</v>
      </c>
      <c r="H201" s="12" t="e">
        <f t="shared" si="11"/>
        <v>#VALUE!</v>
      </c>
      <c r="I201" s="14">
        <v>40575</v>
      </c>
      <c r="J201" s="5" t="s">
        <v>294</v>
      </c>
    </row>
    <row r="202" spans="1:11" x14ac:dyDescent="0.15">
      <c r="A202" s="5">
        <v>172</v>
      </c>
      <c r="B202" s="5" t="s">
        <v>721</v>
      </c>
      <c r="C202" s="5" t="s">
        <v>722</v>
      </c>
      <c r="D202" s="5" t="str">
        <f t="shared" si="9"/>
        <v>SL</v>
      </c>
      <c r="E202" s="5" t="s">
        <v>721</v>
      </c>
      <c r="F202" s="12" t="s">
        <v>261</v>
      </c>
      <c r="G202" s="12">
        <f t="shared" si="10"/>
        <v>6</v>
      </c>
      <c r="H202" s="12" t="str">
        <f t="shared" si="11"/>
        <v>269</v>
      </c>
      <c r="I202" s="15">
        <v>37226</v>
      </c>
      <c r="J202" s="5" t="s">
        <v>262</v>
      </c>
    </row>
    <row r="203" spans="1:11" x14ac:dyDescent="0.15">
      <c r="A203" s="5">
        <v>173</v>
      </c>
      <c r="B203" s="5" t="s">
        <v>723</v>
      </c>
      <c r="C203" s="5" t="s">
        <v>724</v>
      </c>
      <c r="D203" s="5" t="str">
        <f t="shared" si="9"/>
        <v>DL</v>
      </c>
      <c r="E203" s="5" t="s">
        <v>725</v>
      </c>
      <c r="F203" s="12" t="s">
        <v>270</v>
      </c>
      <c r="G203" s="12">
        <f t="shared" si="10"/>
        <v>8</v>
      </c>
      <c r="H203" s="12" t="str">
        <f t="shared" si="11"/>
        <v>5107</v>
      </c>
      <c r="I203" s="14">
        <v>36708</v>
      </c>
      <c r="J203" s="5" t="s">
        <v>271</v>
      </c>
    </row>
    <row r="204" spans="1:11" ht="12.75" x14ac:dyDescent="0.2">
      <c r="A204" s="5" t="s">
        <v>726</v>
      </c>
      <c r="D204" s="5" t="str">
        <f t="shared" si="9"/>
        <v/>
      </c>
      <c r="F204" s="6"/>
      <c r="G204" s="12" t="e">
        <f t="shared" si="10"/>
        <v>#VALUE!</v>
      </c>
      <c r="H204" s="12" t="e">
        <f t="shared" si="11"/>
        <v>#VALUE!</v>
      </c>
      <c r="I204" s="11"/>
    </row>
    <row r="205" spans="1:11" x14ac:dyDescent="0.15">
      <c r="A205" s="5">
        <v>174</v>
      </c>
      <c r="B205" s="5" t="s">
        <v>727</v>
      </c>
      <c r="C205" s="5" t="s">
        <v>728</v>
      </c>
      <c r="D205" s="5" t="str">
        <f t="shared" si="9"/>
        <v>DL</v>
      </c>
      <c r="E205" s="5" t="s">
        <v>729</v>
      </c>
      <c r="F205" s="12" t="s">
        <v>270</v>
      </c>
      <c r="G205" s="12">
        <f t="shared" si="10"/>
        <v>8</v>
      </c>
      <c r="H205" s="12" t="str">
        <f t="shared" si="11"/>
        <v>5208</v>
      </c>
      <c r="I205" s="14">
        <v>38504</v>
      </c>
      <c r="J205" s="5" t="s">
        <v>271</v>
      </c>
    </row>
    <row r="206" spans="1:11" x14ac:dyDescent="0.15">
      <c r="A206" s="5">
        <v>175</v>
      </c>
      <c r="B206" s="5" t="s">
        <v>730</v>
      </c>
      <c r="C206" s="5" t="s">
        <v>731</v>
      </c>
      <c r="D206" s="5" t="str">
        <f t="shared" si="9"/>
        <v>NB</v>
      </c>
      <c r="E206" s="5" t="s">
        <v>732</v>
      </c>
      <c r="F206" s="12" t="s">
        <v>313</v>
      </c>
      <c r="G206" s="12">
        <f t="shared" si="10"/>
        <v>9</v>
      </c>
      <c r="H206" s="12" t="str">
        <f t="shared" si="11"/>
        <v>35071</v>
      </c>
      <c r="I206" s="14">
        <v>42430</v>
      </c>
      <c r="J206" s="5" t="s">
        <v>271</v>
      </c>
    </row>
    <row r="207" spans="1:11" x14ac:dyDescent="0.15">
      <c r="A207" s="5">
        <v>176</v>
      </c>
      <c r="B207" s="5" t="s">
        <v>733</v>
      </c>
      <c r="C207" s="5" t="s">
        <v>734</v>
      </c>
      <c r="D207" s="5" t="str">
        <f t="shared" si="9"/>
        <v>SL</v>
      </c>
      <c r="E207" s="5" t="s">
        <v>733</v>
      </c>
      <c r="F207" s="12" t="s">
        <v>261</v>
      </c>
      <c r="G207" s="12">
        <f t="shared" si="10"/>
        <v>6</v>
      </c>
      <c r="H207" s="12" t="str">
        <f t="shared" si="11"/>
        <v>266</v>
      </c>
      <c r="I207" s="13">
        <v>41841</v>
      </c>
      <c r="J207" s="5" t="s">
        <v>262</v>
      </c>
    </row>
    <row r="208" spans="1:11" x14ac:dyDescent="0.15">
      <c r="A208" s="5">
        <v>177</v>
      </c>
      <c r="B208" s="5" t="s">
        <v>735</v>
      </c>
      <c r="C208" s="5" t="s">
        <v>734</v>
      </c>
      <c r="D208" s="5" t="str">
        <f t="shared" si="9"/>
        <v>NB</v>
      </c>
      <c r="E208" s="5" t="s">
        <v>736</v>
      </c>
      <c r="F208" s="12" t="s">
        <v>313</v>
      </c>
      <c r="G208" s="12">
        <f t="shared" si="10"/>
        <v>9</v>
      </c>
      <c r="H208" s="12" t="str">
        <f t="shared" si="11"/>
        <v>35011</v>
      </c>
      <c r="I208" s="15">
        <v>41548</v>
      </c>
      <c r="J208" s="5" t="s">
        <v>271</v>
      </c>
    </row>
    <row r="209" spans="1:11" x14ac:dyDescent="0.15">
      <c r="A209" s="5">
        <v>178</v>
      </c>
      <c r="B209" s="5" t="s">
        <v>737</v>
      </c>
      <c r="C209" s="5" t="s">
        <v>738</v>
      </c>
      <c r="D209" s="5" t="str">
        <f t="shared" si="9"/>
        <v>GB</v>
      </c>
      <c r="E209" s="5" t="s">
        <v>737</v>
      </c>
      <c r="F209" s="12" t="s">
        <v>293</v>
      </c>
      <c r="G209" s="12">
        <f t="shared" si="10"/>
        <v>8</v>
      </c>
      <c r="H209" s="12" t="str">
        <f t="shared" si="11"/>
        <v>50071</v>
      </c>
      <c r="I209" s="14">
        <v>42217</v>
      </c>
      <c r="J209" s="5" t="s">
        <v>294</v>
      </c>
      <c r="K209" s="5" t="s">
        <v>739</v>
      </c>
    </row>
    <row r="210" spans="1:11" x14ac:dyDescent="0.15">
      <c r="A210" s="5">
        <v>179</v>
      </c>
      <c r="B210" s="5" t="s">
        <v>740</v>
      </c>
      <c r="C210" s="5" t="s">
        <v>741</v>
      </c>
      <c r="D210" s="5" t="str">
        <f t="shared" si="9"/>
        <v>DL</v>
      </c>
      <c r="E210" s="5" t="s">
        <v>742</v>
      </c>
      <c r="F210" s="12" t="s">
        <v>270</v>
      </c>
      <c r="G210" s="12">
        <f t="shared" si="10"/>
        <v>8</v>
      </c>
      <c r="H210" s="12" t="str">
        <f t="shared" si="11"/>
        <v>5079</v>
      </c>
      <c r="I210" s="14">
        <v>39600</v>
      </c>
      <c r="J210" s="5" t="s">
        <v>271</v>
      </c>
    </row>
    <row r="211" spans="1:11" x14ac:dyDescent="0.15">
      <c r="A211" s="5">
        <v>180</v>
      </c>
      <c r="B211" s="5" t="s">
        <v>743</v>
      </c>
      <c r="C211" s="5" t="s">
        <v>741</v>
      </c>
      <c r="D211" s="5" t="str">
        <f t="shared" si="9"/>
        <v>SL</v>
      </c>
      <c r="E211" s="5" t="s">
        <v>743</v>
      </c>
      <c r="F211" s="12" t="s">
        <v>261</v>
      </c>
      <c r="G211" s="12">
        <f t="shared" si="10"/>
        <v>6</v>
      </c>
      <c r="H211" s="12" t="str">
        <f t="shared" si="11"/>
        <v>205</v>
      </c>
      <c r="I211" s="14">
        <v>42164</v>
      </c>
      <c r="J211" s="5" t="s">
        <v>262</v>
      </c>
    </row>
    <row r="212" spans="1:11" x14ac:dyDescent="0.15">
      <c r="A212" s="5">
        <v>181</v>
      </c>
      <c r="B212" s="5" t="s">
        <v>744</v>
      </c>
      <c r="C212" s="5" t="s">
        <v>745</v>
      </c>
      <c r="D212" s="5" t="str">
        <f t="shared" si="9"/>
        <v>NB</v>
      </c>
      <c r="E212" s="5" t="s">
        <v>746</v>
      </c>
      <c r="F212" s="12" t="s">
        <v>313</v>
      </c>
      <c r="G212" s="12">
        <f t="shared" si="10"/>
        <v>9</v>
      </c>
      <c r="H212" s="12" t="str">
        <f t="shared" si="11"/>
        <v>35021</v>
      </c>
      <c r="I212" s="15">
        <v>41944</v>
      </c>
      <c r="J212" s="5" t="s">
        <v>271</v>
      </c>
    </row>
    <row r="213" spans="1:11" ht="12.75" x14ac:dyDescent="0.2">
      <c r="A213" s="5" t="s">
        <v>402</v>
      </c>
      <c r="D213" s="5" t="str">
        <f t="shared" si="9"/>
        <v/>
      </c>
      <c r="F213" s="6"/>
      <c r="G213" s="12" t="e">
        <f t="shared" si="10"/>
        <v>#VALUE!</v>
      </c>
      <c r="H213" s="12" t="e">
        <f t="shared" si="11"/>
        <v>#VALUE!</v>
      </c>
    </row>
    <row r="214" spans="1:11" x14ac:dyDescent="0.15">
      <c r="A214" s="5">
        <v>182</v>
      </c>
      <c r="B214" s="5" t="s">
        <v>747</v>
      </c>
      <c r="C214" s="5" t="s">
        <v>748</v>
      </c>
      <c r="D214" s="5" t="str">
        <f t="shared" si="9"/>
        <v>SL</v>
      </c>
      <c r="E214" s="5" t="s">
        <v>747</v>
      </c>
      <c r="F214" s="12" t="s">
        <v>261</v>
      </c>
      <c r="G214" s="12">
        <f t="shared" si="10"/>
        <v>6</v>
      </c>
      <c r="H214" s="12" t="str">
        <f t="shared" si="11"/>
        <v>655</v>
      </c>
      <c r="I214" s="13">
        <v>41842</v>
      </c>
      <c r="J214" s="5" t="s">
        <v>262</v>
      </c>
    </row>
    <row r="215" spans="1:11" x14ac:dyDescent="0.15">
      <c r="A215" s="5">
        <v>183</v>
      </c>
      <c r="B215" s="5" t="s">
        <v>749</v>
      </c>
      <c r="C215" s="5" t="s">
        <v>750</v>
      </c>
      <c r="D215" s="5" t="str">
        <f t="shared" si="9"/>
        <v>NB</v>
      </c>
      <c r="E215" s="5" t="s">
        <v>751</v>
      </c>
      <c r="F215" s="12" t="s">
        <v>313</v>
      </c>
      <c r="G215" s="12">
        <f t="shared" si="10"/>
        <v>9</v>
      </c>
      <c r="H215" s="12" t="str">
        <f t="shared" si="11"/>
        <v>35080</v>
      </c>
      <c r="I215" s="14">
        <v>42522</v>
      </c>
      <c r="J215" s="5" t="s">
        <v>271</v>
      </c>
    </row>
    <row r="216" spans="1:11" x14ac:dyDescent="0.15">
      <c r="A216" s="5">
        <v>184</v>
      </c>
      <c r="B216" s="5" t="s">
        <v>752</v>
      </c>
      <c r="C216" s="5" t="s">
        <v>753</v>
      </c>
      <c r="D216" s="5" t="str">
        <f t="shared" si="9"/>
        <v>SL</v>
      </c>
      <c r="E216" s="5" t="s">
        <v>752</v>
      </c>
      <c r="F216" s="12" t="s">
        <v>261</v>
      </c>
      <c r="G216" s="12">
        <f t="shared" si="10"/>
        <v>6</v>
      </c>
      <c r="H216" s="12" t="str">
        <f t="shared" si="11"/>
        <v>490</v>
      </c>
      <c r="I216" s="13">
        <v>40626</v>
      </c>
      <c r="J216" s="5" t="s">
        <v>262</v>
      </c>
    </row>
    <row r="217" spans="1:11" x14ac:dyDescent="0.15">
      <c r="A217" s="5">
        <v>185</v>
      </c>
      <c r="B217" s="5" t="s">
        <v>754</v>
      </c>
      <c r="C217" s="5" t="s">
        <v>755</v>
      </c>
      <c r="D217" s="5" t="str">
        <f t="shared" si="9"/>
        <v>NB</v>
      </c>
      <c r="E217" s="5" t="s">
        <v>756</v>
      </c>
      <c r="F217" s="12" t="s">
        <v>313</v>
      </c>
      <c r="G217" s="12">
        <f t="shared" si="10"/>
        <v>9</v>
      </c>
      <c r="H217" s="12" t="str">
        <f t="shared" si="11"/>
        <v>35040</v>
      </c>
      <c r="I217" s="14">
        <v>42064</v>
      </c>
      <c r="J217" s="5" t="s">
        <v>271</v>
      </c>
    </row>
    <row r="218" spans="1:11" x14ac:dyDescent="0.15">
      <c r="A218" s="5">
        <v>186</v>
      </c>
      <c r="B218" s="5" t="s">
        <v>757</v>
      </c>
      <c r="C218" s="5" t="s">
        <v>758</v>
      </c>
      <c r="D218" s="5" t="str">
        <f t="shared" si="9"/>
        <v>GB</v>
      </c>
      <c r="E218" s="5" t="s">
        <v>757</v>
      </c>
      <c r="F218" s="12" t="s">
        <v>293</v>
      </c>
      <c r="G218" s="12">
        <f t="shared" si="10"/>
        <v>8</v>
      </c>
      <c r="H218" s="12" t="str">
        <f t="shared" si="11"/>
        <v>50265</v>
      </c>
      <c r="I218" s="19">
        <v>40575</v>
      </c>
      <c r="J218" s="5" t="s">
        <v>294</v>
      </c>
      <c r="K218" s="5" t="s">
        <v>759</v>
      </c>
    </row>
    <row r="219" spans="1:11" x14ac:dyDescent="0.15">
      <c r="A219" s="5">
        <v>187</v>
      </c>
      <c r="B219" s="5" t="s">
        <v>760</v>
      </c>
      <c r="C219" s="5" t="s">
        <v>761</v>
      </c>
      <c r="D219" s="5" t="str">
        <f t="shared" si="9"/>
        <v>SL</v>
      </c>
      <c r="E219" s="5" t="s">
        <v>760</v>
      </c>
      <c r="F219" s="12" t="s">
        <v>261</v>
      </c>
      <c r="G219" s="12">
        <f t="shared" si="10"/>
        <v>6</v>
      </c>
      <c r="H219" s="12" t="str">
        <f t="shared" si="11"/>
        <v>584</v>
      </c>
      <c r="I219" s="15">
        <v>41219</v>
      </c>
      <c r="J219" s="5" t="s">
        <v>262</v>
      </c>
      <c r="K219" s="5" t="s">
        <v>762</v>
      </c>
    </row>
    <row r="220" spans="1:11" x14ac:dyDescent="0.15">
      <c r="A220" s="5">
        <v>188</v>
      </c>
      <c r="B220" s="5" t="s">
        <v>763</v>
      </c>
      <c r="C220" s="5" t="s">
        <v>764</v>
      </c>
      <c r="D220" s="5" t="str">
        <f t="shared" si="9"/>
        <v>NB</v>
      </c>
      <c r="E220" s="5" t="s">
        <v>765</v>
      </c>
      <c r="F220" s="12" t="s">
        <v>313</v>
      </c>
      <c r="G220" s="12">
        <f t="shared" si="10"/>
        <v>9</v>
      </c>
      <c r="H220" s="12" t="str">
        <f t="shared" si="11"/>
        <v>35079</v>
      </c>
      <c r="I220" s="14">
        <v>42522</v>
      </c>
      <c r="J220" s="5" t="s">
        <v>271</v>
      </c>
    </row>
    <row r="221" spans="1:11" ht="12.75" x14ac:dyDescent="0.2">
      <c r="A221" s="5" t="s">
        <v>766</v>
      </c>
      <c r="D221" s="5" t="str">
        <f t="shared" si="9"/>
        <v/>
      </c>
      <c r="F221" s="6"/>
      <c r="G221" s="12" t="e">
        <f t="shared" si="10"/>
        <v>#VALUE!</v>
      </c>
      <c r="H221" s="12" t="e">
        <f t="shared" si="11"/>
        <v>#VALUE!</v>
      </c>
      <c r="I221" s="11"/>
    </row>
    <row r="222" spans="1:11" x14ac:dyDescent="0.15">
      <c r="A222" s="5">
        <v>189</v>
      </c>
      <c r="B222" s="5" t="s">
        <v>767</v>
      </c>
      <c r="C222" s="5" t="s">
        <v>768</v>
      </c>
      <c r="D222" s="5" t="str">
        <f t="shared" si="9"/>
        <v>SL</v>
      </c>
      <c r="E222" s="5" t="s">
        <v>767</v>
      </c>
      <c r="F222" s="12" t="s">
        <v>261</v>
      </c>
      <c r="G222" s="12">
        <f t="shared" si="10"/>
        <v>5</v>
      </c>
      <c r="H222" s="12" t="str">
        <f t="shared" si="11"/>
        <v>99</v>
      </c>
      <c r="I222" s="16">
        <v>41271</v>
      </c>
      <c r="J222" s="5" t="s">
        <v>262</v>
      </c>
    </row>
    <row r="223" spans="1:11" x14ac:dyDescent="0.15">
      <c r="A223" s="5">
        <v>190</v>
      </c>
      <c r="B223" s="5" t="s">
        <v>769</v>
      </c>
      <c r="C223" s="5" t="s">
        <v>770</v>
      </c>
      <c r="D223" s="5" t="str">
        <f t="shared" si="9"/>
        <v>SL</v>
      </c>
      <c r="E223" s="5" t="s">
        <v>769</v>
      </c>
      <c r="F223" s="12" t="s">
        <v>261</v>
      </c>
      <c r="G223" s="12">
        <f t="shared" si="10"/>
        <v>6</v>
      </c>
      <c r="H223" s="12" t="str">
        <f t="shared" si="11"/>
        <v>155</v>
      </c>
      <c r="I223" s="16">
        <v>41195</v>
      </c>
      <c r="J223" s="5" t="s">
        <v>262</v>
      </c>
    </row>
    <row r="224" spans="1:11" x14ac:dyDescent="0.15">
      <c r="A224" s="5">
        <v>191</v>
      </c>
      <c r="B224" s="5" t="s">
        <v>771</v>
      </c>
      <c r="C224" s="5" t="s">
        <v>772</v>
      </c>
      <c r="D224" s="5" t="str">
        <f t="shared" si="9"/>
        <v>SL</v>
      </c>
      <c r="E224" s="5" t="s">
        <v>771</v>
      </c>
      <c r="F224" s="12" t="s">
        <v>261</v>
      </c>
      <c r="G224" s="12">
        <f t="shared" si="10"/>
        <v>6</v>
      </c>
      <c r="H224" s="12" t="str">
        <f t="shared" si="11"/>
        <v>156</v>
      </c>
      <c r="I224" s="13">
        <v>40554</v>
      </c>
      <c r="J224" s="5" t="s">
        <v>262</v>
      </c>
    </row>
    <row r="225" spans="1:10" x14ac:dyDescent="0.15">
      <c r="A225" s="5">
        <v>192</v>
      </c>
      <c r="B225" s="5" t="s">
        <v>773</v>
      </c>
      <c r="C225" s="5" t="s">
        <v>774</v>
      </c>
      <c r="D225" s="5" t="str">
        <f t="shared" si="9"/>
        <v>SL</v>
      </c>
      <c r="E225" s="5" t="s">
        <v>773</v>
      </c>
      <c r="F225" s="12" t="s">
        <v>261</v>
      </c>
      <c r="G225" s="12">
        <f t="shared" si="10"/>
        <v>6</v>
      </c>
      <c r="H225" s="12" t="str">
        <f t="shared" si="11"/>
        <v>157</v>
      </c>
      <c r="I225" s="13">
        <v>40554</v>
      </c>
      <c r="J225" s="5" t="s">
        <v>262</v>
      </c>
    </row>
    <row r="226" spans="1:10" x14ac:dyDescent="0.15">
      <c r="A226" s="5">
        <v>193</v>
      </c>
      <c r="B226" s="5" t="s">
        <v>775</v>
      </c>
      <c r="C226" s="5" t="s">
        <v>776</v>
      </c>
      <c r="D226" s="5" t="str">
        <f t="shared" si="9"/>
        <v>SL</v>
      </c>
      <c r="E226" s="5" t="s">
        <v>775</v>
      </c>
      <c r="F226" s="12" t="s">
        <v>261</v>
      </c>
      <c r="G226" s="12">
        <f t="shared" si="10"/>
        <v>6</v>
      </c>
      <c r="H226" s="12" t="str">
        <f t="shared" si="11"/>
        <v>158</v>
      </c>
      <c r="I226" s="13">
        <v>40554</v>
      </c>
      <c r="J226" s="5" t="s">
        <v>262</v>
      </c>
    </row>
    <row r="227" spans="1:10" x14ac:dyDescent="0.15">
      <c r="A227" s="5">
        <v>194</v>
      </c>
      <c r="B227" s="5" t="s">
        <v>777</v>
      </c>
      <c r="C227" s="5" t="s">
        <v>778</v>
      </c>
      <c r="D227" s="5" t="str">
        <f t="shared" si="9"/>
        <v>SL</v>
      </c>
      <c r="E227" s="5" t="s">
        <v>777</v>
      </c>
      <c r="F227" s="12" t="s">
        <v>261</v>
      </c>
      <c r="G227" s="12">
        <f t="shared" si="10"/>
        <v>6</v>
      </c>
      <c r="H227" s="12" t="str">
        <f t="shared" si="11"/>
        <v>160</v>
      </c>
      <c r="I227" s="16">
        <v>41195</v>
      </c>
      <c r="J227" s="5" t="s">
        <v>262</v>
      </c>
    </row>
    <row r="228" spans="1:10" x14ac:dyDescent="0.15">
      <c r="A228" s="5">
        <v>195</v>
      </c>
      <c r="B228" s="5" t="s">
        <v>779</v>
      </c>
      <c r="C228" s="5" t="s">
        <v>780</v>
      </c>
      <c r="D228" s="5" t="str">
        <f t="shared" si="9"/>
        <v>SL</v>
      </c>
      <c r="E228" s="5" t="s">
        <v>779</v>
      </c>
      <c r="F228" s="12" t="s">
        <v>261</v>
      </c>
      <c r="G228" s="12">
        <f t="shared" si="10"/>
        <v>6</v>
      </c>
      <c r="H228" s="12" t="str">
        <f t="shared" si="11"/>
        <v>162</v>
      </c>
      <c r="I228" s="13">
        <v>40554</v>
      </c>
      <c r="J228" s="5" t="s">
        <v>262</v>
      </c>
    </row>
    <row r="229" spans="1:10" ht="12.75" x14ac:dyDescent="0.2">
      <c r="A229" s="5" t="s">
        <v>781</v>
      </c>
      <c r="D229" s="5" t="str">
        <f t="shared" si="9"/>
        <v/>
      </c>
      <c r="F229" s="6"/>
      <c r="G229" s="12" t="e">
        <f t="shared" si="10"/>
        <v>#VALUE!</v>
      </c>
      <c r="H229" s="12" t="e">
        <f t="shared" si="11"/>
        <v>#VALUE!</v>
      </c>
    </row>
    <row r="230" spans="1:10" ht="12.75" x14ac:dyDescent="0.2">
      <c r="A230" s="5" t="s">
        <v>402</v>
      </c>
      <c r="D230" s="5" t="str">
        <f t="shared" si="9"/>
        <v/>
      </c>
      <c r="F230" s="6"/>
      <c r="G230" s="12" t="e">
        <f t="shared" si="10"/>
        <v>#VALUE!</v>
      </c>
      <c r="H230" s="12" t="e">
        <f t="shared" si="11"/>
        <v>#VALUE!</v>
      </c>
    </row>
    <row r="231" spans="1:10" ht="12.75" x14ac:dyDescent="0.2">
      <c r="A231" s="5" t="s">
        <v>402</v>
      </c>
      <c r="D231" s="5" t="str">
        <f t="shared" si="9"/>
        <v/>
      </c>
      <c r="F231" s="6"/>
      <c r="G231" s="12" t="e">
        <f t="shared" si="10"/>
        <v>#VALUE!</v>
      </c>
      <c r="H231" s="12" t="e">
        <f t="shared" si="11"/>
        <v>#VALUE!</v>
      </c>
    </row>
    <row r="232" spans="1:10" x14ac:dyDescent="0.15">
      <c r="A232" s="5">
        <v>196</v>
      </c>
      <c r="B232" s="5" t="s">
        <v>782</v>
      </c>
      <c r="C232" s="5" t="s">
        <v>783</v>
      </c>
      <c r="D232" s="5" t="str">
        <f t="shared" si="9"/>
        <v>SL</v>
      </c>
      <c r="E232" s="5" t="s">
        <v>782</v>
      </c>
      <c r="F232" s="12" t="s">
        <v>261</v>
      </c>
      <c r="G232" s="12">
        <f t="shared" si="10"/>
        <v>6</v>
      </c>
      <c r="H232" s="12" t="str">
        <f t="shared" si="11"/>
        <v>159</v>
      </c>
      <c r="I232" s="15">
        <v>41219</v>
      </c>
      <c r="J232" s="5" t="s">
        <v>262</v>
      </c>
    </row>
    <row r="233" spans="1:10" x14ac:dyDescent="0.15">
      <c r="A233" s="5">
        <v>197</v>
      </c>
      <c r="B233" s="5" t="s">
        <v>784</v>
      </c>
      <c r="C233" s="5" t="s">
        <v>785</v>
      </c>
      <c r="D233" s="5" t="str">
        <f t="shared" si="9"/>
        <v>SL</v>
      </c>
      <c r="E233" s="5" t="s">
        <v>784</v>
      </c>
      <c r="F233" s="12" t="s">
        <v>322</v>
      </c>
      <c r="G233" s="12">
        <f t="shared" si="10"/>
        <v>8</v>
      </c>
      <c r="H233" s="12" t="str">
        <f t="shared" si="11"/>
        <v>61.1</v>
      </c>
      <c r="I233" s="16">
        <v>41625</v>
      </c>
      <c r="J233" s="5" t="s">
        <v>262</v>
      </c>
    </row>
    <row r="234" spans="1:10" x14ac:dyDescent="0.15">
      <c r="A234" s="5">
        <v>198</v>
      </c>
      <c r="B234" s="5" t="s">
        <v>786</v>
      </c>
      <c r="C234" s="5" t="s">
        <v>787</v>
      </c>
      <c r="D234" s="5" t="str">
        <f t="shared" si="9"/>
        <v>SL</v>
      </c>
      <c r="E234" s="5" t="s">
        <v>786</v>
      </c>
      <c r="F234" s="12" t="s">
        <v>322</v>
      </c>
      <c r="G234" s="12">
        <f t="shared" si="10"/>
        <v>8</v>
      </c>
      <c r="H234" s="12" t="str">
        <f t="shared" si="11"/>
        <v>61.2</v>
      </c>
      <c r="I234" s="16">
        <v>41625</v>
      </c>
      <c r="J234" s="5" t="s">
        <v>262</v>
      </c>
    </row>
    <row r="235" spans="1:10" x14ac:dyDescent="0.15">
      <c r="A235" s="5">
        <v>199</v>
      </c>
      <c r="B235" s="5" t="s">
        <v>788</v>
      </c>
      <c r="C235" s="5" t="s">
        <v>789</v>
      </c>
      <c r="D235" s="5" t="str">
        <f t="shared" si="9"/>
        <v>SL</v>
      </c>
      <c r="E235" s="5" t="s">
        <v>788</v>
      </c>
      <c r="F235" s="12" t="s">
        <v>261</v>
      </c>
      <c r="G235" s="12">
        <f t="shared" si="10"/>
        <v>6</v>
      </c>
      <c r="H235" s="12" t="str">
        <f t="shared" si="11"/>
        <v>163</v>
      </c>
      <c r="I235" s="13">
        <v>40554</v>
      </c>
      <c r="J235" s="5" t="s">
        <v>262</v>
      </c>
    </row>
    <row r="236" spans="1:10" x14ac:dyDescent="0.15">
      <c r="A236" s="5">
        <v>200</v>
      </c>
      <c r="B236" s="5" t="s">
        <v>790</v>
      </c>
      <c r="C236" s="5" t="s">
        <v>791</v>
      </c>
      <c r="D236" s="5" t="str">
        <f t="shared" si="9"/>
        <v>SL</v>
      </c>
      <c r="E236" s="5" t="s">
        <v>790</v>
      </c>
      <c r="F236" s="12" t="s">
        <v>261</v>
      </c>
      <c r="G236" s="12">
        <f t="shared" si="10"/>
        <v>6</v>
      </c>
      <c r="H236" s="12" t="str">
        <f t="shared" si="11"/>
        <v>164</v>
      </c>
      <c r="I236" s="13">
        <v>40554</v>
      </c>
      <c r="J236" s="5" t="s">
        <v>262</v>
      </c>
    </row>
    <row r="237" spans="1:10" x14ac:dyDescent="0.15">
      <c r="A237" s="5">
        <v>201</v>
      </c>
      <c r="B237" s="5" t="s">
        <v>792</v>
      </c>
      <c r="C237" s="5" t="s">
        <v>793</v>
      </c>
      <c r="D237" s="5" t="str">
        <f t="shared" si="9"/>
        <v>SL</v>
      </c>
      <c r="E237" s="5" t="s">
        <v>792</v>
      </c>
      <c r="F237" s="12" t="s">
        <v>261</v>
      </c>
      <c r="G237" s="12">
        <f t="shared" si="10"/>
        <v>6</v>
      </c>
      <c r="H237" s="12" t="str">
        <f t="shared" si="11"/>
        <v>165</v>
      </c>
      <c r="I237" s="13">
        <v>40554</v>
      </c>
      <c r="J237" s="5" t="s">
        <v>262</v>
      </c>
    </row>
    <row r="238" spans="1:10" x14ac:dyDescent="0.15">
      <c r="A238" s="5">
        <v>202</v>
      </c>
      <c r="B238" s="5" t="s">
        <v>794</v>
      </c>
      <c r="C238" s="5" t="s">
        <v>795</v>
      </c>
      <c r="D238" s="5" t="str">
        <f t="shared" si="9"/>
        <v>SL</v>
      </c>
      <c r="E238" s="5" t="s">
        <v>794</v>
      </c>
      <c r="F238" s="12" t="s">
        <v>261</v>
      </c>
      <c r="G238" s="12">
        <f t="shared" si="10"/>
        <v>6</v>
      </c>
      <c r="H238" s="12" t="str">
        <f t="shared" si="11"/>
        <v>352</v>
      </c>
      <c r="I238" s="15">
        <v>39052</v>
      </c>
      <c r="J238" s="5" t="s">
        <v>262</v>
      </c>
    </row>
    <row r="239" spans="1:10" x14ac:dyDescent="0.15">
      <c r="A239" s="5">
        <v>203</v>
      </c>
      <c r="B239" s="5" t="s">
        <v>796</v>
      </c>
      <c r="C239" s="5" t="s">
        <v>797</v>
      </c>
      <c r="D239" s="5" t="str">
        <f t="shared" si="9"/>
        <v>SL</v>
      </c>
      <c r="E239" s="5" t="s">
        <v>796</v>
      </c>
      <c r="F239" s="12" t="s">
        <v>261</v>
      </c>
      <c r="G239" s="12">
        <f t="shared" si="10"/>
        <v>6</v>
      </c>
      <c r="H239" s="12" t="str">
        <f t="shared" si="11"/>
        <v>548</v>
      </c>
      <c r="I239" s="13">
        <v>41113</v>
      </c>
      <c r="J239" s="5" t="s">
        <v>262</v>
      </c>
    </row>
    <row r="240" spans="1:10" x14ac:dyDescent="0.15">
      <c r="A240" s="5">
        <v>204</v>
      </c>
      <c r="B240" s="5" t="s">
        <v>798</v>
      </c>
      <c r="C240" s="5" t="s">
        <v>799</v>
      </c>
      <c r="D240" s="5" t="str">
        <f t="shared" si="9"/>
        <v>SL</v>
      </c>
      <c r="E240" s="5" t="s">
        <v>798</v>
      </c>
      <c r="F240" s="12" t="s">
        <v>261</v>
      </c>
      <c r="G240" s="12">
        <f t="shared" si="10"/>
        <v>6</v>
      </c>
      <c r="H240" s="12" t="str">
        <f t="shared" si="11"/>
        <v>235</v>
      </c>
      <c r="I240" s="13">
        <v>41137</v>
      </c>
      <c r="J240" s="5" t="s">
        <v>262</v>
      </c>
    </row>
    <row r="241" spans="1:11" x14ac:dyDescent="0.15">
      <c r="A241" s="5">
        <v>205</v>
      </c>
      <c r="B241" s="5" t="s">
        <v>800</v>
      </c>
      <c r="C241" s="5" t="s">
        <v>801</v>
      </c>
      <c r="D241" s="5" t="str">
        <f t="shared" si="9"/>
        <v>SL</v>
      </c>
      <c r="E241" s="5" t="s">
        <v>800</v>
      </c>
      <c r="F241" s="12" t="s">
        <v>261</v>
      </c>
      <c r="G241" s="12">
        <f t="shared" si="10"/>
        <v>6</v>
      </c>
      <c r="H241" s="12" t="str">
        <f t="shared" si="11"/>
        <v>530</v>
      </c>
      <c r="I241" s="13">
        <v>41137</v>
      </c>
      <c r="J241" s="5" t="s">
        <v>262</v>
      </c>
    </row>
    <row r="242" spans="1:11" x14ac:dyDescent="0.15">
      <c r="A242" s="5">
        <v>206</v>
      </c>
      <c r="B242" s="5" t="s">
        <v>802</v>
      </c>
      <c r="C242" s="5" t="s">
        <v>803</v>
      </c>
      <c r="D242" s="5" t="str">
        <f t="shared" si="9"/>
        <v>SL</v>
      </c>
      <c r="E242" s="5" t="s">
        <v>802</v>
      </c>
      <c r="F242" s="12" t="s">
        <v>261</v>
      </c>
      <c r="G242" s="12">
        <f t="shared" si="10"/>
        <v>6</v>
      </c>
      <c r="H242" s="12" t="str">
        <f t="shared" si="11"/>
        <v>555</v>
      </c>
      <c r="I242" s="14">
        <v>41095</v>
      </c>
      <c r="J242" s="5" t="s">
        <v>262</v>
      </c>
    </row>
    <row r="243" spans="1:11" x14ac:dyDescent="0.15">
      <c r="A243" s="5">
        <v>207</v>
      </c>
      <c r="B243" s="5" t="s">
        <v>804</v>
      </c>
      <c r="C243" s="5" t="s">
        <v>805</v>
      </c>
      <c r="D243" s="5" t="str">
        <f t="shared" si="9"/>
        <v>SL</v>
      </c>
      <c r="E243" s="5" t="s">
        <v>804</v>
      </c>
      <c r="F243" s="12" t="s">
        <v>261</v>
      </c>
      <c r="G243" s="12">
        <f t="shared" si="10"/>
        <v>6</v>
      </c>
      <c r="H243" s="12" t="str">
        <f t="shared" si="11"/>
        <v>578</v>
      </c>
      <c r="I243" s="15">
        <v>41219</v>
      </c>
      <c r="J243" s="5" t="s">
        <v>262</v>
      </c>
      <c r="K243" s="5" t="s">
        <v>806</v>
      </c>
    </row>
    <row r="244" spans="1:11" x14ac:dyDescent="0.15">
      <c r="A244" s="5">
        <v>208</v>
      </c>
      <c r="B244" s="5" t="s">
        <v>807</v>
      </c>
      <c r="C244" s="5" t="s">
        <v>808</v>
      </c>
      <c r="D244" s="5" t="str">
        <f t="shared" si="9"/>
        <v>SL</v>
      </c>
      <c r="E244" s="5" t="s">
        <v>807</v>
      </c>
      <c r="F244" s="12" t="s">
        <v>261</v>
      </c>
      <c r="G244" s="12">
        <f t="shared" si="10"/>
        <v>6</v>
      </c>
      <c r="H244" s="12" t="str">
        <f t="shared" si="11"/>
        <v>616</v>
      </c>
      <c r="I244" s="13">
        <v>41653</v>
      </c>
      <c r="J244" s="5" t="s">
        <v>262</v>
      </c>
    </row>
    <row r="245" spans="1:11" x14ac:dyDescent="0.15">
      <c r="A245" s="5">
        <v>209</v>
      </c>
      <c r="B245" s="5" t="s">
        <v>809</v>
      </c>
      <c r="C245" s="5" t="s">
        <v>810</v>
      </c>
      <c r="D245" s="5" t="str">
        <f t="shared" si="9"/>
        <v>NB</v>
      </c>
      <c r="E245" s="5" t="s">
        <v>811</v>
      </c>
      <c r="F245" s="12" t="s">
        <v>313</v>
      </c>
      <c r="G245" s="12">
        <f t="shared" si="10"/>
        <v>9</v>
      </c>
      <c r="H245" s="12" t="str">
        <f t="shared" si="11"/>
        <v>35016</v>
      </c>
      <c r="I245" s="15">
        <v>41548</v>
      </c>
      <c r="J245" s="5" t="s">
        <v>271</v>
      </c>
    </row>
    <row r="246" spans="1:11" ht="12.75" x14ac:dyDescent="0.2">
      <c r="A246" s="5" t="s">
        <v>812</v>
      </c>
      <c r="D246" s="5" t="str">
        <f t="shared" si="9"/>
        <v/>
      </c>
      <c r="F246" s="6"/>
      <c r="G246" s="12" t="e">
        <f t="shared" si="10"/>
        <v>#VALUE!</v>
      </c>
      <c r="H246" s="12" t="e">
        <f t="shared" si="11"/>
        <v>#VALUE!</v>
      </c>
      <c r="I246" s="11"/>
    </row>
    <row r="247" spans="1:11" x14ac:dyDescent="0.15">
      <c r="A247" s="5">
        <v>210</v>
      </c>
      <c r="B247" s="5" t="s">
        <v>813</v>
      </c>
      <c r="C247" s="5" t="s">
        <v>814</v>
      </c>
      <c r="D247" s="5" t="str">
        <f t="shared" si="9"/>
        <v>DL</v>
      </c>
      <c r="E247" s="5" t="s">
        <v>815</v>
      </c>
      <c r="F247" s="12" t="s">
        <v>270</v>
      </c>
      <c r="G247" s="12">
        <f t="shared" si="10"/>
        <v>8</v>
      </c>
      <c r="H247" s="12" t="str">
        <f t="shared" si="11"/>
        <v>5178</v>
      </c>
      <c r="I247" s="14">
        <v>37773</v>
      </c>
      <c r="J247" s="5" t="s">
        <v>271</v>
      </c>
    </row>
    <row r="248" spans="1:11" x14ac:dyDescent="0.15">
      <c r="A248" s="5">
        <v>211</v>
      </c>
      <c r="B248" s="5" t="s">
        <v>816</v>
      </c>
      <c r="C248" s="5" t="s">
        <v>814</v>
      </c>
      <c r="D248" s="5" t="str">
        <f t="shared" si="9"/>
        <v>SL</v>
      </c>
      <c r="E248" s="5" t="s">
        <v>816</v>
      </c>
      <c r="F248" s="12" t="s">
        <v>261</v>
      </c>
      <c r="G248" s="12">
        <f t="shared" si="10"/>
        <v>6</v>
      </c>
      <c r="H248" s="12" t="str">
        <f t="shared" si="11"/>
        <v>601</v>
      </c>
      <c r="I248" s="13">
        <v>41440</v>
      </c>
      <c r="J248" s="5" t="s">
        <v>262</v>
      </c>
    </row>
    <row r="249" spans="1:11" x14ac:dyDescent="0.15">
      <c r="A249" s="5">
        <v>212</v>
      </c>
      <c r="B249" s="5" t="s">
        <v>817</v>
      </c>
      <c r="C249" s="5" t="s">
        <v>818</v>
      </c>
      <c r="D249" s="5" t="str">
        <f t="shared" si="9"/>
        <v>SL</v>
      </c>
      <c r="E249" s="5" t="s">
        <v>817</v>
      </c>
      <c r="F249" s="12" t="s">
        <v>261</v>
      </c>
      <c r="G249" s="12">
        <f t="shared" si="10"/>
        <v>6</v>
      </c>
      <c r="H249" s="12" t="str">
        <f t="shared" si="11"/>
        <v>551</v>
      </c>
      <c r="I249" s="13">
        <v>41088</v>
      </c>
      <c r="J249" s="5" t="s">
        <v>262</v>
      </c>
    </row>
    <row r="250" spans="1:11" x14ac:dyDescent="0.15">
      <c r="A250" s="5">
        <v>213</v>
      </c>
      <c r="B250" s="5" t="s">
        <v>819</v>
      </c>
      <c r="C250" s="5" t="s">
        <v>820</v>
      </c>
      <c r="D250" s="5" t="str">
        <f t="shared" si="9"/>
        <v>SL</v>
      </c>
      <c r="E250" s="5" t="s">
        <v>819</v>
      </c>
      <c r="F250" s="12" t="s">
        <v>261</v>
      </c>
      <c r="G250" s="12">
        <f t="shared" si="10"/>
        <v>6</v>
      </c>
      <c r="H250" s="12" t="str">
        <f t="shared" si="11"/>
        <v>486</v>
      </c>
      <c r="I250" s="14">
        <v>40702</v>
      </c>
      <c r="J250" s="5" t="s">
        <v>262</v>
      </c>
    </row>
    <row r="251" spans="1:11" x14ac:dyDescent="0.15">
      <c r="A251" s="5">
        <v>214</v>
      </c>
      <c r="B251" s="5" t="s">
        <v>821</v>
      </c>
      <c r="C251" s="5" t="s">
        <v>822</v>
      </c>
      <c r="D251" s="5" t="str">
        <f t="shared" si="9"/>
        <v>SL</v>
      </c>
      <c r="E251" s="5" t="s">
        <v>821</v>
      </c>
      <c r="F251" s="12" t="s">
        <v>261</v>
      </c>
      <c r="G251" s="12">
        <f t="shared" si="10"/>
        <v>6</v>
      </c>
      <c r="H251" s="12" t="str">
        <f t="shared" si="11"/>
        <v>531</v>
      </c>
      <c r="I251" s="14">
        <v>41160</v>
      </c>
      <c r="J251" s="5" t="s">
        <v>262</v>
      </c>
    </row>
    <row r="252" spans="1:11" x14ac:dyDescent="0.15">
      <c r="A252" s="5">
        <v>215</v>
      </c>
      <c r="B252" s="5" t="s">
        <v>823</v>
      </c>
      <c r="C252" s="5" t="s">
        <v>824</v>
      </c>
      <c r="D252" s="5" t="str">
        <f t="shared" si="9"/>
        <v>SL</v>
      </c>
      <c r="E252" s="5" t="s">
        <v>823</v>
      </c>
      <c r="F252" s="12" t="s">
        <v>261</v>
      </c>
      <c r="G252" s="12">
        <f t="shared" si="10"/>
        <v>6</v>
      </c>
      <c r="H252" s="12" t="str">
        <f t="shared" si="11"/>
        <v>516</v>
      </c>
      <c r="I252" s="16">
        <v>41625</v>
      </c>
      <c r="J252" s="5" t="s">
        <v>262</v>
      </c>
    </row>
    <row r="253" spans="1:11" ht="12.75" x14ac:dyDescent="0.2">
      <c r="A253" s="5" t="s">
        <v>825</v>
      </c>
      <c r="D253" s="5" t="str">
        <f t="shared" si="9"/>
        <v/>
      </c>
      <c r="F253" s="6"/>
      <c r="G253" s="12" t="e">
        <f t="shared" si="10"/>
        <v>#VALUE!</v>
      </c>
      <c r="H253" s="12" t="e">
        <f t="shared" si="11"/>
        <v>#VALUE!</v>
      </c>
      <c r="I253" s="11"/>
    </row>
    <row r="254" spans="1:11" ht="12.75" x14ac:dyDescent="0.2">
      <c r="A254" s="5" t="s">
        <v>826</v>
      </c>
      <c r="D254" s="5" t="str">
        <f t="shared" si="9"/>
        <v/>
      </c>
      <c r="F254" s="6"/>
      <c r="G254" s="12" t="e">
        <f t="shared" si="10"/>
        <v>#VALUE!</v>
      </c>
      <c r="H254" s="12" t="e">
        <f t="shared" si="11"/>
        <v>#VALUE!</v>
      </c>
      <c r="I254" s="11"/>
    </row>
    <row r="255" spans="1:11" x14ac:dyDescent="0.15">
      <c r="A255" s="5">
        <v>216</v>
      </c>
      <c r="B255" s="5" t="s">
        <v>827</v>
      </c>
      <c r="C255" s="5" t="s">
        <v>828</v>
      </c>
      <c r="D255" s="5" t="str">
        <f t="shared" si="9"/>
        <v>DL</v>
      </c>
      <c r="E255" s="5" t="s">
        <v>829</v>
      </c>
      <c r="F255" s="12" t="s">
        <v>270</v>
      </c>
      <c r="G255" s="12">
        <f t="shared" si="10"/>
        <v>8</v>
      </c>
      <c r="H255" s="12" t="str">
        <f t="shared" si="11"/>
        <v>5186</v>
      </c>
      <c r="I255" s="14">
        <v>38139</v>
      </c>
      <c r="J255" s="5" t="s">
        <v>271</v>
      </c>
    </row>
    <row r="256" spans="1:11" x14ac:dyDescent="0.15">
      <c r="A256" s="5">
        <v>217</v>
      </c>
      <c r="B256" s="5" t="s">
        <v>830</v>
      </c>
      <c r="C256" s="5" t="s">
        <v>831</v>
      </c>
      <c r="D256" s="5" t="str">
        <f t="shared" si="9"/>
        <v>SL</v>
      </c>
      <c r="E256" s="5" t="s">
        <v>830</v>
      </c>
      <c r="F256" s="12" t="s">
        <v>261</v>
      </c>
      <c r="G256" s="12">
        <f t="shared" si="10"/>
        <v>6</v>
      </c>
      <c r="H256" s="12" t="str">
        <f t="shared" si="11"/>
        <v>511</v>
      </c>
      <c r="I256" s="16">
        <v>40872</v>
      </c>
      <c r="J256" s="5" t="s">
        <v>262</v>
      </c>
    </row>
    <row r="257" spans="1:11" x14ac:dyDescent="0.15">
      <c r="A257" s="5">
        <v>218</v>
      </c>
      <c r="B257" s="5" t="s">
        <v>832</v>
      </c>
      <c r="C257" s="5" t="s">
        <v>833</v>
      </c>
      <c r="D257" s="5" t="str">
        <f t="shared" si="9"/>
        <v>DL</v>
      </c>
      <c r="E257" s="5" t="s">
        <v>834</v>
      </c>
      <c r="F257" s="12" t="s">
        <v>270</v>
      </c>
      <c r="G257" s="12">
        <f t="shared" si="10"/>
        <v>8</v>
      </c>
      <c r="H257" s="12" t="str">
        <f t="shared" si="11"/>
        <v>5349</v>
      </c>
      <c r="I257" s="14">
        <v>39142</v>
      </c>
      <c r="J257" s="5" t="s">
        <v>271</v>
      </c>
    </row>
    <row r="258" spans="1:11" x14ac:dyDescent="0.15">
      <c r="A258" s="5">
        <v>219</v>
      </c>
      <c r="B258" s="5" t="s">
        <v>835</v>
      </c>
      <c r="C258" s="5" t="s">
        <v>836</v>
      </c>
      <c r="D258" s="5" t="str">
        <f t="shared" si="9"/>
        <v>SL</v>
      </c>
      <c r="E258" s="5" t="s">
        <v>835</v>
      </c>
      <c r="F258" s="12" t="s">
        <v>322</v>
      </c>
      <c r="G258" s="12">
        <f t="shared" si="10"/>
        <v>7</v>
      </c>
      <c r="H258" s="12" t="str">
        <f t="shared" si="11"/>
        <v>3.4</v>
      </c>
      <c r="I258" s="13">
        <v>41378</v>
      </c>
      <c r="J258" s="5" t="s">
        <v>262</v>
      </c>
    </row>
    <row r="259" spans="1:11" x14ac:dyDescent="0.15">
      <c r="A259" s="5">
        <v>220</v>
      </c>
      <c r="B259" s="5" t="s">
        <v>837</v>
      </c>
      <c r="C259" s="5" t="s">
        <v>838</v>
      </c>
      <c r="D259" s="5" t="str">
        <f t="shared" si="9"/>
        <v>DL</v>
      </c>
      <c r="E259" s="5" t="s">
        <v>839</v>
      </c>
      <c r="F259" s="12" t="s">
        <v>270</v>
      </c>
      <c r="G259" s="12">
        <f t="shared" si="10"/>
        <v>8</v>
      </c>
      <c r="H259" s="12" t="str">
        <f t="shared" si="11"/>
        <v>5350</v>
      </c>
      <c r="I259" s="14">
        <v>39142</v>
      </c>
      <c r="J259" s="5" t="s">
        <v>271</v>
      </c>
    </row>
    <row r="260" spans="1:11" x14ac:dyDescent="0.15">
      <c r="A260" s="5">
        <v>221</v>
      </c>
      <c r="B260" s="5" t="s">
        <v>840</v>
      </c>
      <c r="C260" s="5" t="s">
        <v>841</v>
      </c>
      <c r="D260" s="5" t="str">
        <f t="shared" si="9"/>
        <v>SL</v>
      </c>
      <c r="E260" s="5" t="s">
        <v>840</v>
      </c>
      <c r="F260" s="12" t="s">
        <v>322</v>
      </c>
      <c r="G260" s="12">
        <f t="shared" si="10"/>
        <v>7</v>
      </c>
      <c r="H260" s="12" t="str">
        <f t="shared" si="11"/>
        <v>3.5</v>
      </c>
      <c r="I260" s="13">
        <v>41378</v>
      </c>
      <c r="J260" s="5" t="s">
        <v>262</v>
      </c>
    </row>
    <row r="261" spans="1:11" ht="12.75" x14ac:dyDescent="0.2">
      <c r="A261" s="5" t="s">
        <v>842</v>
      </c>
      <c r="D261" s="5" t="str">
        <f t="shared" si="9"/>
        <v/>
      </c>
      <c r="F261" s="6"/>
      <c r="G261" s="12" t="e">
        <f t="shared" si="10"/>
        <v>#VALUE!</v>
      </c>
      <c r="H261" s="12" t="e">
        <f t="shared" si="11"/>
        <v>#VALUE!</v>
      </c>
      <c r="I261" s="11"/>
    </row>
    <row r="262" spans="1:11" x14ac:dyDescent="0.15">
      <c r="A262" s="5">
        <v>222</v>
      </c>
      <c r="B262" s="5" t="s">
        <v>843</v>
      </c>
      <c r="C262" s="5" t="s">
        <v>844</v>
      </c>
      <c r="D262" s="5" t="str">
        <f t="shared" ref="D262:D325" si="12">LEFT(B262,2)</f>
        <v>GB</v>
      </c>
      <c r="E262" s="5" t="s">
        <v>845</v>
      </c>
      <c r="F262" s="12" t="s">
        <v>309</v>
      </c>
      <c r="G262" s="12">
        <f t="shared" ref="G262:G325" si="13">FIND("-",E262,1)</f>
        <v>8</v>
      </c>
      <c r="H262" s="12" t="str">
        <f t="shared" ref="H262:H325" si="14">MID(E262,LEN(F262)+1,G262-LEN(F262)-1)</f>
        <v>8564</v>
      </c>
      <c r="I262" s="14">
        <v>38047</v>
      </c>
      <c r="J262" s="5" t="s">
        <v>294</v>
      </c>
    </row>
    <row r="263" spans="1:11" x14ac:dyDescent="0.15">
      <c r="A263" s="5">
        <v>223</v>
      </c>
      <c r="B263" s="5" t="s">
        <v>846</v>
      </c>
      <c r="C263" s="5" t="s">
        <v>847</v>
      </c>
      <c r="D263" s="5" t="str">
        <f t="shared" si="12"/>
        <v>GB</v>
      </c>
      <c r="E263" s="5" t="s">
        <v>848</v>
      </c>
      <c r="F263" s="12" t="s">
        <v>309</v>
      </c>
      <c r="G263" s="12">
        <f t="shared" si="13"/>
        <v>9</v>
      </c>
      <c r="H263" s="12" t="str">
        <f t="shared" si="14"/>
        <v>29403</v>
      </c>
      <c r="I263" s="14">
        <v>41426</v>
      </c>
      <c r="J263" s="5" t="s">
        <v>294</v>
      </c>
      <c r="K263" s="5" t="s">
        <v>849</v>
      </c>
    </row>
    <row r="264" spans="1:11" x14ac:dyDescent="0.15">
      <c r="A264" s="5">
        <v>224</v>
      </c>
      <c r="B264" s="5" t="s">
        <v>850</v>
      </c>
      <c r="C264" s="5" t="s">
        <v>851</v>
      </c>
      <c r="D264" s="5" t="str">
        <f t="shared" si="12"/>
        <v>SL</v>
      </c>
      <c r="E264" s="5" t="s">
        <v>850</v>
      </c>
      <c r="F264" s="12" t="s">
        <v>261</v>
      </c>
      <c r="G264" s="12">
        <f t="shared" si="13"/>
        <v>6</v>
      </c>
      <c r="H264" s="12" t="str">
        <f t="shared" si="14"/>
        <v>142</v>
      </c>
      <c r="I264" s="13">
        <v>39854</v>
      </c>
      <c r="J264" s="5" t="s">
        <v>262</v>
      </c>
    </row>
    <row r="265" spans="1:11" x14ac:dyDescent="0.15">
      <c r="A265" s="5">
        <v>225</v>
      </c>
      <c r="B265" s="5" t="s">
        <v>852</v>
      </c>
      <c r="C265" s="5" t="s">
        <v>853</v>
      </c>
      <c r="D265" s="5" t="str">
        <f t="shared" si="12"/>
        <v>SL</v>
      </c>
      <c r="E265" s="5" t="s">
        <v>852</v>
      </c>
      <c r="F265" s="12" t="s">
        <v>261</v>
      </c>
      <c r="G265" s="12">
        <f t="shared" si="13"/>
        <v>6</v>
      </c>
      <c r="H265" s="12" t="str">
        <f t="shared" si="14"/>
        <v>321</v>
      </c>
      <c r="I265" s="14">
        <v>38534</v>
      </c>
      <c r="J265" s="5" t="s">
        <v>262</v>
      </c>
    </row>
    <row r="266" spans="1:11" x14ac:dyDescent="0.15">
      <c r="A266" s="5">
        <v>226</v>
      </c>
      <c r="B266" s="5" t="s">
        <v>854</v>
      </c>
      <c r="C266" s="5" t="s">
        <v>855</v>
      </c>
      <c r="D266" s="5" t="str">
        <f t="shared" si="12"/>
        <v>DL</v>
      </c>
      <c r="E266" s="5" t="s">
        <v>856</v>
      </c>
      <c r="F266" s="12" t="s">
        <v>270</v>
      </c>
      <c r="G266" s="12">
        <f t="shared" si="13"/>
        <v>7</v>
      </c>
      <c r="H266" s="12" t="str">
        <f t="shared" si="14"/>
        <v>444</v>
      </c>
      <c r="I266" s="14">
        <v>33695</v>
      </c>
      <c r="J266" s="5" t="s">
        <v>271</v>
      </c>
    </row>
    <row r="267" spans="1:11" x14ac:dyDescent="0.15">
      <c r="A267" s="5">
        <v>227</v>
      </c>
      <c r="B267" s="5" t="s">
        <v>857</v>
      </c>
      <c r="C267" s="5" t="s">
        <v>858</v>
      </c>
      <c r="D267" s="5" t="str">
        <f t="shared" si="12"/>
        <v>DL</v>
      </c>
      <c r="E267" s="5" t="s">
        <v>859</v>
      </c>
      <c r="F267" s="12" t="s">
        <v>270</v>
      </c>
      <c r="G267" s="12">
        <f t="shared" si="13"/>
        <v>7</v>
      </c>
      <c r="H267" s="12" t="str">
        <f t="shared" si="14"/>
        <v>445</v>
      </c>
      <c r="I267" s="14">
        <v>37438</v>
      </c>
      <c r="J267" s="5" t="s">
        <v>271</v>
      </c>
    </row>
    <row r="268" spans="1:11" x14ac:dyDescent="0.15">
      <c r="A268" s="5">
        <v>228</v>
      </c>
      <c r="B268" s="5" t="s">
        <v>860</v>
      </c>
      <c r="C268" s="5" t="s">
        <v>861</v>
      </c>
      <c r="D268" s="5" t="str">
        <f t="shared" si="12"/>
        <v>DL</v>
      </c>
      <c r="E268" s="5" t="s">
        <v>862</v>
      </c>
      <c r="F268" s="12" t="s">
        <v>270</v>
      </c>
      <c r="G268" s="12">
        <f t="shared" si="13"/>
        <v>7</v>
      </c>
      <c r="H268" s="12" t="str">
        <f t="shared" si="14"/>
        <v>446</v>
      </c>
      <c r="I268" s="14">
        <v>33695</v>
      </c>
      <c r="J268" s="5" t="s">
        <v>271</v>
      </c>
    </row>
    <row r="269" spans="1:11" x14ac:dyDescent="0.15">
      <c r="A269" s="5">
        <v>229</v>
      </c>
      <c r="B269" s="5" t="s">
        <v>863</v>
      </c>
      <c r="C269" s="5" t="s">
        <v>864</v>
      </c>
      <c r="D269" s="5" t="str">
        <f t="shared" si="12"/>
        <v>SL</v>
      </c>
      <c r="E269" s="5" t="s">
        <v>863</v>
      </c>
      <c r="F269" s="12" t="s">
        <v>261</v>
      </c>
      <c r="G269" s="12">
        <f t="shared" si="13"/>
        <v>6</v>
      </c>
      <c r="H269" s="12" t="str">
        <f t="shared" si="14"/>
        <v>615</v>
      </c>
      <c r="I269" s="15">
        <v>41614</v>
      </c>
      <c r="J269" s="5" t="s">
        <v>262</v>
      </c>
    </row>
    <row r="270" spans="1:11" x14ac:dyDescent="0.15">
      <c r="A270" s="5">
        <v>230</v>
      </c>
      <c r="B270" s="5" t="s">
        <v>865</v>
      </c>
      <c r="C270" s="5" t="s">
        <v>866</v>
      </c>
      <c r="D270" s="5" t="str">
        <f t="shared" si="12"/>
        <v>DL</v>
      </c>
      <c r="E270" s="5" t="s">
        <v>867</v>
      </c>
      <c r="F270" s="12" t="s">
        <v>270</v>
      </c>
      <c r="G270" s="12">
        <f t="shared" si="13"/>
        <v>7</v>
      </c>
      <c r="H270" s="12" t="str">
        <f t="shared" si="14"/>
        <v>496</v>
      </c>
      <c r="I270" s="14">
        <v>37073</v>
      </c>
      <c r="J270" s="5" t="s">
        <v>271</v>
      </c>
    </row>
    <row r="271" spans="1:11" x14ac:dyDescent="0.15">
      <c r="A271" s="5">
        <v>231</v>
      </c>
      <c r="B271" s="5" t="s">
        <v>868</v>
      </c>
      <c r="C271" s="5" t="s">
        <v>869</v>
      </c>
      <c r="D271" s="5" t="str">
        <f t="shared" si="12"/>
        <v>DL</v>
      </c>
      <c r="E271" s="5" t="s">
        <v>870</v>
      </c>
      <c r="F271" s="12" t="s">
        <v>270</v>
      </c>
      <c r="G271" s="12">
        <f t="shared" si="13"/>
        <v>7</v>
      </c>
      <c r="H271" s="12" t="str">
        <f t="shared" si="14"/>
        <v>563</v>
      </c>
      <c r="I271" s="14">
        <v>38443</v>
      </c>
      <c r="J271" s="5" t="s">
        <v>271</v>
      </c>
    </row>
    <row r="272" spans="1:11" x14ac:dyDescent="0.15">
      <c r="A272" s="5">
        <v>232</v>
      </c>
      <c r="B272" s="5" t="s">
        <v>871</v>
      </c>
      <c r="C272" s="5" t="s">
        <v>872</v>
      </c>
      <c r="D272" s="5" t="str">
        <f t="shared" si="12"/>
        <v>DL</v>
      </c>
      <c r="E272" s="5" t="s">
        <v>873</v>
      </c>
      <c r="F272" s="12" t="s">
        <v>270</v>
      </c>
      <c r="G272" s="12">
        <f t="shared" si="13"/>
        <v>7</v>
      </c>
      <c r="H272" s="12" t="str">
        <f t="shared" si="14"/>
        <v>556</v>
      </c>
      <c r="I272" s="14">
        <v>34700</v>
      </c>
      <c r="J272" s="5" t="s">
        <v>271</v>
      </c>
    </row>
    <row r="273" spans="1:10" x14ac:dyDescent="0.15">
      <c r="A273" s="5">
        <v>233</v>
      </c>
      <c r="B273" s="5" t="s">
        <v>874</v>
      </c>
      <c r="C273" s="5" t="s">
        <v>875</v>
      </c>
      <c r="D273" s="5" t="str">
        <f t="shared" si="12"/>
        <v>DL</v>
      </c>
      <c r="E273" s="5" t="s">
        <v>876</v>
      </c>
      <c r="F273" s="12" t="s">
        <v>270</v>
      </c>
      <c r="G273" s="12">
        <f t="shared" si="13"/>
        <v>7</v>
      </c>
      <c r="H273" s="12" t="str">
        <f t="shared" si="14"/>
        <v>710</v>
      </c>
      <c r="I273" s="14">
        <v>36708</v>
      </c>
      <c r="J273" s="5" t="s">
        <v>271</v>
      </c>
    </row>
    <row r="274" spans="1:10" x14ac:dyDescent="0.15">
      <c r="A274" s="5">
        <v>234</v>
      </c>
      <c r="B274" s="5" t="s">
        <v>877</v>
      </c>
      <c r="C274" s="5" t="s">
        <v>878</v>
      </c>
      <c r="D274" s="5" t="str">
        <f t="shared" si="12"/>
        <v>DL</v>
      </c>
      <c r="E274" s="5" t="s">
        <v>879</v>
      </c>
      <c r="F274" s="12" t="s">
        <v>270</v>
      </c>
      <c r="G274" s="12">
        <f t="shared" si="13"/>
        <v>7</v>
      </c>
      <c r="H274" s="12" t="str">
        <f t="shared" si="14"/>
        <v>730</v>
      </c>
      <c r="I274" s="14">
        <v>36892</v>
      </c>
      <c r="J274" s="5" t="s">
        <v>271</v>
      </c>
    </row>
    <row r="275" spans="1:10" x14ac:dyDescent="0.15">
      <c r="A275" s="5">
        <v>235</v>
      </c>
      <c r="B275" s="5" t="s">
        <v>880</v>
      </c>
      <c r="C275" s="5" t="s">
        <v>881</v>
      </c>
      <c r="D275" s="5" t="str">
        <f t="shared" si="12"/>
        <v>DL</v>
      </c>
      <c r="E275" s="5" t="s">
        <v>882</v>
      </c>
      <c r="F275" s="12" t="s">
        <v>270</v>
      </c>
      <c r="G275" s="12">
        <f t="shared" si="13"/>
        <v>8</v>
      </c>
      <c r="H275" s="12" t="str">
        <f t="shared" si="14"/>
        <v>1067</v>
      </c>
      <c r="I275" s="15">
        <v>39417</v>
      </c>
      <c r="J275" s="5" t="s">
        <v>271</v>
      </c>
    </row>
    <row r="276" spans="1:10" x14ac:dyDescent="0.15">
      <c r="A276" s="5">
        <v>236</v>
      </c>
      <c r="B276" s="5" t="s">
        <v>883</v>
      </c>
      <c r="C276" s="5" t="s">
        <v>884</v>
      </c>
      <c r="D276" s="5" t="str">
        <f t="shared" si="12"/>
        <v>NB</v>
      </c>
      <c r="E276" s="5" t="s">
        <v>885</v>
      </c>
      <c r="F276" s="12" t="s">
        <v>313</v>
      </c>
      <c r="G276" s="12">
        <f t="shared" si="13"/>
        <v>9</v>
      </c>
      <c r="H276" s="12" t="str">
        <f t="shared" si="14"/>
        <v>35035</v>
      </c>
      <c r="I276" s="15">
        <v>41944</v>
      </c>
      <c r="J276" s="5" t="s">
        <v>271</v>
      </c>
    </row>
    <row r="277" spans="1:10" x14ac:dyDescent="0.15">
      <c r="A277" s="5">
        <v>237</v>
      </c>
      <c r="B277" s="5" t="s">
        <v>886</v>
      </c>
      <c r="C277" s="5" t="s">
        <v>887</v>
      </c>
      <c r="D277" s="5" t="str">
        <f t="shared" si="12"/>
        <v>DL</v>
      </c>
      <c r="E277" s="5" t="s">
        <v>888</v>
      </c>
      <c r="F277" s="12" t="s">
        <v>270</v>
      </c>
      <c r="G277" s="12">
        <f t="shared" si="13"/>
        <v>8</v>
      </c>
      <c r="H277" s="12" t="str">
        <f t="shared" si="14"/>
        <v>1068</v>
      </c>
      <c r="I277" s="15">
        <v>39417</v>
      </c>
      <c r="J277" s="5" t="s">
        <v>271</v>
      </c>
    </row>
    <row r="278" spans="1:10" x14ac:dyDescent="0.15">
      <c r="A278" s="5">
        <v>238</v>
      </c>
      <c r="B278" s="5" t="s">
        <v>889</v>
      </c>
      <c r="C278" s="5" t="s">
        <v>890</v>
      </c>
      <c r="D278" s="5" t="str">
        <f t="shared" si="12"/>
        <v>DL</v>
      </c>
      <c r="E278" s="5" t="s">
        <v>891</v>
      </c>
      <c r="F278" s="12" t="s">
        <v>270</v>
      </c>
      <c r="G278" s="12">
        <f t="shared" si="13"/>
        <v>8</v>
      </c>
      <c r="H278" s="12" t="str">
        <f t="shared" si="14"/>
        <v>1197</v>
      </c>
      <c r="I278" s="15">
        <v>41244</v>
      </c>
      <c r="J278" s="5" t="s">
        <v>271</v>
      </c>
    </row>
    <row r="279" spans="1:10" x14ac:dyDescent="0.15">
      <c r="A279" s="5">
        <v>239</v>
      </c>
      <c r="B279" s="5" t="s">
        <v>892</v>
      </c>
      <c r="C279" s="5" t="s">
        <v>893</v>
      </c>
      <c r="D279" s="5" t="str">
        <f t="shared" si="12"/>
        <v>SL</v>
      </c>
      <c r="E279" s="5" t="s">
        <v>892</v>
      </c>
      <c r="F279" s="12" t="s">
        <v>261</v>
      </c>
      <c r="G279" s="12">
        <f t="shared" si="13"/>
        <v>6</v>
      </c>
      <c r="H279" s="12" t="str">
        <f t="shared" si="14"/>
        <v>140</v>
      </c>
      <c r="I279" s="14">
        <v>39204</v>
      </c>
      <c r="J279" s="5" t="s">
        <v>262</v>
      </c>
    </row>
    <row r="280" spans="1:10" x14ac:dyDescent="0.15">
      <c r="A280" s="5">
        <v>240</v>
      </c>
      <c r="B280" s="5" t="s">
        <v>894</v>
      </c>
      <c r="C280" s="5" t="s">
        <v>895</v>
      </c>
      <c r="D280" s="5" t="str">
        <f t="shared" si="12"/>
        <v>SL</v>
      </c>
      <c r="E280" s="5" t="s">
        <v>894</v>
      </c>
      <c r="F280" s="12" t="s">
        <v>261</v>
      </c>
      <c r="G280" s="12">
        <f t="shared" si="13"/>
        <v>6</v>
      </c>
      <c r="H280" s="12" t="str">
        <f t="shared" si="14"/>
        <v>141</v>
      </c>
      <c r="I280" s="14">
        <v>38838</v>
      </c>
      <c r="J280" s="5" t="s">
        <v>262</v>
      </c>
    </row>
    <row r="281" spans="1:10" x14ac:dyDescent="0.15">
      <c r="A281" s="5">
        <v>241</v>
      </c>
      <c r="B281" s="5" t="s">
        <v>896</v>
      </c>
      <c r="C281" s="5" t="s">
        <v>897</v>
      </c>
      <c r="D281" s="5" t="str">
        <f t="shared" si="12"/>
        <v>SL</v>
      </c>
      <c r="E281" s="5" t="s">
        <v>896</v>
      </c>
      <c r="F281" s="12" t="s">
        <v>261</v>
      </c>
      <c r="G281" s="12">
        <f t="shared" si="13"/>
        <v>6</v>
      </c>
      <c r="H281" s="12" t="str">
        <f t="shared" si="14"/>
        <v>402</v>
      </c>
      <c r="I281" s="13">
        <v>39504</v>
      </c>
      <c r="J281" s="5" t="s">
        <v>262</v>
      </c>
    </row>
    <row r="282" spans="1:10" x14ac:dyDescent="0.15">
      <c r="A282" s="5">
        <v>242</v>
      </c>
      <c r="B282" s="5" t="s">
        <v>898</v>
      </c>
      <c r="C282" s="5" t="s">
        <v>899</v>
      </c>
      <c r="D282" s="5" t="str">
        <f t="shared" si="12"/>
        <v>SL</v>
      </c>
      <c r="E282" s="5" t="s">
        <v>898</v>
      </c>
      <c r="F282" s="12" t="s">
        <v>261</v>
      </c>
      <c r="G282" s="12">
        <f t="shared" si="13"/>
        <v>6</v>
      </c>
      <c r="H282" s="12" t="str">
        <f t="shared" si="14"/>
        <v>625</v>
      </c>
      <c r="I282" s="13">
        <v>41653</v>
      </c>
      <c r="J282" s="5" t="s">
        <v>262</v>
      </c>
    </row>
    <row r="283" spans="1:10" x14ac:dyDescent="0.15">
      <c r="A283" s="5">
        <v>243</v>
      </c>
      <c r="B283" s="5" t="s">
        <v>900</v>
      </c>
      <c r="C283" s="5" t="s">
        <v>901</v>
      </c>
      <c r="D283" s="5" t="str">
        <f t="shared" si="12"/>
        <v>SL</v>
      </c>
      <c r="E283" s="5" t="s">
        <v>900</v>
      </c>
      <c r="F283" s="12" t="s">
        <v>261</v>
      </c>
      <c r="G283" s="12">
        <f t="shared" si="13"/>
        <v>6</v>
      </c>
      <c r="H283" s="12" t="str">
        <f t="shared" si="14"/>
        <v>656</v>
      </c>
      <c r="I283" s="14">
        <v>42040</v>
      </c>
      <c r="J283" s="5" t="s">
        <v>262</v>
      </c>
    </row>
    <row r="284" spans="1:10" x14ac:dyDescent="0.15">
      <c r="A284" s="5">
        <v>244</v>
      </c>
      <c r="B284" s="5" t="s">
        <v>902</v>
      </c>
      <c r="C284" s="5" t="s">
        <v>903</v>
      </c>
      <c r="D284" s="5" t="str">
        <f t="shared" si="12"/>
        <v>NB</v>
      </c>
      <c r="E284" s="5" t="s">
        <v>904</v>
      </c>
      <c r="F284" s="12" t="s">
        <v>313</v>
      </c>
      <c r="G284" s="12">
        <f t="shared" si="13"/>
        <v>9</v>
      </c>
      <c r="H284" s="12" t="str">
        <f t="shared" si="14"/>
        <v>35078</v>
      </c>
      <c r="I284" s="14">
        <v>42522</v>
      </c>
      <c r="J284" s="5" t="s">
        <v>271</v>
      </c>
    </row>
    <row r="285" spans="1:10" ht="12.75" x14ac:dyDescent="0.2">
      <c r="A285" s="5" t="s">
        <v>905</v>
      </c>
      <c r="D285" s="5" t="str">
        <f t="shared" si="12"/>
        <v/>
      </c>
      <c r="F285" s="6"/>
      <c r="G285" s="12" t="e">
        <f t="shared" si="13"/>
        <v>#VALUE!</v>
      </c>
      <c r="H285" s="12" t="e">
        <f t="shared" si="14"/>
        <v>#VALUE!</v>
      </c>
      <c r="I285" s="11"/>
    </row>
    <row r="286" spans="1:10" x14ac:dyDescent="0.15">
      <c r="A286" s="5">
        <v>245</v>
      </c>
      <c r="B286" s="5" t="s">
        <v>906</v>
      </c>
      <c r="C286" s="5" t="s">
        <v>907</v>
      </c>
      <c r="D286" s="5" t="str">
        <f t="shared" si="12"/>
        <v>DL</v>
      </c>
      <c r="E286" s="5" t="s">
        <v>908</v>
      </c>
      <c r="F286" s="12" t="s">
        <v>270</v>
      </c>
      <c r="G286" s="12">
        <f t="shared" si="13"/>
        <v>8</v>
      </c>
      <c r="H286" s="12" t="str">
        <f t="shared" si="14"/>
        <v>5396</v>
      </c>
      <c r="I286" s="14">
        <v>39600</v>
      </c>
      <c r="J286" s="5" t="s">
        <v>271</v>
      </c>
    </row>
    <row r="287" spans="1:10" x14ac:dyDescent="0.15">
      <c r="A287" s="5">
        <v>246</v>
      </c>
      <c r="B287" s="5" t="s">
        <v>909</v>
      </c>
      <c r="C287" s="5" t="s">
        <v>910</v>
      </c>
      <c r="D287" s="5" t="str">
        <f t="shared" si="12"/>
        <v>SL</v>
      </c>
      <c r="E287" s="5" t="s">
        <v>909</v>
      </c>
      <c r="F287" s="12" t="s">
        <v>261</v>
      </c>
      <c r="G287" s="12">
        <f t="shared" si="13"/>
        <v>6</v>
      </c>
      <c r="H287" s="12" t="str">
        <f t="shared" si="14"/>
        <v>311</v>
      </c>
      <c r="I287" s="14">
        <v>38384</v>
      </c>
      <c r="J287" s="5" t="s">
        <v>262</v>
      </c>
    </row>
    <row r="288" spans="1:10" x14ac:dyDescent="0.15">
      <c r="A288" s="5">
        <v>247</v>
      </c>
      <c r="B288" s="5" t="s">
        <v>911</v>
      </c>
      <c r="C288" s="5" t="s">
        <v>912</v>
      </c>
      <c r="D288" s="5" t="str">
        <f t="shared" si="12"/>
        <v>DL</v>
      </c>
      <c r="E288" s="5" t="s">
        <v>913</v>
      </c>
      <c r="F288" s="12" t="s">
        <v>270</v>
      </c>
      <c r="G288" s="12">
        <f t="shared" si="13"/>
        <v>8</v>
      </c>
      <c r="H288" s="12" t="str">
        <f t="shared" si="14"/>
        <v>5401</v>
      </c>
      <c r="I288" s="14">
        <v>39600</v>
      </c>
      <c r="J288" s="5" t="s">
        <v>271</v>
      </c>
    </row>
    <row r="289" spans="1:11" x14ac:dyDescent="0.15">
      <c r="A289" s="5">
        <v>248</v>
      </c>
      <c r="B289" s="5" t="s">
        <v>914</v>
      </c>
      <c r="C289" s="5" t="s">
        <v>915</v>
      </c>
      <c r="D289" s="5" t="str">
        <f t="shared" si="12"/>
        <v>SL</v>
      </c>
      <c r="E289" s="5" t="s">
        <v>914</v>
      </c>
      <c r="F289" s="12" t="s">
        <v>261</v>
      </c>
      <c r="G289" s="12">
        <f t="shared" si="13"/>
        <v>6</v>
      </c>
      <c r="H289" s="12" t="str">
        <f t="shared" si="14"/>
        <v>485</v>
      </c>
      <c r="I289" s="13">
        <v>40554</v>
      </c>
      <c r="J289" s="5" t="s">
        <v>262</v>
      </c>
    </row>
    <row r="290" spans="1:11" x14ac:dyDescent="0.15">
      <c r="A290" s="5">
        <v>249</v>
      </c>
      <c r="B290" s="5" t="s">
        <v>916</v>
      </c>
      <c r="C290" s="5" t="s">
        <v>917</v>
      </c>
      <c r="D290" s="5" t="str">
        <f t="shared" si="12"/>
        <v>NB</v>
      </c>
      <c r="E290" s="5" t="s">
        <v>918</v>
      </c>
      <c r="F290" s="12" t="s">
        <v>313</v>
      </c>
      <c r="G290" s="12">
        <f t="shared" si="13"/>
        <v>9</v>
      </c>
      <c r="H290" s="12" t="str">
        <f t="shared" si="14"/>
        <v>35044</v>
      </c>
      <c r="I290" s="14">
        <v>42064</v>
      </c>
      <c r="J290" s="5" t="s">
        <v>271</v>
      </c>
    </row>
    <row r="291" spans="1:11" x14ac:dyDescent="0.15">
      <c r="A291" s="5">
        <v>250</v>
      </c>
      <c r="B291" s="5" t="s">
        <v>919</v>
      </c>
      <c r="C291" s="5" t="s">
        <v>920</v>
      </c>
      <c r="D291" s="5" t="str">
        <f t="shared" si="12"/>
        <v>NB</v>
      </c>
      <c r="E291" s="5" t="s">
        <v>921</v>
      </c>
      <c r="F291" s="12" t="s">
        <v>313</v>
      </c>
      <c r="G291" s="12">
        <f t="shared" si="13"/>
        <v>9</v>
      </c>
      <c r="H291" s="12" t="str">
        <f t="shared" si="14"/>
        <v>35008</v>
      </c>
      <c r="I291" s="15">
        <v>41548</v>
      </c>
      <c r="J291" s="5" t="s">
        <v>271</v>
      </c>
    </row>
    <row r="292" spans="1:11" x14ac:dyDescent="0.15">
      <c r="A292" s="5">
        <v>251</v>
      </c>
      <c r="B292" s="5" t="s">
        <v>922</v>
      </c>
      <c r="C292" s="5" t="s">
        <v>923</v>
      </c>
      <c r="D292" s="5" t="str">
        <f t="shared" si="12"/>
        <v>SL</v>
      </c>
      <c r="E292" s="5" t="s">
        <v>922</v>
      </c>
      <c r="F292" s="12" t="s">
        <v>261</v>
      </c>
      <c r="G292" s="12">
        <f t="shared" si="13"/>
        <v>6</v>
      </c>
      <c r="H292" s="12" t="str">
        <f t="shared" si="14"/>
        <v>641</v>
      </c>
      <c r="I292" s="13">
        <v>41809</v>
      </c>
      <c r="J292" s="5" t="s">
        <v>262</v>
      </c>
    </row>
    <row r="293" spans="1:11" ht="12.75" x14ac:dyDescent="0.2">
      <c r="A293" s="5" t="s">
        <v>924</v>
      </c>
      <c r="D293" s="5" t="str">
        <f t="shared" si="12"/>
        <v/>
      </c>
      <c r="F293" s="6"/>
      <c r="G293" s="12" t="e">
        <f t="shared" si="13"/>
        <v>#VALUE!</v>
      </c>
      <c r="H293" s="12" t="e">
        <f t="shared" si="14"/>
        <v>#VALUE!</v>
      </c>
      <c r="I293" s="11"/>
    </row>
    <row r="294" spans="1:11" x14ac:dyDescent="0.15">
      <c r="A294" s="5">
        <v>252</v>
      </c>
      <c r="B294" s="5" t="s">
        <v>925</v>
      </c>
      <c r="C294" s="5" t="s">
        <v>926</v>
      </c>
      <c r="D294" s="5" t="str">
        <f t="shared" si="12"/>
        <v>SL</v>
      </c>
      <c r="E294" s="5" t="s">
        <v>925</v>
      </c>
      <c r="F294" s="12" t="s">
        <v>261</v>
      </c>
      <c r="G294" s="12">
        <f t="shared" si="13"/>
        <v>6</v>
      </c>
      <c r="H294" s="12" t="str">
        <f t="shared" si="14"/>
        <v>455</v>
      </c>
      <c r="I294" s="14">
        <v>40238</v>
      </c>
      <c r="J294" s="5" t="s">
        <v>262</v>
      </c>
    </row>
    <row r="295" spans="1:11" x14ac:dyDescent="0.15">
      <c r="A295" s="5">
        <v>253</v>
      </c>
      <c r="B295" s="5" t="s">
        <v>927</v>
      </c>
      <c r="C295" s="5" t="s">
        <v>928</v>
      </c>
      <c r="D295" s="5" t="str">
        <f t="shared" si="12"/>
        <v>NB</v>
      </c>
      <c r="E295" s="5" t="s">
        <v>929</v>
      </c>
      <c r="F295" s="12" t="s">
        <v>313</v>
      </c>
      <c r="G295" s="12">
        <f t="shared" si="13"/>
        <v>9</v>
      </c>
      <c r="H295" s="12" t="str">
        <f t="shared" si="14"/>
        <v>35010</v>
      </c>
      <c r="I295" s="15">
        <v>41548</v>
      </c>
      <c r="J295" s="5" t="s">
        <v>271</v>
      </c>
    </row>
    <row r="296" spans="1:11" x14ac:dyDescent="0.15">
      <c r="A296" s="5">
        <v>254</v>
      </c>
      <c r="B296" s="5" t="s">
        <v>930</v>
      </c>
      <c r="C296" s="5" t="s">
        <v>931</v>
      </c>
      <c r="D296" s="5" t="str">
        <f t="shared" si="12"/>
        <v>SL</v>
      </c>
      <c r="E296" s="5" t="s">
        <v>930</v>
      </c>
      <c r="F296" s="12" t="s">
        <v>261</v>
      </c>
      <c r="G296" s="12">
        <f t="shared" si="13"/>
        <v>6</v>
      </c>
      <c r="H296" s="12" t="str">
        <f t="shared" si="14"/>
        <v>456</v>
      </c>
      <c r="I296" s="14">
        <v>40238</v>
      </c>
      <c r="J296" s="5" t="s">
        <v>262</v>
      </c>
    </row>
    <row r="297" spans="1:11" x14ac:dyDescent="0.15">
      <c r="A297" s="5">
        <v>255</v>
      </c>
      <c r="B297" s="5" t="s">
        <v>932</v>
      </c>
      <c r="C297" s="5" t="s">
        <v>933</v>
      </c>
      <c r="D297" s="5" t="str">
        <f t="shared" si="12"/>
        <v>DL</v>
      </c>
      <c r="E297" s="5" t="s">
        <v>934</v>
      </c>
      <c r="F297" s="12" t="s">
        <v>270</v>
      </c>
      <c r="G297" s="12">
        <f t="shared" si="13"/>
        <v>8</v>
      </c>
      <c r="H297" s="12" t="str">
        <f t="shared" si="14"/>
        <v>5413</v>
      </c>
      <c r="I297" s="15">
        <v>40148</v>
      </c>
      <c r="J297" s="5" t="s">
        <v>271</v>
      </c>
    </row>
    <row r="298" spans="1:11" x14ac:dyDescent="0.15">
      <c r="A298" s="5">
        <v>256</v>
      </c>
      <c r="B298" s="5" t="s">
        <v>935</v>
      </c>
      <c r="C298" s="5" t="s">
        <v>936</v>
      </c>
      <c r="D298" s="5" t="str">
        <f t="shared" si="12"/>
        <v>SL</v>
      </c>
      <c r="E298" s="5" t="s">
        <v>935</v>
      </c>
      <c r="F298" s="12" t="s">
        <v>261</v>
      </c>
      <c r="G298" s="12">
        <f t="shared" si="13"/>
        <v>6</v>
      </c>
      <c r="H298" s="12" t="str">
        <f t="shared" si="14"/>
        <v>438</v>
      </c>
      <c r="I298" s="13">
        <v>39888</v>
      </c>
      <c r="J298" s="5" t="s">
        <v>262</v>
      </c>
    </row>
    <row r="299" spans="1:11" x14ac:dyDescent="0.15">
      <c r="A299" s="5">
        <v>257</v>
      </c>
      <c r="B299" s="5" t="s">
        <v>937</v>
      </c>
      <c r="C299" s="5" t="s">
        <v>938</v>
      </c>
      <c r="D299" s="5" t="str">
        <f t="shared" si="12"/>
        <v>NB</v>
      </c>
      <c r="E299" s="5" t="s">
        <v>939</v>
      </c>
      <c r="F299" s="12" t="s">
        <v>313</v>
      </c>
      <c r="G299" s="12">
        <f t="shared" si="13"/>
        <v>9</v>
      </c>
      <c r="H299" s="12" t="str">
        <f t="shared" si="14"/>
        <v>35076</v>
      </c>
      <c r="I299" s="14">
        <v>42522</v>
      </c>
      <c r="J299" s="5" t="s">
        <v>271</v>
      </c>
      <c r="K299" s="5" t="s">
        <v>940</v>
      </c>
    </row>
    <row r="300" spans="1:11" x14ac:dyDescent="0.15">
      <c r="A300" s="5">
        <v>258</v>
      </c>
      <c r="B300" s="5" t="s">
        <v>941</v>
      </c>
      <c r="C300" s="5" t="s">
        <v>942</v>
      </c>
      <c r="D300" s="5" t="str">
        <f t="shared" si="12"/>
        <v>SL</v>
      </c>
      <c r="E300" s="5" t="s">
        <v>941</v>
      </c>
      <c r="F300" s="12" t="s">
        <v>261</v>
      </c>
      <c r="G300" s="12">
        <f t="shared" si="13"/>
        <v>6</v>
      </c>
      <c r="H300" s="12" t="str">
        <f t="shared" si="14"/>
        <v>583</v>
      </c>
      <c r="I300" s="15">
        <v>41219</v>
      </c>
      <c r="J300" s="5" t="s">
        <v>262</v>
      </c>
      <c r="K300" s="5" t="s">
        <v>762</v>
      </c>
    </row>
    <row r="301" spans="1:11" x14ac:dyDescent="0.15">
      <c r="A301" s="5">
        <v>259</v>
      </c>
      <c r="B301" s="5" t="s">
        <v>943</v>
      </c>
      <c r="C301" s="5" t="s">
        <v>944</v>
      </c>
      <c r="D301" s="5" t="str">
        <f t="shared" si="12"/>
        <v>DL</v>
      </c>
      <c r="E301" s="5" t="s">
        <v>945</v>
      </c>
      <c r="F301" s="12" t="s">
        <v>270</v>
      </c>
      <c r="G301" s="12">
        <f t="shared" si="13"/>
        <v>8</v>
      </c>
      <c r="H301" s="12" t="str">
        <f t="shared" si="14"/>
        <v>5065</v>
      </c>
      <c r="I301" s="15">
        <v>40148</v>
      </c>
      <c r="J301" s="5" t="s">
        <v>271</v>
      </c>
    </row>
    <row r="302" spans="1:11" x14ac:dyDescent="0.15">
      <c r="A302" s="5">
        <v>260</v>
      </c>
      <c r="B302" s="5" t="s">
        <v>946</v>
      </c>
      <c r="C302" s="5" t="s">
        <v>947</v>
      </c>
      <c r="D302" s="5" t="str">
        <f t="shared" si="12"/>
        <v>SL</v>
      </c>
      <c r="E302" s="5" t="s">
        <v>946</v>
      </c>
      <c r="F302" s="12" t="s">
        <v>261</v>
      </c>
      <c r="G302" s="12">
        <f t="shared" si="13"/>
        <v>6</v>
      </c>
      <c r="H302" s="12" t="str">
        <f t="shared" si="14"/>
        <v>517</v>
      </c>
      <c r="I302" s="15">
        <v>41586</v>
      </c>
      <c r="J302" s="5" t="s">
        <v>262</v>
      </c>
    </row>
    <row r="303" spans="1:11" x14ac:dyDescent="0.15">
      <c r="A303" s="5">
        <v>261</v>
      </c>
      <c r="B303" s="5" t="s">
        <v>948</v>
      </c>
      <c r="C303" s="5" t="s">
        <v>949</v>
      </c>
      <c r="D303" s="5" t="str">
        <f t="shared" si="12"/>
        <v>NB</v>
      </c>
      <c r="E303" s="5" t="s">
        <v>950</v>
      </c>
      <c r="F303" s="12" t="s">
        <v>313</v>
      </c>
      <c r="G303" s="12">
        <f t="shared" si="13"/>
        <v>9</v>
      </c>
      <c r="H303" s="12" t="str">
        <f t="shared" si="14"/>
        <v>35042</v>
      </c>
      <c r="I303" s="14">
        <v>42064</v>
      </c>
      <c r="J303" s="5" t="s">
        <v>271</v>
      </c>
    </row>
    <row r="304" spans="1:11" x14ac:dyDescent="0.15">
      <c r="A304" s="5">
        <v>262</v>
      </c>
      <c r="B304" s="5" t="s">
        <v>951</v>
      </c>
      <c r="C304" s="5" t="s">
        <v>952</v>
      </c>
      <c r="D304" s="5" t="str">
        <f t="shared" si="12"/>
        <v>DL</v>
      </c>
      <c r="E304" s="5" t="s">
        <v>953</v>
      </c>
      <c r="F304" s="12" t="s">
        <v>270</v>
      </c>
      <c r="G304" s="12">
        <f t="shared" si="13"/>
        <v>8</v>
      </c>
      <c r="H304" s="12" t="str">
        <f t="shared" si="14"/>
        <v>5184</v>
      </c>
      <c r="I304" s="14">
        <v>38139</v>
      </c>
      <c r="J304" s="5" t="s">
        <v>271</v>
      </c>
    </row>
    <row r="305" spans="1:10" x14ac:dyDescent="0.15">
      <c r="A305" s="5">
        <v>263</v>
      </c>
      <c r="B305" s="5" t="s">
        <v>954</v>
      </c>
      <c r="C305" s="5" t="s">
        <v>955</v>
      </c>
      <c r="D305" s="5" t="str">
        <f t="shared" si="12"/>
        <v>SL</v>
      </c>
      <c r="E305" s="5" t="s">
        <v>954</v>
      </c>
      <c r="F305" s="12" t="s">
        <v>261</v>
      </c>
      <c r="G305" s="12">
        <f t="shared" si="13"/>
        <v>6</v>
      </c>
      <c r="H305" s="12" t="str">
        <f t="shared" si="14"/>
        <v>612</v>
      </c>
      <c r="I305" s="16">
        <v>41604</v>
      </c>
      <c r="J305" s="5" t="s">
        <v>262</v>
      </c>
    </row>
    <row r="306" spans="1:10" x14ac:dyDescent="0.15">
      <c r="A306" s="5">
        <v>264</v>
      </c>
      <c r="B306" s="5" t="s">
        <v>956</v>
      </c>
      <c r="C306" s="5" t="s">
        <v>957</v>
      </c>
      <c r="D306" s="5" t="str">
        <f t="shared" si="12"/>
        <v>NB</v>
      </c>
      <c r="E306" s="5" t="s">
        <v>958</v>
      </c>
      <c r="F306" s="12" t="s">
        <v>313</v>
      </c>
      <c r="G306" s="12">
        <f t="shared" si="13"/>
        <v>9</v>
      </c>
      <c r="H306" s="12" t="str">
        <f t="shared" si="14"/>
        <v>35004</v>
      </c>
      <c r="I306" s="15">
        <v>41548</v>
      </c>
      <c r="J306" s="5" t="s">
        <v>271</v>
      </c>
    </row>
    <row r="307" spans="1:10" x14ac:dyDescent="0.15">
      <c r="A307" s="5">
        <v>265</v>
      </c>
      <c r="B307" s="5" t="s">
        <v>959</v>
      </c>
      <c r="C307" s="5" t="s">
        <v>960</v>
      </c>
      <c r="D307" s="5" t="str">
        <f t="shared" si="12"/>
        <v>NB</v>
      </c>
      <c r="E307" s="5" t="s">
        <v>961</v>
      </c>
      <c r="F307" s="12" t="s">
        <v>313</v>
      </c>
      <c r="G307" s="12">
        <f t="shared" si="13"/>
        <v>9</v>
      </c>
      <c r="H307" s="12" t="str">
        <f t="shared" si="14"/>
        <v>35067</v>
      </c>
      <c r="I307" s="14">
        <v>42430</v>
      </c>
      <c r="J307" s="5" t="s">
        <v>271</v>
      </c>
    </row>
    <row r="308" spans="1:10" x14ac:dyDescent="0.15">
      <c r="A308" s="5">
        <v>266</v>
      </c>
      <c r="B308" s="5" t="s">
        <v>962</v>
      </c>
      <c r="C308" s="5" t="s">
        <v>963</v>
      </c>
      <c r="D308" s="5" t="str">
        <f t="shared" si="12"/>
        <v>SL</v>
      </c>
      <c r="E308" s="5" t="s">
        <v>962</v>
      </c>
      <c r="F308" s="12" t="s">
        <v>261</v>
      </c>
      <c r="G308" s="12">
        <f t="shared" si="13"/>
        <v>6</v>
      </c>
      <c r="H308" s="12" t="str">
        <f t="shared" si="14"/>
        <v>587</v>
      </c>
      <c r="I308" s="16">
        <v>41262</v>
      </c>
      <c r="J308" s="5" t="s">
        <v>262</v>
      </c>
    </row>
    <row r="309" spans="1:10" x14ac:dyDescent="0.15">
      <c r="A309" s="5">
        <v>267</v>
      </c>
      <c r="B309" s="5" t="s">
        <v>964</v>
      </c>
      <c r="C309" s="5" t="s">
        <v>965</v>
      </c>
      <c r="D309" s="5" t="str">
        <f t="shared" si="12"/>
        <v>NB</v>
      </c>
      <c r="E309" s="5" t="s">
        <v>966</v>
      </c>
      <c r="F309" s="12" t="s">
        <v>313</v>
      </c>
      <c r="G309" s="12">
        <f t="shared" si="13"/>
        <v>9</v>
      </c>
      <c r="H309" s="12" t="str">
        <f t="shared" si="14"/>
        <v>35050</v>
      </c>
      <c r="I309" s="14">
        <v>42248</v>
      </c>
      <c r="J309" s="5" t="s">
        <v>271</v>
      </c>
    </row>
    <row r="310" spans="1:10" x14ac:dyDescent="0.15">
      <c r="A310" s="5">
        <v>268</v>
      </c>
      <c r="B310" s="5" t="s">
        <v>967</v>
      </c>
      <c r="C310" s="5" t="s">
        <v>968</v>
      </c>
      <c r="D310" s="5" t="str">
        <f t="shared" si="12"/>
        <v>SL</v>
      </c>
      <c r="E310" s="5" t="s">
        <v>967</v>
      </c>
      <c r="F310" s="12" t="s">
        <v>261</v>
      </c>
      <c r="G310" s="12">
        <f t="shared" si="13"/>
        <v>6</v>
      </c>
      <c r="H310" s="12" t="str">
        <f t="shared" si="14"/>
        <v>585</v>
      </c>
      <c r="I310" s="16">
        <v>41262</v>
      </c>
      <c r="J310" s="5" t="s">
        <v>262</v>
      </c>
    </row>
    <row r="311" spans="1:10" x14ac:dyDescent="0.15">
      <c r="A311" s="5">
        <v>269</v>
      </c>
      <c r="B311" s="5" t="s">
        <v>969</v>
      </c>
      <c r="C311" s="5" t="s">
        <v>970</v>
      </c>
      <c r="D311" s="5" t="str">
        <f t="shared" si="12"/>
        <v>NB</v>
      </c>
      <c r="E311" s="5" t="s">
        <v>971</v>
      </c>
      <c r="F311" s="12" t="s">
        <v>313</v>
      </c>
      <c r="G311" s="12">
        <f t="shared" si="13"/>
        <v>9</v>
      </c>
      <c r="H311" s="12" t="str">
        <f t="shared" si="14"/>
        <v>35043</v>
      </c>
      <c r="I311" s="14">
        <v>42064</v>
      </c>
      <c r="J311" s="5" t="s">
        <v>271</v>
      </c>
    </row>
    <row r="312" spans="1:10" x14ac:dyDescent="0.15">
      <c r="A312" s="5">
        <v>270</v>
      </c>
      <c r="B312" s="5" t="s">
        <v>972</v>
      </c>
      <c r="C312" s="5" t="s">
        <v>973</v>
      </c>
      <c r="D312" s="5" t="str">
        <f t="shared" si="12"/>
        <v>DL</v>
      </c>
      <c r="E312" s="5" t="s">
        <v>974</v>
      </c>
      <c r="F312" s="12" t="s">
        <v>270</v>
      </c>
      <c r="G312" s="12">
        <f t="shared" si="13"/>
        <v>8</v>
      </c>
      <c r="H312" s="12" t="str">
        <f t="shared" si="14"/>
        <v>5345</v>
      </c>
      <c r="I312" s="14">
        <v>39142</v>
      </c>
      <c r="J312" s="5" t="s">
        <v>271</v>
      </c>
    </row>
    <row r="313" spans="1:10" x14ac:dyDescent="0.15">
      <c r="A313" s="5">
        <v>271</v>
      </c>
      <c r="B313" s="5" t="s">
        <v>975</v>
      </c>
      <c r="C313" s="5" t="s">
        <v>976</v>
      </c>
      <c r="D313" s="5" t="str">
        <f t="shared" si="12"/>
        <v>NB</v>
      </c>
      <c r="E313" s="5" t="s">
        <v>977</v>
      </c>
      <c r="F313" s="12" t="s">
        <v>313</v>
      </c>
      <c r="G313" s="12">
        <f t="shared" si="13"/>
        <v>9</v>
      </c>
      <c r="H313" s="12" t="str">
        <f t="shared" si="14"/>
        <v>35001</v>
      </c>
      <c r="I313" s="15">
        <v>40848</v>
      </c>
      <c r="J313" s="5" t="s">
        <v>271</v>
      </c>
    </row>
    <row r="314" spans="1:10" x14ac:dyDescent="0.15">
      <c r="A314" s="5">
        <v>272</v>
      </c>
      <c r="B314" s="5" t="s">
        <v>978</v>
      </c>
      <c r="C314" s="5" t="s">
        <v>979</v>
      </c>
      <c r="D314" s="5" t="str">
        <f t="shared" si="12"/>
        <v>DL</v>
      </c>
      <c r="E314" s="5" t="s">
        <v>980</v>
      </c>
      <c r="F314" s="12" t="s">
        <v>270</v>
      </c>
      <c r="G314" s="12">
        <f t="shared" si="13"/>
        <v>8</v>
      </c>
      <c r="H314" s="12" t="str">
        <f t="shared" si="14"/>
        <v>5139</v>
      </c>
      <c r="I314" s="14">
        <v>37377</v>
      </c>
      <c r="J314" s="5" t="s">
        <v>271</v>
      </c>
    </row>
    <row r="315" spans="1:10" x14ac:dyDescent="0.15">
      <c r="A315" s="5">
        <v>273</v>
      </c>
      <c r="B315" s="5" t="s">
        <v>981</v>
      </c>
      <c r="C315" s="5" t="s">
        <v>982</v>
      </c>
      <c r="D315" s="5" t="str">
        <f t="shared" si="12"/>
        <v>NB</v>
      </c>
      <c r="E315" s="5" t="s">
        <v>983</v>
      </c>
      <c r="F315" s="12" t="s">
        <v>313</v>
      </c>
      <c r="G315" s="12">
        <f t="shared" si="13"/>
        <v>9</v>
      </c>
      <c r="H315" s="12" t="str">
        <f t="shared" si="14"/>
        <v>35002</v>
      </c>
      <c r="I315" s="15">
        <v>40848</v>
      </c>
      <c r="J315" s="5" t="s">
        <v>271</v>
      </c>
    </row>
    <row r="316" spans="1:10" x14ac:dyDescent="0.15">
      <c r="A316" s="5">
        <v>274</v>
      </c>
      <c r="B316" s="5" t="s">
        <v>984</v>
      </c>
      <c r="C316" s="5" t="s">
        <v>985</v>
      </c>
      <c r="D316" s="5" t="str">
        <f t="shared" si="12"/>
        <v>SL</v>
      </c>
      <c r="E316" s="5" t="s">
        <v>984</v>
      </c>
      <c r="F316" s="12" t="s">
        <v>261</v>
      </c>
      <c r="G316" s="12">
        <f t="shared" si="13"/>
        <v>6</v>
      </c>
      <c r="H316" s="12" t="str">
        <f t="shared" si="14"/>
        <v>561</v>
      </c>
      <c r="I316" s="16">
        <v>41213</v>
      </c>
      <c r="J316" s="5" t="s">
        <v>262</v>
      </c>
    </row>
    <row r="317" spans="1:10" x14ac:dyDescent="0.15">
      <c r="A317" s="5">
        <v>275</v>
      </c>
      <c r="B317" s="5" t="s">
        <v>986</v>
      </c>
      <c r="C317" s="5" t="s">
        <v>987</v>
      </c>
      <c r="D317" s="5" t="str">
        <f t="shared" si="12"/>
        <v>SL</v>
      </c>
      <c r="E317" s="5" t="s">
        <v>986</v>
      </c>
      <c r="F317" s="12" t="s">
        <v>261</v>
      </c>
      <c r="G317" s="12">
        <f t="shared" si="13"/>
        <v>6</v>
      </c>
      <c r="H317" s="12" t="str">
        <f t="shared" si="14"/>
        <v>229</v>
      </c>
      <c r="I317" s="13">
        <v>40997</v>
      </c>
      <c r="J317" s="5" t="s">
        <v>262</v>
      </c>
    </row>
    <row r="318" spans="1:10" ht="12.75" x14ac:dyDescent="0.2">
      <c r="A318" s="5" t="s">
        <v>988</v>
      </c>
      <c r="D318" s="5" t="str">
        <f t="shared" si="12"/>
        <v/>
      </c>
      <c r="F318" s="6"/>
      <c r="G318" s="12" t="e">
        <f t="shared" si="13"/>
        <v>#VALUE!</v>
      </c>
      <c r="H318" s="12" t="e">
        <f t="shared" si="14"/>
        <v>#VALUE!</v>
      </c>
      <c r="I318" s="11"/>
    </row>
    <row r="319" spans="1:10" x14ac:dyDescent="0.15">
      <c r="A319" s="5">
        <v>276</v>
      </c>
      <c r="B319" s="5" t="s">
        <v>989</v>
      </c>
      <c r="C319" s="5" t="s">
        <v>990</v>
      </c>
      <c r="D319" s="5" t="str">
        <f t="shared" si="12"/>
        <v>NB</v>
      </c>
      <c r="E319" s="5" t="s">
        <v>989</v>
      </c>
      <c r="F319" s="12" t="s">
        <v>609</v>
      </c>
      <c r="G319" s="12">
        <f t="shared" si="13"/>
        <v>10</v>
      </c>
      <c r="H319" s="12" t="str">
        <f t="shared" si="14"/>
        <v>35055</v>
      </c>
      <c r="I319" s="14">
        <v>42430</v>
      </c>
      <c r="J319" s="5" t="s">
        <v>271</v>
      </c>
    </row>
    <row r="320" spans="1:10" ht="12.75" x14ac:dyDescent="0.2">
      <c r="A320" s="5" t="s">
        <v>402</v>
      </c>
      <c r="D320" s="5" t="str">
        <f t="shared" si="12"/>
        <v/>
      </c>
      <c r="F320" s="6"/>
      <c r="G320" s="12" t="e">
        <f t="shared" si="13"/>
        <v>#VALUE!</v>
      </c>
      <c r="H320" s="12" t="e">
        <f t="shared" si="14"/>
        <v>#VALUE!</v>
      </c>
    </row>
    <row r="321" spans="1:11" x14ac:dyDescent="0.15">
      <c r="A321" s="5">
        <v>277</v>
      </c>
      <c r="B321" s="5" t="s">
        <v>991</v>
      </c>
      <c r="C321" s="5" t="s">
        <v>992</v>
      </c>
      <c r="D321" s="5" t="str">
        <f t="shared" si="12"/>
        <v>SL</v>
      </c>
      <c r="E321" s="5" t="s">
        <v>991</v>
      </c>
      <c r="F321" s="12" t="s">
        <v>261</v>
      </c>
      <c r="G321" s="12">
        <f t="shared" si="13"/>
        <v>5</v>
      </c>
      <c r="H321" s="12" t="str">
        <f t="shared" si="14"/>
        <v>74</v>
      </c>
      <c r="I321" s="16">
        <v>41604</v>
      </c>
      <c r="J321" s="5" t="s">
        <v>262</v>
      </c>
      <c r="K321" s="5" t="s">
        <v>993</v>
      </c>
    </row>
    <row r="322" spans="1:11" x14ac:dyDescent="0.15">
      <c r="A322" s="5">
        <v>278</v>
      </c>
      <c r="B322" s="5" t="s">
        <v>994</v>
      </c>
      <c r="C322" s="5" t="s">
        <v>995</v>
      </c>
      <c r="D322" s="5" t="str">
        <f t="shared" si="12"/>
        <v>SL</v>
      </c>
      <c r="E322" s="5" t="s">
        <v>996</v>
      </c>
      <c r="F322" s="12" t="s">
        <v>369</v>
      </c>
      <c r="G322" s="12">
        <f t="shared" si="13"/>
        <v>7</v>
      </c>
      <c r="H322" s="12" t="str">
        <f t="shared" si="14"/>
        <v>248</v>
      </c>
      <c r="I322" s="14">
        <v>36557</v>
      </c>
      <c r="J322" s="5" t="s">
        <v>262</v>
      </c>
      <c r="K322" s="5" t="s">
        <v>997</v>
      </c>
    </row>
    <row r="323" spans="1:11" x14ac:dyDescent="0.15">
      <c r="A323" s="5">
        <v>279</v>
      </c>
      <c r="B323" s="5" t="s">
        <v>998</v>
      </c>
      <c r="C323" s="5" t="s">
        <v>999</v>
      </c>
      <c r="D323" s="5" t="str">
        <f t="shared" si="12"/>
        <v>GB</v>
      </c>
      <c r="E323" s="5" t="s">
        <v>1000</v>
      </c>
      <c r="F323" s="12" t="s">
        <v>309</v>
      </c>
      <c r="G323" s="12">
        <f t="shared" si="13"/>
        <v>9</v>
      </c>
      <c r="H323" s="12" t="str">
        <f t="shared" si="14"/>
        <v>14173</v>
      </c>
      <c r="I323" s="14">
        <v>39814</v>
      </c>
      <c r="J323" s="5" t="s">
        <v>294</v>
      </c>
    </row>
    <row r="324" spans="1:11" x14ac:dyDescent="0.15">
      <c r="A324" s="5">
        <v>280</v>
      </c>
      <c r="B324" s="5" t="s">
        <v>1001</v>
      </c>
      <c r="C324" s="5" t="s">
        <v>1002</v>
      </c>
      <c r="D324" s="5" t="str">
        <f t="shared" si="12"/>
        <v>NB</v>
      </c>
      <c r="E324" s="5" t="s">
        <v>1003</v>
      </c>
      <c r="F324" s="12" t="s">
        <v>313</v>
      </c>
      <c r="G324" s="12">
        <f t="shared" si="13"/>
        <v>9</v>
      </c>
      <c r="H324" s="12" t="str">
        <f t="shared" si="14"/>
        <v>35045</v>
      </c>
      <c r="I324" s="14">
        <v>42064</v>
      </c>
      <c r="J324" s="5" t="s">
        <v>271</v>
      </c>
    </row>
    <row r="325" spans="1:11" x14ac:dyDescent="0.15">
      <c r="A325" s="5">
        <v>281</v>
      </c>
      <c r="B325" s="5" t="s">
        <v>1004</v>
      </c>
      <c r="C325" s="5" t="s">
        <v>1005</v>
      </c>
      <c r="D325" s="5" t="str">
        <f t="shared" si="12"/>
        <v>DL</v>
      </c>
      <c r="E325" s="5" t="s">
        <v>1006</v>
      </c>
      <c r="F325" s="12" t="s">
        <v>270</v>
      </c>
      <c r="G325" s="12">
        <f t="shared" si="13"/>
        <v>7</v>
      </c>
      <c r="H325" s="12" t="str">
        <f t="shared" si="14"/>
        <v>835</v>
      </c>
      <c r="I325" s="14">
        <v>37773</v>
      </c>
      <c r="J325" s="5" t="s">
        <v>271</v>
      </c>
    </row>
    <row r="326" spans="1:11" x14ac:dyDescent="0.15">
      <c r="A326" s="5">
        <v>282</v>
      </c>
      <c r="B326" s="5" t="s">
        <v>1007</v>
      </c>
      <c r="C326" s="5" t="s">
        <v>1008</v>
      </c>
      <c r="D326" s="5" t="str">
        <f t="shared" ref="D326:D389" si="15">LEFT(B326,2)</f>
        <v>SL</v>
      </c>
      <c r="E326" s="5" t="s">
        <v>1007</v>
      </c>
      <c r="F326" s="12" t="s">
        <v>261</v>
      </c>
      <c r="G326" s="12">
        <f t="shared" ref="G326:G389" si="16">FIND("-",E326,1)</f>
        <v>5</v>
      </c>
      <c r="H326" s="12" t="str">
        <f t="shared" ref="H326:H389" si="17">MID(E326,LEN(F326)+1,G326-LEN(F326)-1)</f>
        <v>41</v>
      </c>
      <c r="I326" s="19">
        <v>40703</v>
      </c>
      <c r="J326" s="5" t="s">
        <v>262</v>
      </c>
      <c r="K326" s="5" t="s">
        <v>1009</v>
      </c>
    </row>
    <row r="327" spans="1:11" x14ac:dyDescent="0.15">
      <c r="A327" s="5">
        <v>283</v>
      </c>
      <c r="B327" s="5" t="s">
        <v>1010</v>
      </c>
      <c r="C327" s="5" t="s">
        <v>1011</v>
      </c>
      <c r="D327" s="5" t="str">
        <f t="shared" si="15"/>
        <v>NB</v>
      </c>
      <c r="E327" s="5" t="s">
        <v>1012</v>
      </c>
      <c r="F327" s="12" t="s">
        <v>313</v>
      </c>
      <c r="G327" s="12">
        <f t="shared" si="16"/>
        <v>9</v>
      </c>
      <c r="H327" s="12" t="str">
        <f t="shared" si="17"/>
        <v>35051</v>
      </c>
      <c r="I327" s="14">
        <v>42248</v>
      </c>
      <c r="J327" s="5" t="s">
        <v>271</v>
      </c>
    </row>
    <row r="328" spans="1:11" x14ac:dyDescent="0.15">
      <c r="A328" s="5">
        <v>284</v>
      </c>
      <c r="B328" s="5" t="s">
        <v>1013</v>
      </c>
      <c r="C328" s="5" t="s">
        <v>1014</v>
      </c>
      <c r="D328" s="5" t="str">
        <f t="shared" si="15"/>
        <v>SL</v>
      </c>
      <c r="E328" s="5" t="s">
        <v>1013</v>
      </c>
      <c r="F328" s="12" t="s">
        <v>261</v>
      </c>
      <c r="G328" s="12">
        <f t="shared" si="16"/>
        <v>6</v>
      </c>
      <c r="H328" s="12" t="str">
        <f t="shared" si="17"/>
        <v>507</v>
      </c>
      <c r="I328" s="13">
        <v>40565</v>
      </c>
      <c r="J328" s="5" t="s">
        <v>262</v>
      </c>
      <c r="K328" s="5" t="s">
        <v>1015</v>
      </c>
    </row>
    <row r="329" spans="1:11" x14ac:dyDescent="0.15">
      <c r="A329" s="5">
        <v>285</v>
      </c>
      <c r="B329" s="5" t="s">
        <v>1016</v>
      </c>
      <c r="C329" s="5" t="s">
        <v>1017</v>
      </c>
      <c r="D329" s="5" t="str">
        <f t="shared" si="15"/>
        <v>SL</v>
      </c>
      <c r="E329" s="5" t="s">
        <v>1016</v>
      </c>
      <c r="F329" s="12" t="s">
        <v>261</v>
      </c>
      <c r="G329" s="12">
        <f t="shared" si="16"/>
        <v>6</v>
      </c>
      <c r="H329" s="12" t="str">
        <f t="shared" si="17"/>
        <v>508</v>
      </c>
      <c r="I329" s="13">
        <v>40565</v>
      </c>
      <c r="J329" s="5" t="s">
        <v>262</v>
      </c>
      <c r="K329" s="5" t="s">
        <v>1015</v>
      </c>
    </row>
    <row r="330" spans="1:11" x14ac:dyDescent="0.15">
      <c r="A330" s="5">
        <v>286</v>
      </c>
      <c r="B330" s="5" t="s">
        <v>1018</v>
      </c>
      <c r="C330" s="5" t="s">
        <v>1019</v>
      </c>
      <c r="D330" s="5" t="str">
        <f t="shared" si="15"/>
        <v>SL</v>
      </c>
      <c r="E330" s="5" t="s">
        <v>1018</v>
      </c>
      <c r="F330" s="12" t="s">
        <v>261</v>
      </c>
      <c r="G330" s="12">
        <f t="shared" si="16"/>
        <v>6</v>
      </c>
      <c r="H330" s="12" t="str">
        <f t="shared" si="17"/>
        <v>491</v>
      </c>
      <c r="I330" s="13">
        <v>40565</v>
      </c>
      <c r="J330" s="5" t="s">
        <v>262</v>
      </c>
      <c r="K330" s="5" t="s">
        <v>1015</v>
      </c>
    </row>
    <row r="331" spans="1:11" x14ac:dyDescent="0.15">
      <c r="A331" s="5">
        <v>287</v>
      </c>
      <c r="B331" s="5" t="s">
        <v>1020</v>
      </c>
      <c r="C331" s="5" t="s">
        <v>1021</v>
      </c>
      <c r="D331" s="5" t="str">
        <f t="shared" si="15"/>
        <v>DL</v>
      </c>
      <c r="E331" s="5" t="s">
        <v>1022</v>
      </c>
      <c r="F331" s="12" t="s">
        <v>1023</v>
      </c>
      <c r="G331" s="12" t="e">
        <f t="shared" si="16"/>
        <v>#VALUE!</v>
      </c>
      <c r="H331" s="12" t="e">
        <f t="shared" si="17"/>
        <v>#VALUE!</v>
      </c>
      <c r="I331" s="15">
        <v>37591</v>
      </c>
      <c r="J331" s="5" t="s">
        <v>271</v>
      </c>
    </row>
    <row r="332" spans="1:11" x14ac:dyDescent="0.15">
      <c r="A332" s="5">
        <v>288</v>
      </c>
      <c r="B332" s="5" t="s">
        <v>1024</v>
      </c>
      <c r="C332" s="5" t="s">
        <v>1025</v>
      </c>
      <c r="D332" s="5" t="str">
        <f t="shared" si="15"/>
        <v>NB</v>
      </c>
      <c r="E332" s="5" t="s">
        <v>1026</v>
      </c>
      <c r="F332" s="12" t="s">
        <v>313</v>
      </c>
      <c r="G332" s="12">
        <f t="shared" si="16"/>
        <v>9</v>
      </c>
      <c r="H332" s="12" t="str">
        <f t="shared" si="17"/>
        <v>35020</v>
      </c>
      <c r="I332" s="15">
        <v>41548</v>
      </c>
      <c r="J332" s="5" t="s">
        <v>271</v>
      </c>
    </row>
    <row r="333" spans="1:11" ht="12.75" x14ac:dyDescent="0.2">
      <c r="A333" s="5" t="s">
        <v>1027</v>
      </c>
      <c r="D333" s="5" t="str">
        <f t="shared" si="15"/>
        <v/>
      </c>
      <c r="F333" s="6"/>
      <c r="G333" s="12" t="e">
        <f t="shared" si="16"/>
        <v>#VALUE!</v>
      </c>
      <c r="H333" s="12" t="e">
        <f t="shared" si="17"/>
        <v>#VALUE!</v>
      </c>
    </row>
    <row r="334" spans="1:11" ht="12.75" x14ac:dyDescent="0.2">
      <c r="A334" s="5" t="s">
        <v>402</v>
      </c>
      <c r="D334" s="5" t="str">
        <f t="shared" si="15"/>
        <v/>
      </c>
      <c r="F334" s="6"/>
      <c r="G334" s="12" t="e">
        <f t="shared" si="16"/>
        <v>#VALUE!</v>
      </c>
      <c r="H334" s="12" t="e">
        <f t="shared" si="17"/>
        <v>#VALUE!</v>
      </c>
    </row>
    <row r="335" spans="1:11" x14ac:dyDescent="0.15">
      <c r="A335" s="5">
        <v>289</v>
      </c>
      <c r="B335" s="5" t="s">
        <v>1028</v>
      </c>
      <c r="C335" s="5" t="s">
        <v>1029</v>
      </c>
      <c r="D335" s="5" t="str">
        <f t="shared" si="15"/>
        <v>DL</v>
      </c>
      <c r="E335" s="5" t="s">
        <v>1030</v>
      </c>
      <c r="F335" s="12" t="s">
        <v>270</v>
      </c>
      <c r="G335" s="12" t="e">
        <f t="shared" si="16"/>
        <v>#VALUE!</v>
      </c>
      <c r="H335" s="12" t="e">
        <f t="shared" si="17"/>
        <v>#VALUE!</v>
      </c>
      <c r="I335" s="14">
        <v>38443</v>
      </c>
      <c r="J335" s="5" t="s">
        <v>271</v>
      </c>
    </row>
    <row r="336" spans="1:11" x14ac:dyDescent="0.15">
      <c r="A336" s="5">
        <v>290</v>
      </c>
      <c r="B336" s="5" t="s">
        <v>1031</v>
      </c>
      <c r="C336" s="5" t="s">
        <v>1032</v>
      </c>
      <c r="D336" s="5" t="str">
        <f t="shared" si="15"/>
        <v>NB</v>
      </c>
      <c r="E336" s="5" t="s">
        <v>1033</v>
      </c>
      <c r="F336" s="12" t="s">
        <v>313</v>
      </c>
      <c r="G336" s="12">
        <f t="shared" si="16"/>
        <v>9</v>
      </c>
      <c r="H336" s="12" t="str">
        <f t="shared" si="17"/>
        <v>35018</v>
      </c>
      <c r="I336" s="15">
        <v>41548</v>
      </c>
      <c r="J336" s="5" t="s">
        <v>271</v>
      </c>
    </row>
    <row r="337" spans="1:10" x14ac:dyDescent="0.15">
      <c r="A337" s="5">
        <v>291</v>
      </c>
      <c r="B337" s="5" t="s">
        <v>1034</v>
      </c>
      <c r="C337" s="5" t="s">
        <v>1035</v>
      </c>
      <c r="D337" s="5" t="str">
        <f t="shared" si="15"/>
        <v>DL</v>
      </c>
      <c r="E337" s="5" t="s">
        <v>1036</v>
      </c>
      <c r="F337" s="12" t="s">
        <v>1023</v>
      </c>
      <c r="G337" s="12" t="e">
        <f t="shared" si="16"/>
        <v>#VALUE!</v>
      </c>
      <c r="H337" s="12" t="e">
        <f t="shared" si="17"/>
        <v>#VALUE!</v>
      </c>
      <c r="I337" s="14">
        <v>38443</v>
      </c>
      <c r="J337" s="5" t="s">
        <v>271</v>
      </c>
    </row>
    <row r="338" spans="1:10" x14ac:dyDescent="0.15">
      <c r="A338" s="5">
        <v>292</v>
      </c>
      <c r="B338" s="5" t="s">
        <v>1037</v>
      </c>
      <c r="C338" s="5" t="s">
        <v>1038</v>
      </c>
      <c r="D338" s="5" t="str">
        <f t="shared" si="15"/>
        <v>DL</v>
      </c>
      <c r="E338" s="5" t="s">
        <v>1039</v>
      </c>
      <c r="F338" s="12" t="s">
        <v>270</v>
      </c>
      <c r="G338" s="12" t="e">
        <f t="shared" si="16"/>
        <v>#VALUE!</v>
      </c>
      <c r="H338" s="12" t="e">
        <f t="shared" si="17"/>
        <v>#VALUE!</v>
      </c>
      <c r="I338" s="14">
        <v>38443</v>
      </c>
      <c r="J338" s="5" t="s">
        <v>271</v>
      </c>
    </row>
    <row r="339" spans="1:10" x14ac:dyDescent="0.15">
      <c r="A339" s="5">
        <v>293</v>
      </c>
      <c r="B339" s="5" t="s">
        <v>1040</v>
      </c>
      <c r="C339" s="5" t="s">
        <v>1041</v>
      </c>
      <c r="D339" s="5" t="str">
        <f t="shared" si="15"/>
        <v>DL</v>
      </c>
      <c r="E339" s="5" t="s">
        <v>1042</v>
      </c>
      <c r="F339" s="12" t="s">
        <v>1023</v>
      </c>
      <c r="G339" s="12" t="e">
        <f t="shared" si="16"/>
        <v>#VALUE!</v>
      </c>
      <c r="H339" s="12" t="e">
        <f t="shared" si="17"/>
        <v>#VALUE!</v>
      </c>
      <c r="I339" s="14">
        <v>38869</v>
      </c>
      <c r="J339" s="5" t="s">
        <v>271</v>
      </c>
    </row>
    <row r="340" spans="1:10" x14ac:dyDescent="0.15">
      <c r="A340" s="5">
        <v>294</v>
      </c>
      <c r="B340" s="5" t="s">
        <v>1043</v>
      </c>
      <c r="C340" s="5" t="s">
        <v>1044</v>
      </c>
      <c r="D340" s="5" t="str">
        <f t="shared" si="15"/>
        <v>NB</v>
      </c>
      <c r="E340" s="5" t="s">
        <v>1045</v>
      </c>
      <c r="F340" s="12" t="s">
        <v>313</v>
      </c>
      <c r="G340" s="12">
        <f t="shared" si="16"/>
        <v>9</v>
      </c>
      <c r="H340" s="12" t="str">
        <f t="shared" si="17"/>
        <v>35019</v>
      </c>
      <c r="I340" s="15">
        <v>41548</v>
      </c>
      <c r="J340" s="5" t="s">
        <v>271</v>
      </c>
    </row>
    <row r="341" spans="1:10" x14ac:dyDescent="0.15">
      <c r="A341" s="5">
        <v>295</v>
      </c>
      <c r="B341" s="5" t="s">
        <v>1046</v>
      </c>
      <c r="C341" s="5" t="s">
        <v>1047</v>
      </c>
      <c r="D341" s="5" t="str">
        <f t="shared" si="15"/>
        <v>SL</v>
      </c>
      <c r="E341" s="5" t="s">
        <v>1046</v>
      </c>
      <c r="F341" s="12" t="s">
        <v>261</v>
      </c>
      <c r="G341" s="12">
        <f t="shared" si="16"/>
        <v>6</v>
      </c>
      <c r="H341" s="12" t="str">
        <f t="shared" si="17"/>
        <v>281</v>
      </c>
      <c r="I341" s="14">
        <v>37803</v>
      </c>
      <c r="J341" s="5" t="s">
        <v>262</v>
      </c>
    </row>
    <row r="342" spans="1:10" x14ac:dyDescent="0.15">
      <c r="A342" s="5">
        <v>296</v>
      </c>
      <c r="B342" s="5" t="s">
        <v>1048</v>
      </c>
      <c r="C342" s="5" t="s">
        <v>1047</v>
      </c>
      <c r="D342" s="5" t="str">
        <f t="shared" si="15"/>
        <v>NB</v>
      </c>
      <c r="E342" s="5" t="s">
        <v>1049</v>
      </c>
      <c r="F342" s="12" t="s">
        <v>313</v>
      </c>
      <c r="G342" s="12">
        <f t="shared" si="16"/>
        <v>9</v>
      </c>
      <c r="H342" s="12" t="str">
        <f t="shared" si="17"/>
        <v>35056</v>
      </c>
      <c r="I342" s="14">
        <v>42430</v>
      </c>
      <c r="J342" s="5" t="s">
        <v>271</v>
      </c>
    </row>
    <row r="343" spans="1:10" x14ac:dyDescent="0.15">
      <c r="A343" s="5">
        <v>297</v>
      </c>
      <c r="B343" s="5" t="s">
        <v>1050</v>
      </c>
      <c r="C343" s="5" t="s">
        <v>1051</v>
      </c>
      <c r="D343" s="5" t="str">
        <f t="shared" si="15"/>
        <v>DL</v>
      </c>
      <c r="E343" s="5" t="s">
        <v>1052</v>
      </c>
      <c r="F343" s="12" t="s">
        <v>1023</v>
      </c>
      <c r="G343" s="12" t="e">
        <f t="shared" si="16"/>
        <v>#VALUE!</v>
      </c>
      <c r="H343" s="12" t="e">
        <f t="shared" si="17"/>
        <v>#VALUE!</v>
      </c>
      <c r="I343" s="15">
        <v>39417</v>
      </c>
      <c r="J343" s="5" t="s">
        <v>271</v>
      </c>
    </row>
    <row r="344" spans="1:10" x14ac:dyDescent="0.15">
      <c r="A344" s="5">
        <v>298</v>
      </c>
      <c r="B344" s="5" t="s">
        <v>1053</v>
      </c>
      <c r="C344" s="5" t="s">
        <v>1054</v>
      </c>
      <c r="D344" s="5" t="str">
        <f t="shared" si="15"/>
        <v>DL</v>
      </c>
      <c r="E344" s="5" t="s">
        <v>1055</v>
      </c>
      <c r="F344" s="12" t="s">
        <v>270</v>
      </c>
      <c r="G344" s="12">
        <f t="shared" si="16"/>
        <v>7</v>
      </c>
      <c r="H344" s="12" t="str">
        <f t="shared" si="17"/>
        <v>709</v>
      </c>
      <c r="I344" s="14">
        <v>36708</v>
      </c>
      <c r="J344" s="5" t="s">
        <v>271</v>
      </c>
    </row>
    <row r="345" spans="1:10" x14ac:dyDescent="0.15">
      <c r="A345" s="5">
        <v>299</v>
      </c>
      <c r="B345" s="5" t="s">
        <v>1056</v>
      </c>
      <c r="C345" s="5" t="s">
        <v>1057</v>
      </c>
      <c r="D345" s="5" t="str">
        <f t="shared" si="15"/>
        <v>NB</v>
      </c>
      <c r="E345" s="5" t="s">
        <v>1058</v>
      </c>
      <c r="F345" s="12" t="s">
        <v>313</v>
      </c>
      <c r="G345" s="12">
        <f t="shared" si="16"/>
        <v>9</v>
      </c>
      <c r="H345" s="12" t="str">
        <f t="shared" si="17"/>
        <v>35036</v>
      </c>
      <c r="I345" s="15">
        <v>41944</v>
      </c>
      <c r="J345" s="5" t="s">
        <v>271</v>
      </c>
    </row>
    <row r="346" spans="1:10" x14ac:dyDescent="0.15">
      <c r="A346" s="5">
        <v>300</v>
      </c>
      <c r="B346" s="5" t="s">
        <v>1059</v>
      </c>
      <c r="C346" s="5" t="s">
        <v>1060</v>
      </c>
      <c r="D346" s="5" t="str">
        <f t="shared" si="15"/>
        <v>DL</v>
      </c>
      <c r="E346" s="5" t="s">
        <v>1061</v>
      </c>
      <c r="F346" s="12" t="s">
        <v>1023</v>
      </c>
      <c r="G346" s="12" t="e">
        <f t="shared" si="16"/>
        <v>#VALUE!</v>
      </c>
      <c r="H346" s="12" t="e">
        <f t="shared" si="17"/>
        <v>#VALUE!</v>
      </c>
      <c r="I346" s="14">
        <v>39203</v>
      </c>
      <c r="J346" s="5" t="s">
        <v>271</v>
      </c>
    </row>
    <row r="347" spans="1:10" x14ac:dyDescent="0.15">
      <c r="A347" s="5">
        <v>301</v>
      </c>
      <c r="B347" s="5" t="s">
        <v>1062</v>
      </c>
      <c r="C347" s="5" t="s">
        <v>1063</v>
      </c>
      <c r="D347" s="5" t="str">
        <f t="shared" si="15"/>
        <v>DL</v>
      </c>
      <c r="E347" s="5" t="s">
        <v>1064</v>
      </c>
      <c r="F347" s="12" t="s">
        <v>1023</v>
      </c>
      <c r="G347" s="12" t="e">
        <f t="shared" si="16"/>
        <v>#VALUE!</v>
      </c>
      <c r="H347" s="12" t="e">
        <f t="shared" si="17"/>
        <v>#VALUE!</v>
      </c>
      <c r="I347" s="14">
        <v>39600</v>
      </c>
      <c r="J347" s="5" t="s">
        <v>271</v>
      </c>
    </row>
    <row r="348" spans="1:10" x14ac:dyDescent="0.15">
      <c r="A348" s="5">
        <v>302</v>
      </c>
      <c r="B348" s="5" t="s">
        <v>1065</v>
      </c>
      <c r="C348" s="5" t="s">
        <v>1066</v>
      </c>
      <c r="D348" s="5" t="str">
        <f t="shared" si="15"/>
        <v>SL</v>
      </c>
      <c r="E348" s="5" t="s">
        <v>1065</v>
      </c>
      <c r="F348" s="12" t="s">
        <v>261</v>
      </c>
      <c r="G348" s="12">
        <f t="shared" si="16"/>
        <v>6</v>
      </c>
      <c r="H348" s="12" t="str">
        <f t="shared" si="17"/>
        <v>660</v>
      </c>
      <c r="I348" s="14">
        <v>41399</v>
      </c>
      <c r="J348" s="5" t="s">
        <v>262</v>
      </c>
    </row>
    <row r="349" spans="1:10" x14ac:dyDescent="0.15">
      <c r="A349" s="5">
        <v>303</v>
      </c>
      <c r="B349" s="5" t="s">
        <v>1067</v>
      </c>
      <c r="C349" s="5" t="s">
        <v>1068</v>
      </c>
      <c r="D349" s="5" t="str">
        <f t="shared" si="15"/>
        <v>NB</v>
      </c>
      <c r="E349" s="5" t="s">
        <v>1069</v>
      </c>
      <c r="F349" s="12" t="s">
        <v>313</v>
      </c>
      <c r="G349" s="12">
        <f t="shared" si="16"/>
        <v>9</v>
      </c>
      <c r="H349" s="12" t="str">
        <f t="shared" si="17"/>
        <v>35017</v>
      </c>
      <c r="I349" s="15">
        <v>41548</v>
      </c>
      <c r="J349" s="5" t="s">
        <v>271</v>
      </c>
    </row>
    <row r="350" spans="1:10" x14ac:dyDescent="0.15">
      <c r="A350" s="5">
        <v>304</v>
      </c>
      <c r="B350" s="5" t="s">
        <v>1070</v>
      </c>
      <c r="C350" s="5" t="s">
        <v>1071</v>
      </c>
      <c r="D350" s="5" t="str">
        <f t="shared" si="15"/>
        <v>NB</v>
      </c>
      <c r="E350" s="5" t="s">
        <v>1072</v>
      </c>
      <c r="F350" s="12" t="s">
        <v>313</v>
      </c>
      <c r="G350" s="12">
        <f t="shared" si="16"/>
        <v>9</v>
      </c>
      <c r="H350" s="12" t="str">
        <f t="shared" si="17"/>
        <v>35081</v>
      </c>
      <c r="I350" s="14">
        <v>42522</v>
      </c>
      <c r="J350" s="5" t="s">
        <v>271</v>
      </c>
    </row>
    <row r="351" spans="1:10" ht="12.75" x14ac:dyDescent="0.2">
      <c r="A351" s="5" t="s">
        <v>1073</v>
      </c>
      <c r="D351" s="5" t="str">
        <f t="shared" si="15"/>
        <v/>
      </c>
      <c r="F351" s="6"/>
      <c r="G351" s="12" t="e">
        <f t="shared" si="16"/>
        <v>#VALUE!</v>
      </c>
      <c r="H351" s="12" t="e">
        <f t="shared" si="17"/>
        <v>#VALUE!</v>
      </c>
      <c r="I351" s="11"/>
    </row>
    <row r="352" spans="1:10" ht="12.75" x14ac:dyDescent="0.2">
      <c r="A352" s="5" t="s">
        <v>1074</v>
      </c>
      <c r="D352" s="5" t="str">
        <f t="shared" si="15"/>
        <v/>
      </c>
      <c r="F352" s="6"/>
      <c r="G352" s="12" t="e">
        <f t="shared" si="16"/>
        <v>#VALUE!</v>
      </c>
      <c r="H352" s="12" t="e">
        <f t="shared" si="17"/>
        <v>#VALUE!</v>
      </c>
      <c r="I352" s="11"/>
    </row>
    <row r="353" spans="1:11" x14ac:dyDescent="0.15">
      <c r="A353" s="5">
        <v>305</v>
      </c>
      <c r="B353" s="5" t="s">
        <v>1075</v>
      </c>
      <c r="C353" s="5" t="s">
        <v>1076</v>
      </c>
      <c r="D353" s="5" t="str">
        <f t="shared" si="15"/>
        <v>DL</v>
      </c>
      <c r="E353" s="5" t="s">
        <v>1077</v>
      </c>
      <c r="F353" s="12" t="s">
        <v>270</v>
      </c>
      <c r="G353" s="12">
        <f t="shared" si="16"/>
        <v>8</v>
      </c>
      <c r="H353" s="12" t="str">
        <f t="shared" si="17"/>
        <v>5397</v>
      </c>
      <c r="I353" s="14">
        <v>39600</v>
      </c>
      <c r="J353" s="5" t="s">
        <v>271</v>
      </c>
    </row>
    <row r="354" spans="1:11" x14ac:dyDescent="0.15">
      <c r="A354" s="5">
        <v>306</v>
      </c>
      <c r="B354" s="5" t="s">
        <v>1078</v>
      </c>
      <c r="C354" s="5" t="s">
        <v>1079</v>
      </c>
      <c r="D354" s="5" t="str">
        <f t="shared" si="15"/>
        <v>SL</v>
      </c>
      <c r="E354" s="5" t="s">
        <v>1078</v>
      </c>
      <c r="F354" s="12" t="s">
        <v>261</v>
      </c>
      <c r="G354" s="12">
        <f t="shared" si="16"/>
        <v>6</v>
      </c>
      <c r="H354" s="12" t="str">
        <f t="shared" si="17"/>
        <v>303</v>
      </c>
      <c r="I354" s="18">
        <v>38322</v>
      </c>
      <c r="J354" s="5" t="s">
        <v>262</v>
      </c>
      <c r="K354" s="5" t="s">
        <v>1080</v>
      </c>
    </row>
    <row r="355" spans="1:11" x14ac:dyDescent="0.15">
      <c r="A355" s="5">
        <v>307</v>
      </c>
      <c r="B355" s="5" t="s">
        <v>1081</v>
      </c>
      <c r="C355" s="5" t="s">
        <v>1082</v>
      </c>
      <c r="D355" s="5" t="str">
        <f t="shared" si="15"/>
        <v>SL</v>
      </c>
      <c r="E355" s="5" t="s">
        <v>1081</v>
      </c>
      <c r="F355" s="12" t="s">
        <v>261</v>
      </c>
      <c r="G355" s="12">
        <f t="shared" si="16"/>
        <v>6</v>
      </c>
      <c r="H355" s="12" t="str">
        <f t="shared" si="17"/>
        <v>643</v>
      </c>
      <c r="I355" s="16">
        <v>41625</v>
      </c>
      <c r="J355" s="5" t="s">
        <v>262</v>
      </c>
      <c r="K355" s="5" t="s">
        <v>1083</v>
      </c>
    </row>
    <row r="356" spans="1:11" x14ac:dyDescent="0.15">
      <c r="A356" s="5">
        <v>308</v>
      </c>
      <c r="B356" s="5" t="s">
        <v>1084</v>
      </c>
      <c r="C356" s="5" t="s">
        <v>1085</v>
      </c>
      <c r="D356" s="5" t="str">
        <f t="shared" si="15"/>
        <v>SL</v>
      </c>
      <c r="E356" s="5" t="s">
        <v>1084</v>
      </c>
      <c r="F356" s="12" t="s">
        <v>261</v>
      </c>
      <c r="G356" s="12">
        <f t="shared" si="16"/>
        <v>6</v>
      </c>
      <c r="H356" s="12" t="str">
        <f t="shared" si="17"/>
        <v>487</v>
      </c>
      <c r="I356" s="13">
        <v>40632</v>
      </c>
      <c r="J356" s="5" t="s">
        <v>262</v>
      </c>
      <c r="K356" s="5" t="s">
        <v>1083</v>
      </c>
    </row>
    <row r="357" spans="1:11" x14ac:dyDescent="0.15">
      <c r="A357" s="5">
        <v>309</v>
      </c>
      <c r="B357" s="5" t="s">
        <v>1086</v>
      </c>
      <c r="C357" s="5" t="s">
        <v>1087</v>
      </c>
      <c r="D357" s="5" t="str">
        <f t="shared" si="15"/>
        <v>DL</v>
      </c>
      <c r="E357" s="5" t="s">
        <v>1088</v>
      </c>
      <c r="F357" s="12" t="s">
        <v>270</v>
      </c>
      <c r="G357" s="12">
        <f t="shared" si="16"/>
        <v>8</v>
      </c>
      <c r="H357" s="12" t="str">
        <f t="shared" si="17"/>
        <v>5192</v>
      </c>
      <c r="I357" s="14">
        <v>38139</v>
      </c>
      <c r="J357" s="5" t="s">
        <v>271</v>
      </c>
    </row>
    <row r="358" spans="1:11" x14ac:dyDescent="0.15">
      <c r="A358" s="5">
        <v>310</v>
      </c>
      <c r="B358" s="5" t="s">
        <v>1089</v>
      </c>
      <c r="C358" s="5" t="s">
        <v>1090</v>
      </c>
      <c r="D358" s="5" t="str">
        <f t="shared" si="15"/>
        <v>DL</v>
      </c>
      <c r="E358" s="5" t="s">
        <v>1091</v>
      </c>
      <c r="F358" s="12" t="s">
        <v>270</v>
      </c>
      <c r="G358" s="12">
        <f t="shared" si="16"/>
        <v>8</v>
      </c>
      <c r="H358" s="12" t="str">
        <f t="shared" si="17"/>
        <v>5134</v>
      </c>
      <c r="I358" s="14">
        <v>37288</v>
      </c>
      <c r="J358" s="5" t="s">
        <v>271</v>
      </c>
    </row>
    <row r="359" spans="1:11" x14ac:dyDescent="0.15">
      <c r="A359" s="5">
        <v>311</v>
      </c>
      <c r="B359" s="5" t="s">
        <v>1092</v>
      </c>
      <c r="C359" s="5" t="s">
        <v>1093</v>
      </c>
      <c r="D359" s="5" t="str">
        <f t="shared" si="15"/>
        <v>NB</v>
      </c>
      <c r="E359" s="5" t="s">
        <v>1094</v>
      </c>
      <c r="F359" s="12" t="s">
        <v>313</v>
      </c>
      <c r="G359" s="12">
        <f t="shared" si="16"/>
        <v>9</v>
      </c>
      <c r="H359" s="12" t="str">
        <f t="shared" si="17"/>
        <v>35012</v>
      </c>
      <c r="I359" s="15">
        <v>41548</v>
      </c>
      <c r="J359" s="5" t="s">
        <v>271</v>
      </c>
    </row>
    <row r="360" spans="1:11" ht="12.75" x14ac:dyDescent="0.2">
      <c r="A360" s="5" t="s">
        <v>1095</v>
      </c>
      <c r="D360" s="5" t="str">
        <f t="shared" si="15"/>
        <v/>
      </c>
      <c r="F360" s="6"/>
      <c r="G360" s="12" t="e">
        <f t="shared" si="16"/>
        <v>#VALUE!</v>
      </c>
      <c r="H360" s="12" t="e">
        <f t="shared" si="17"/>
        <v>#VALUE!</v>
      </c>
      <c r="I360" s="11"/>
    </row>
    <row r="361" spans="1:11" x14ac:dyDescent="0.15">
      <c r="A361" s="5">
        <v>312</v>
      </c>
      <c r="B361" s="5" t="s">
        <v>1096</v>
      </c>
      <c r="C361" s="5" t="s">
        <v>1097</v>
      </c>
      <c r="D361" s="5" t="str">
        <f t="shared" si="15"/>
        <v>SL</v>
      </c>
      <c r="E361" s="5" t="s">
        <v>1096</v>
      </c>
      <c r="F361" s="12" t="s">
        <v>261</v>
      </c>
      <c r="G361" s="12">
        <f t="shared" si="16"/>
        <v>6</v>
      </c>
      <c r="H361" s="12" t="str">
        <f t="shared" si="17"/>
        <v>623</v>
      </c>
      <c r="I361" s="14">
        <v>41703</v>
      </c>
      <c r="J361" s="5" t="s">
        <v>262</v>
      </c>
      <c r="K361" s="5" t="s">
        <v>1098</v>
      </c>
    </row>
    <row r="362" spans="1:11" ht="12.75" x14ac:dyDescent="0.2">
      <c r="A362" s="5" t="s">
        <v>1099</v>
      </c>
      <c r="D362" s="5" t="str">
        <f t="shared" si="15"/>
        <v/>
      </c>
      <c r="F362" s="6"/>
      <c r="G362" s="12" t="e">
        <f t="shared" si="16"/>
        <v>#VALUE!</v>
      </c>
      <c r="H362" s="12" t="e">
        <f t="shared" si="17"/>
        <v>#VALUE!</v>
      </c>
    </row>
    <row r="363" spans="1:11" x14ac:dyDescent="0.15">
      <c r="A363" s="5">
        <v>313</v>
      </c>
      <c r="B363" s="5" t="s">
        <v>1100</v>
      </c>
      <c r="C363" s="5" t="s">
        <v>1101</v>
      </c>
      <c r="D363" s="5" t="str">
        <f t="shared" si="15"/>
        <v>SL</v>
      </c>
      <c r="E363" s="5" t="s">
        <v>1100</v>
      </c>
      <c r="F363" s="12" t="s">
        <v>261</v>
      </c>
      <c r="G363" s="12">
        <f t="shared" si="16"/>
        <v>6</v>
      </c>
      <c r="H363" s="12" t="str">
        <f t="shared" si="17"/>
        <v>645</v>
      </c>
      <c r="I363" s="16">
        <v>41625</v>
      </c>
      <c r="J363" s="5" t="s">
        <v>262</v>
      </c>
      <c r="K363" s="5" t="s">
        <v>1102</v>
      </c>
    </row>
    <row r="364" spans="1:11" x14ac:dyDescent="0.15">
      <c r="A364" s="5">
        <v>314</v>
      </c>
      <c r="B364" s="5" t="s">
        <v>1103</v>
      </c>
      <c r="C364" s="5" t="s">
        <v>1104</v>
      </c>
      <c r="D364" s="5" t="str">
        <f t="shared" si="15"/>
        <v>NB</v>
      </c>
      <c r="E364" s="5" t="s">
        <v>1105</v>
      </c>
      <c r="F364" s="12" t="s">
        <v>313</v>
      </c>
      <c r="G364" s="12">
        <f t="shared" si="16"/>
        <v>9</v>
      </c>
      <c r="H364" s="12" t="str">
        <f t="shared" si="17"/>
        <v>35041</v>
      </c>
      <c r="I364" s="14">
        <v>42064</v>
      </c>
      <c r="J364" s="5" t="s">
        <v>271</v>
      </c>
    </row>
    <row r="365" spans="1:11" x14ac:dyDescent="0.15">
      <c r="A365" s="5">
        <v>315</v>
      </c>
      <c r="B365" s="5" t="s">
        <v>1106</v>
      </c>
      <c r="C365" s="5" t="s">
        <v>1107</v>
      </c>
      <c r="D365" s="5" t="str">
        <f t="shared" si="15"/>
        <v>NB</v>
      </c>
      <c r="E365" s="5" t="s">
        <v>1108</v>
      </c>
      <c r="F365" s="12" t="s">
        <v>313</v>
      </c>
      <c r="G365" s="12">
        <f t="shared" si="16"/>
        <v>9</v>
      </c>
      <c r="H365" s="12" t="str">
        <f t="shared" si="17"/>
        <v>35006</v>
      </c>
      <c r="I365" s="15">
        <v>41548</v>
      </c>
      <c r="J365" s="5" t="s">
        <v>271</v>
      </c>
    </row>
    <row r="366" spans="1:11" ht="12.75" x14ac:dyDescent="0.2">
      <c r="A366" s="5" t="s">
        <v>1109</v>
      </c>
      <c r="D366" s="5" t="str">
        <f t="shared" si="15"/>
        <v/>
      </c>
      <c r="F366" s="6"/>
      <c r="G366" s="12" t="e">
        <f t="shared" si="16"/>
        <v>#VALUE!</v>
      </c>
      <c r="H366" s="12" t="e">
        <f t="shared" si="17"/>
        <v>#VALUE!</v>
      </c>
      <c r="I366" s="11"/>
    </row>
    <row r="367" spans="1:11" x14ac:dyDescent="0.15">
      <c r="A367" s="5">
        <v>316</v>
      </c>
      <c r="B367" s="5" t="s">
        <v>1110</v>
      </c>
      <c r="C367" s="5" t="s">
        <v>1111</v>
      </c>
      <c r="D367" s="5" t="str">
        <f t="shared" si="15"/>
        <v>SL</v>
      </c>
      <c r="E367" s="5" t="s">
        <v>1110</v>
      </c>
      <c r="F367" s="12" t="s">
        <v>261</v>
      </c>
      <c r="G367" s="12">
        <f t="shared" si="16"/>
        <v>6</v>
      </c>
      <c r="H367" s="12" t="str">
        <f t="shared" si="17"/>
        <v>648</v>
      </c>
      <c r="I367" s="13">
        <v>41690</v>
      </c>
      <c r="J367" s="5" t="s">
        <v>262</v>
      </c>
    </row>
    <row r="368" spans="1:11" x14ac:dyDescent="0.15">
      <c r="A368" s="5">
        <v>317</v>
      </c>
      <c r="B368" s="5" t="s">
        <v>1112</v>
      </c>
      <c r="C368" s="5" t="s">
        <v>1113</v>
      </c>
      <c r="D368" s="5" t="str">
        <f t="shared" si="15"/>
        <v>NB</v>
      </c>
      <c r="E368" s="5" t="s">
        <v>1114</v>
      </c>
      <c r="F368" s="12" t="s">
        <v>313</v>
      </c>
      <c r="G368" s="12">
        <f t="shared" si="16"/>
        <v>9</v>
      </c>
      <c r="H368" s="12" t="str">
        <f t="shared" si="17"/>
        <v>35062</v>
      </c>
      <c r="I368" s="14">
        <v>42430</v>
      </c>
      <c r="J368" s="5" t="s">
        <v>271</v>
      </c>
    </row>
    <row r="369" spans="1:11" x14ac:dyDescent="0.15">
      <c r="A369" s="5">
        <v>318</v>
      </c>
      <c r="B369" s="5" t="s">
        <v>1115</v>
      </c>
      <c r="C369" s="5" t="s">
        <v>1116</v>
      </c>
      <c r="D369" s="5" t="str">
        <f t="shared" si="15"/>
        <v>SL</v>
      </c>
      <c r="E369" s="5" t="s">
        <v>1115</v>
      </c>
      <c r="F369" s="12" t="s">
        <v>261</v>
      </c>
      <c r="G369" s="12">
        <f t="shared" si="16"/>
        <v>6</v>
      </c>
      <c r="H369" s="12" t="str">
        <f t="shared" si="17"/>
        <v>642</v>
      </c>
      <c r="I369" s="16">
        <v>41625</v>
      </c>
      <c r="J369" s="5" t="s">
        <v>262</v>
      </c>
    </row>
    <row r="370" spans="1:11" x14ac:dyDescent="0.15">
      <c r="A370" s="5">
        <v>319</v>
      </c>
      <c r="B370" s="5" t="s">
        <v>1117</v>
      </c>
      <c r="C370" s="5" t="s">
        <v>1118</v>
      </c>
      <c r="D370" s="5" t="str">
        <f t="shared" si="15"/>
        <v>DL</v>
      </c>
      <c r="E370" s="5" t="s">
        <v>1119</v>
      </c>
      <c r="F370" s="12" t="s">
        <v>270</v>
      </c>
      <c r="G370" s="12">
        <f t="shared" si="16"/>
        <v>8</v>
      </c>
      <c r="H370" s="12" t="str">
        <f t="shared" si="17"/>
        <v>5201</v>
      </c>
      <c r="I370" s="14">
        <v>38443</v>
      </c>
      <c r="J370" s="5" t="s">
        <v>271</v>
      </c>
    </row>
    <row r="371" spans="1:11" x14ac:dyDescent="0.15">
      <c r="A371" s="5">
        <v>320</v>
      </c>
      <c r="B371" s="5" t="s">
        <v>1120</v>
      </c>
      <c r="C371" s="5" t="s">
        <v>1121</v>
      </c>
      <c r="D371" s="5" t="str">
        <f t="shared" si="15"/>
        <v>DL</v>
      </c>
      <c r="E371" s="5" t="s">
        <v>1122</v>
      </c>
      <c r="F371" s="12" t="s">
        <v>270</v>
      </c>
      <c r="G371" s="12">
        <f t="shared" si="16"/>
        <v>8</v>
      </c>
      <c r="H371" s="12" t="str">
        <f t="shared" si="17"/>
        <v>5228</v>
      </c>
      <c r="I371" s="14">
        <v>38869</v>
      </c>
      <c r="J371" s="5" t="s">
        <v>271</v>
      </c>
    </row>
    <row r="372" spans="1:11" x14ac:dyDescent="0.15">
      <c r="A372" s="5">
        <v>321</v>
      </c>
      <c r="B372" s="5" t="s">
        <v>1123</v>
      </c>
      <c r="C372" s="5" t="s">
        <v>1124</v>
      </c>
      <c r="D372" s="5" t="str">
        <f t="shared" si="15"/>
        <v>SL</v>
      </c>
      <c r="E372" s="5" t="s">
        <v>1123</v>
      </c>
      <c r="F372" s="12" t="s">
        <v>261</v>
      </c>
      <c r="G372" s="12">
        <f t="shared" si="16"/>
        <v>6</v>
      </c>
      <c r="H372" s="12" t="str">
        <f t="shared" si="17"/>
        <v>484</v>
      </c>
      <c r="I372" s="13">
        <v>40554</v>
      </c>
      <c r="J372" s="5" t="s">
        <v>262</v>
      </c>
      <c r="K372" s="5" t="s">
        <v>1083</v>
      </c>
    </row>
    <row r="373" spans="1:11" x14ac:dyDescent="0.15">
      <c r="A373" s="5">
        <v>322</v>
      </c>
      <c r="B373" s="5" t="s">
        <v>1125</v>
      </c>
      <c r="C373" s="5" t="s">
        <v>1126</v>
      </c>
      <c r="D373" s="5" t="str">
        <f t="shared" si="15"/>
        <v>DL</v>
      </c>
      <c r="E373" s="5" t="s">
        <v>1127</v>
      </c>
      <c r="F373" s="12" t="s">
        <v>270</v>
      </c>
      <c r="G373" s="12">
        <f t="shared" si="16"/>
        <v>8</v>
      </c>
      <c r="H373" s="12" t="str">
        <f t="shared" si="17"/>
        <v>5133</v>
      </c>
      <c r="I373" s="14">
        <v>37288</v>
      </c>
      <c r="J373" s="5" t="s">
        <v>271</v>
      </c>
    </row>
    <row r="374" spans="1:11" ht="12.75" x14ac:dyDescent="0.2">
      <c r="A374" s="5" t="s">
        <v>1128</v>
      </c>
      <c r="D374" s="5" t="str">
        <f t="shared" si="15"/>
        <v/>
      </c>
      <c r="F374" s="6"/>
      <c r="G374" s="12" t="e">
        <f t="shared" si="16"/>
        <v>#VALUE!</v>
      </c>
      <c r="H374" s="12" t="e">
        <f t="shared" si="17"/>
        <v>#VALUE!</v>
      </c>
      <c r="I374" s="11"/>
    </row>
    <row r="375" spans="1:11" x14ac:dyDescent="0.15">
      <c r="A375" s="5">
        <v>323</v>
      </c>
      <c r="B375" s="5" t="s">
        <v>1129</v>
      </c>
      <c r="C375" s="5" t="s">
        <v>1130</v>
      </c>
      <c r="D375" s="5" t="str">
        <f t="shared" si="15"/>
        <v>NB</v>
      </c>
      <c r="E375" s="5" t="s">
        <v>1131</v>
      </c>
      <c r="F375" s="12" t="s">
        <v>313</v>
      </c>
      <c r="G375" s="12">
        <f t="shared" si="16"/>
        <v>9</v>
      </c>
      <c r="H375" s="12" t="str">
        <f t="shared" si="17"/>
        <v>35005</v>
      </c>
      <c r="I375" s="15">
        <v>41548</v>
      </c>
      <c r="J375" s="5" t="s">
        <v>271</v>
      </c>
    </row>
    <row r="376" spans="1:11" x14ac:dyDescent="0.15">
      <c r="A376" s="5">
        <v>324</v>
      </c>
      <c r="B376" s="5" t="s">
        <v>1132</v>
      </c>
      <c r="C376" s="5" t="s">
        <v>1133</v>
      </c>
      <c r="D376" s="5" t="str">
        <f t="shared" si="15"/>
        <v>DL</v>
      </c>
      <c r="E376" s="5" t="s">
        <v>1134</v>
      </c>
      <c r="F376" s="12" t="s">
        <v>270</v>
      </c>
      <c r="G376" s="12">
        <f t="shared" si="16"/>
        <v>8</v>
      </c>
      <c r="H376" s="12" t="str">
        <f t="shared" si="17"/>
        <v>5098</v>
      </c>
      <c r="I376" s="16">
        <v>40527</v>
      </c>
      <c r="J376" s="5" t="s">
        <v>271</v>
      </c>
    </row>
    <row r="377" spans="1:11" ht="12.75" x14ac:dyDescent="0.2">
      <c r="A377" s="5" t="s">
        <v>1135</v>
      </c>
      <c r="D377" s="5" t="str">
        <f t="shared" si="15"/>
        <v/>
      </c>
      <c r="F377" s="6"/>
      <c r="G377" s="12" t="e">
        <f t="shared" si="16"/>
        <v>#VALUE!</v>
      </c>
      <c r="H377" s="12" t="e">
        <f t="shared" si="17"/>
        <v>#VALUE!</v>
      </c>
      <c r="I377" s="11"/>
    </row>
    <row r="378" spans="1:11" x14ac:dyDescent="0.15">
      <c r="A378" s="5">
        <v>325</v>
      </c>
      <c r="B378" s="5" t="s">
        <v>1136</v>
      </c>
      <c r="C378" s="5" t="s">
        <v>1137</v>
      </c>
      <c r="D378" s="5" t="str">
        <f t="shared" si="15"/>
        <v>SL</v>
      </c>
      <c r="E378" s="5" t="s">
        <v>1136</v>
      </c>
      <c r="F378" s="12" t="s">
        <v>261</v>
      </c>
      <c r="G378" s="12">
        <f t="shared" si="16"/>
        <v>6</v>
      </c>
      <c r="H378" s="12" t="str">
        <f t="shared" si="17"/>
        <v>535</v>
      </c>
      <c r="I378" s="13">
        <v>40680</v>
      </c>
      <c r="J378" s="5" t="s">
        <v>262</v>
      </c>
      <c r="K378" s="5" t="s">
        <v>1083</v>
      </c>
    </row>
    <row r="379" spans="1:11" x14ac:dyDescent="0.15">
      <c r="A379" s="5">
        <v>326</v>
      </c>
      <c r="B379" s="5" t="s">
        <v>1138</v>
      </c>
      <c r="C379" s="5" t="s">
        <v>1139</v>
      </c>
      <c r="D379" s="5" t="str">
        <f t="shared" si="15"/>
        <v>DL</v>
      </c>
      <c r="E379" s="5" t="s">
        <v>1140</v>
      </c>
      <c r="F379" s="12" t="s">
        <v>270</v>
      </c>
      <c r="G379" s="12">
        <f t="shared" si="16"/>
        <v>8</v>
      </c>
      <c r="H379" s="12" t="str">
        <f t="shared" si="17"/>
        <v>5124</v>
      </c>
      <c r="I379" s="14">
        <v>37073</v>
      </c>
      <c r="J379" s="5" t="s">
        <v>271</v>
      </c>
    </row>
    <row r="380" spans="1:11" x14ac:dyDescent="0.15">
      <c r="A380" s="5">
        <v>327</v>
      </c>
      <c r="B380" s="5" t="s">
        <v>1141</v>
      </c>
      <c r="C380" s="5" t="s">
        <v>1142</v>
      </c>
      <c r="D380" s="5" t="str">
        <f t="shared" si="15"/>
        <v>SL</v>
      </c>
      <c r="E380" s="5" t="s">
        <v>1141</v>
      </c>
      <c r="F380" s="12" t="s">
        <v>261</v>
      </c>
      <c r="G380" s="12">
        <f t="shared" si="16"/>
        <v>6</v>
      </c>
      <c r="H380" s="12" t="str">
        <f t="shared" si="17"/>
        <v>512</v>
      </c>
      <c r="I380" s="13">
        <v>40674</v>
      </c>
      <c r="J380" s="5" t="s">
        <v>262</v>
      </c>
      <c r="K380" s="5" t="s">
        <v>1143</v>
      </c>
    </row>
    <row r="381" spans="1:11" x14ac:dyDescent="0.15">
      <c r="A381" s="5">
        <v>328</v>
      </c>
      <c r="B381" s="5" t="s">
        <v>1144</v>
      </c>
      <c r="C381" s="5" t="s">
        <v>1145</v>
      </c>
      <c r="D381" s="5" t="str">
        <f t="shared" si="15"/>
        <v>DL</v>
      </c>
      <c r="E381" s="5" t="s">
        <v>1146</v>
      </c>
      <c r="F381" s="12" t="s">
        <v>270</v>
      </c>
      <c r="G381" s="12">
        <f t="shared" si="16"/>
        <v>8</v>
      </c>
      <c r="H381" s="12" t="str">
        <f t="shared" si="17"/>
        <v>5386</v>
      </c>
      <c r="I381" s="15">
        <v>39417</v>
      </c>
      <c r="J381" s="5" t="s">
        <v>271</v>
      </c>
    </row>
    <row r="382" spans="1:11" x14ac:dyDescent="0.15">
      <c r="A382" s="5">
        <v>329</v>
      </c>
      <c r="B382" s="5" t="s">
        <v>1147</v>
      </c>
      <c r="C382" s="5" t="s">
        <v>1148</v>
      </c>
      <c r="D382" s="5" t="str">
        <f t="shared" si="15"/>
        <v>DL</v>
      </c>
      <c r="E382" s="5" t="s">
        <v>1149</v>
      </c>
      <c r="F382" s="12" t="s">
        <v>270</v>
      </c>
      <c r="G382" s="12">
        <f t="shared" si="16"/>
        <v>8</v>
      </c>
      <c r="H382" s="12" t="str">
        <f t="shared" si="17"/>
        <v>5179</v>
      </c>
      <c r="I382" s="14">
        <v>37773</v>
      </c>
      <c r="J382" s="5" t="s">
        <v>271</v>
      </c>
    </row>
    <row r="383" spans="1:11" ht="12.75" x14ac:dyDescent="0.2">
      <c r="A383" s="5" t="s">
        <v>1150</v>
      </c>
      <c r="D383" s="5" t="str">
        <f t="shared" si="15"/>
        <v/>
      </c>
      <c r="F383" s="6"/>
      <c r="G383" s="12" t="e">
        <f t="shared" si="16"/>
        <v>#VALUE!</v>
      </c>
      <c r="H383" s="12" t="e">
        <f t="shared" si="17"/>
        <v>#VALUE!</v>
      </c>
      <c r="I383" s="11"/>
    </row>
    <row r="384" spans="1:11" x14ac:dyDescent="0.15">
      <c r="A384" s="5">
        <v>330</v>
      </c>
      <c r="B384" s="5" t="s">
        <v>1151</v>
      </c>
      <c r="C384" s="5" t="s">
        <v>1152</v>
      </c>
      <c r="D384" s="5" t="str">
        <f t="shared" si="15"/>
        <v>SL</v>
      </c>
      <c r="E384" s="5" t="s">
        <v>1151</v>
      </c>
      <c r="F384" s="12" t="s">
        <v>261</v>
      </c>
      <c r="G384" s="12">
        <f t="shared" si="16"/>
        <v>6</v>
      </c>
      <c r="H384" s="12" t="str">
        <f t="shared" si="17"/>
        <v>441</v>
      </c>
      <c r="I384" s="15">
        <v>40087</v>
      </c>
      <c r="J384" s="5" t="s">
        <v>262</v>
      </c>
    </row>
    <row r="385" spans="1:10" x14ac:dyDescent="0.15">
      <c r="A385" s="5">
        <v>331</v>
      </c>
      <c r="B385" s="5" t="s">
        <v>1153</v>
      </c>
      <c r="C385" s="5" t="s">
        <v>1154</v>
      </c>
      <c r="D385" s="5" t="str">
        <f t="shared" si="15"/>
        <v>NB</v>
      </c>
      <c r="E385" s="5" t="s">
        <v>1155</v>
      </c>
      <c r="F385" s="12" t="s">
        <v>313</v>
      </c>
      <c r="G385" s="12">
        <f t="shared" si="16"/>
        <v>9</v>
      </c>
      <c r="H385" s="12" t="str">
        <f t="shared" si="17"/>
        <v>35069</v>
      </c>
      <c r="I385" s="14">
        <v>42430</v>
      </c>
      <c r="J385" s="5" t="s">
        <v>271</v>
      </c>
    </row>
    <row r="386" spans="1:10" x14ac:dyDescent="0.15">
      <c r="A386" s="5">
        <v>332</v>
      </c>
      <c r="B386" s="5" t="s">
        <v>1156</v>
      </c>
      <c r="C386" s="5" t="s">
        <v>1157</v>
      </c>
      <c r="D386" s="5" t="str">
        <f t="shared" si="15"/>
        <v>SL</v>
      </c>
      <c r="E386" s="5" t="s">
        <v>1156</v>
      </c>
      <c r="F386" s="12" t="s">
        <v>261</v>
      </c>
      <c r="G386" s="12">
        <f t="shared" si="16"/>
        <v>6</v>
      </c>
      <c r="H386" s="12" t="str">
        <f t="shared" si="17"/>
        <v>290</v>
      </c>
      <c r="I386" s="16">
        <v>40117</v>
      </c>
      <c r="J386" s="5" t="s">
        <v>262</v>
      </c>
    </row>
    <row r="387" spans="1:10" x14ac:dyDescent="0.15">
      <c r="A387" s="5">
        <v>333</v>
      </c>
      <c r="B387" s="5" t="s">
        <v>1158</v>
      </c>
      <c r="C387" s="5" t="s">
        <v>1159</v>
      </c>
      <c r="D387" s="5" t="str">
        <f t="shared" si="15"/>
        <v>DL</v>
      </c>
      <c r="E387" s="5" t="s">
        <v>1160</v>
      </c>
      <c r="F387" s="12" t="s">
        <v>270</v>
      </c>
      <c r="G387" s="12">
        <f t="shared" si="16"/>
        <v>8</v>
      </c>
      <c r="H387" s="12" t="str">
        <f t="shared" si="17"/>
        <v>5064</v>
      </c>
      <c r="I387" s="15">
        <v>39417</v>
      </c>
      <c r="J387" s="5" t="s">
        <v>271</v>
      </c>
    </row>
    <row r="388" spans="1:10" x14ac:dyDescent="0.15">
      <c r="A388" s="5">
        <v>334</v>
      </c>
      <c r="B388" s="5" t="s">
        <v>1161</v>
      </c>
      <c r="C388" s="5" t="s">
        <v>1162</v>
      </c>
      <c r="D388" s="5" t="str">
        <f t="shared" si="15"/>
        <v>SL</v>
      </c>
      <c r="E388" s="5" t="s">
        <v>1161</v>
      </c>
      <c r="F388" s="12" t="s">
        <v>261</v>
      </c>
      <c r="G388" s="12">
        <f t="shared" si="16"/>
        <v>6</v>
      </c>
      <c r="H388" s="12" t="str">
        <f t="shared" si="17"/>
        <v>440</v>
      </c>
      <c r="I388" s="16">
        <v>40117</v>
      </c>
      <c r="J388" s="5" t="s">
        <v>262</v>
      </c>
    </row>
    <row r="389" spans="1:10" x14ac:dyDescent="0.15">
      <c r="A389" s="5">
        <v>335</v>
      </c>
      <c r="B389" s="5" t="s">
        <v>1163</v>
      </c>
      <c r="C389" s="5" t="s">
        <v>1164</v>
      </c>
      <c r="D389" s="5" t="str">
        <f t="shared" si="15"/>
        <v>DL</v>
      </c>
      <c r="E389" s="5" t="s">
        <v>1165</v>
      </c>
      <c r="F389" s="12" t="s">
        <v>270</v>
      </c>
      <c r="G389" s="12">
        <f t="shared" si="16"/>
        <v>8</v>
      </c>
      <c r="H389" s="12" t="str">
        <f t="shared" si="17"/>
        <v>5378</v>
      </c>
      <c r="I389" s="15">
        <v>39417</v>
      </c>
      <c r="J389" s="5" t="s">
        <v>271</v>
      </c>
    </row>
    <row r="390" spans="1:10" x14ac:dyDescent="0.15">
      <c r="A390" s="5">
        <v>336</v>
      </c>
      <c r="B390" s="5" t="s">
        <v>1166</v>
      </c>
      <c r="C390" s="5" t="s">
        <v>1167</v>
      </c>
      <c r="D390" s="5" t="str">
        <f t="shared" ref="D390:D449" si="18">LEFT(B390,2)</f>
        <v>DL</v>
      </c>
      <c r="E390" s="5" t="s">
        <v>1168</v>
      </c>
      <c r="F390" s="12" t="s">
        <v>270</v>
      </c>
      <c r="G390" s="12">
        <f t="shared" ref="G390:G449" si="19">FIND("-",E390,1)</f>
        <v>8</v>
      </c>
      <c r="H390" s="12" t="str">
        <f t="shared" ref="H390:H449" si="20">MID(E390,LEN(F390)+1,G390-LEN(F390)-1)</f>
        <v>5376</v>
      </c>
      <c r="I390" s="15">
        <v>39417</v>
      </c>
      <c r="J390" s="5" t="s">
        <v>271</v>
      </c>
    </row>
    <row r="391" spans="1:10" x14ac:dyDescent="0.15">
      <c r="A391" s="5">
        <v>337</v>
      </c>
      <c r="B391" s="5" t="s">
        <v>1169</v>
      </c>
      <c r="C391" s="5" t="s">
        <v>1170</v>
      </c>
      <c r="D391" s="5" t="str">
        <f t="shared" si="18"/>
        <v>SL</v>
      </c>
      <c r="E391" s="5" t="s">
        <v>1169</v>
      </c>
      <c r="F391" s="12" t="s">
        <v>261</v>
      </c>
      <c r="G391" s="12">
        <f t="shared" si="19"/>
        <v>6</v>
      </c>
      <c r="H391" s="12" t="str">
        <f t="shared" si="20"/>
        <v>442</v>
      </c>
      <c r="I391" s="16">
        <v>40117</v>
      </c>
      <c r="J391" s="5" t="s">
        <v>262</v>
      </c>
    </row>
    <row r="392" spans="1:10" x14ac:dyDescent="0.15">
      <c r="A392" s="5">
        <v>338</v>
      </c>
      <c r="B392" s="5" t="s">
        <v>1171</v>
      </c>
      <c r="C392" s="5" t="s">
        <v>1172</v>
      </c>
      <c r="D392" s="5" t="str">
        <f t="shared" si="18"/>
        <v>DL</v>
      </c>
      <c r="E392" s="5" t="s">
        <v>1173</v>
      </c>
      <c r="F392" s="12" t="s">
        <v>270</v>
      </c>
      <c r="G392" s="12">
        <f t="shared" si="19"/>
        <v>8</v>
      </c>
      <c r="H392" s="12" t="str">
        <f t="shared" si="20"/>
        <v>5377</v>
      </c>
      <c r="I392" s="15">
        <v>39417</v>
      </c>
      <c r="J392" s="5" t="s">
        <v>271</v>
      </c>
    </row>
    <row r="393" spans="1:10" x14ac:dyDescent="0.15">
      <c r="A393" s="5">
        <v>339</v>
      </c>
      <c r="B393" s="5" t="s">
        <v>1174</v>
      </c>
      <c r="C393" s="5" t="s">
        <v>1175</v>
      </c>
      <c r="D393" s="5" t="str">
        <f t="shared" si="18"/>
        <v>DL</v>
      </c>
      <c r="E393" s="5" t="s">
        <v>1176</v>
      </c>
      <c r="F393" s="12" t="s">
        <v>270</v>
      </c>
      <c r="G393" s="12">
        <f t="shared" si="19"/>
        <v>8</v>
      </c>
      <c r="H393" s="12" t="str">
        <f t="shared" si="20"/>
        <v>5379</v>
      </c>
      <c r="I393" s="15">
        <v>39417</v>
      </c>
      <c r="J393" s="5" t="s">
        <v>271</v>
      </c>
    </row>
    <row r="394" spans="1:10" x14ac:dyDescent="0.15">
      <c r="A394" s="5">
        <v>340</v>
      </c>
      <c r="B394" s="5" t="s">
        <v>1177</v>
      </c>
      <c r="C394" s="5" t="s">
        <v>1178</v>
      </c>
      <c r="D394" s="5" t="str">
        <f t="shared" si="18"/>
        <v>DL</v>
      </c>
      <c r="E394" s="5" t="s">
        <v>1179</v>
      </c>
      <c r="F394" s="12" t="s">
        <v>270</v>
      </c>
      <c r="G394" s="12">
        <f t="shared" si="19"/>
        <v>8</v>
      </c>
      <c r="H394" s="12" t="str">
        <f t="shared" si="20"/>
        <v>5380</v>
      </c>
      <c r="I394" s="15">
        <v>39417</v>
      </c>
      <c r="J394" s="5" t="s">
        <v>271</v>
      </c>
    </row>
    <row r="395" spans="1:10" x14ac:dyDescent="0.15">
      <c r="A395" s="5">
        <v>341</v>
      </c>
      <c r="B395" s="5" t="s">
        <v>1180</v>
      </c>
      <c r="C395" s="5" t="s">
        <v>1181</v>
      </c>
      <c r="D395" s="5" t="str">
        <f t="shared" si="18"/>
        <v>DL</v>
      </c>
      <c r="E395" s="5" t="s">
        <v>1182</v>
      </c>
      <c r="F395" s="12" t="s">
        <v>270</v>
      </c>
      <c r="G395" s="12">
        <f t="shared" si="19"/>
        <v>8</v>
      </c>
      <c r="H395" s="12" t="str">
        <f t="shared" si="20"/>
        <v>5381</v>
      </c>
      <c r="I395" s="15">
        <v>39417</v>
      </c>
      <c r="J395" s="5" t="s">
        <v>271</v>
      </c>
    </row>
    <row r="396" spans="1:10" x14ac:dyDescent="0.15">
      <c r="A396" s="5">
        <v>342</v>
      </c>
      <c r="B396" s="5" t="s">
        <v>1183</v>
      </c>
      <c r="C396" s="5" t="s">
        <v>1184</v>
      </c>
      <c r="D396" s="5" t="str">
        <f t="shared" si="18"/>
        <v>SL</v>
      </c>
      <c r="E396" s="5" t="s">
        <v>1183</v>
      </c>
      <c r="F396" s="12" t="s">
        <v>261</v>
      </c>
      <c r="G396" s="12">
        <f t="shared" si="19"/>
        <v>6</v>
      </c>
      <c r="H396" s="12" t="str">
        <f t="shared" si="20"/>
        <v>644</v>
      </c>
      <c r="I396" s="16">
        <v>41940</v>
      </c>
      <c r="J396" s="5" t="s">
        <v>262</v>
      </c>
    </row>
    <row r="397" spans="1:10" x14ac:dyDescent="0.15">
      <c r="A397" s="5">
        <v>343</v>
      </c>
      <c r="B397" s="5" t="s">
        <v>1185</v>
      </c>
      <c r="C397" s="5" t="s">
        <v>1186</v>
      </c>
      <c r="D397" s="5" t="str">
        <f t="shared" si="18"/>
        <v>NB</v>
      </c>
      <c r="E397" s="5" t="s">
        <v>1187</v>
      </c>
      <c r="F397" s="12" t="s">
        <v>313</v>
      </c>
      <c r="G397" s="12">
        <f t="shared" si="19"/>
        <v>9</v>
      </c>
      <c r="H397" s="12" t="str">
        <f t="shared" si="20"/>
        <v>35013</v>
      </c>
      <c r="I397" s="15">
        <v>41548</v>
      </c>
      <c r="J397" s="5" t="s">
        <v>271</v>
      </c>
    </row>
    <row r="398" spans="1:10" x14ac:dyDescent="0.15">
      <c r="A398" s="5">
        <v>344</v>
      </c>
      <c r="B398" s="5" t="s">
        <v>1188</v>
      </c>
      <c r="C398" s="5" t="s">
        <v>1189</v>
      </c>
      <c r="D398" s="5" t="str">
        <f t="shared" si="18"/>
        <v>NB</v>
      </c>
      <c r="E398" s="5" t="s">
        <v>1190</v>
      </c>
      <c r="F398" s="12" t="s">
        <v>313</v>
      </c>
      <c r="G398" s="12">
        <f t="shared" si="19"/>
        <v>9</v>
      </c>
      <c r="H398" s="12" t="str">
        <f t="shared" si="20"/>
        <v>35060</v>
      </c>
      <c r="I398" s="14">
        <v>42430</v>
      </c>
      <c r="J398" s="5" t="s">
        <v>271</v>
      </c>
    </row>
    <row r="399" spans="1:10" x14ac:dyDescent="0.15">
      <c r="A399" s="5">
        <v>345</v>
      </c>
      <c r="B399" s="5" t="s">
        <v>1191</v>
      </c>
      <c r="C399" s="5" t="s">
        <v>1192</v>
      </c>
      <c r="D399" s="5" t="str">
        <f t="shared" si="18"/>
        <v>NB</v>
      </c>
      <c r="E399" s="5" t="s">
        <v>1193</v>
      </c>
      <c r="F399" s="12" t="s">
        <v>313</v>
      </c>
      <c r="G399" s="12">
        <f t="shared" si="19"/>
        <v>9</v>
      </c>
      <c r="H399" s="12" t="str">
        <f t="shared" si="20"/>
        <v>35070</v>
      </c>
      <c r="I399" s="14">
        <v>42430</v>
      </c>
      <c r="J399" s="5" t="s">
        <v>271</v>
      </c>
    </row>
    <row r="400" spans="1:10" ht="12.75" x14ac:dyDescent="0.2">
      <c r="A400" s="5" t="s">
        <v>1194</v>
      </c>
      <c r="D400" s="5" t="str">
        <f t="shared" si="18"/>
        <v/>
      </c>
      <c r="F400" s="6"/>
      <c r="G400" s="12" t="e">
        <f t="shared" si="19"/>
        <v>#VALUE!</v>
      </c>
      <c r="H400" s="12" t="e">
        <f t="shared" si="20"/>
        <v>#VALUE!</v>
      </c>
      <c r="I400" s="11"/>
    </row>
    <row r="401" spans="1:11" x14ac:dyDescent="0.15">
      <c r="A401" s="5">
        <v>346</v>
      </c>
      <c r="B401" s="5" t="s">
        <v>1195</v>
      </c>
      <c r="C401" s="5" t="s">
        <v>1196</v>
      </c>
      <c r="D401" s="5" t="str">
        <f t="shared" si="18"/>
        <v>SL</v>
      </c>
      <c r="E401" s="5" t="s">
        <v>1195</v>
      </c>
      <c r="F401" s="12" t="s">
        <v>261</v>
      </c>
      <c r="G401" s="12">
        <f t="shared" si="19"/>
        <v>5</v>
      </c>
      <c r="H401" s="12" t="str">
        <f t="shared" si="20"/>
        <v>45</v>
      </c>
      <c r="I401" s="15">
        <v>39052</v>
      </c>
      <c r="J401" s="5" t="s">
        <v>262</v>
      </c>
    </row>
    <row r="402" spans="1:11" x14ac:dyDescent="0.15">
      <c r="A402" s="5">
        <v>347</v>
      </c>
      <c r="B402" s="5" t="s">
        <v>1197</v>
      </c>
      <c r="C402" s="5" t="s">
        <v>1198</v>
      </c>
      <c r="D402" s="5" t="str">
        <f t="shared" si="18"/>
        <v>NB</v>
      </c>
      <c r="E402" s="5" t="s">
        <v>1199</v>
      </c>
      <c r="F402" s="12" t="s">
        <v>313</v>
      </c>
      <c r="G402" s="12">
        <f t="shared" si="19"/>
        <v>9</v>
      </c>
      <c r="H402" s="12" t="str">
        <f t="shared" si="20"/>
        <v>35068</v>
      </c>
      <c r="I402" s="14">
        <v>42430</v>
      </c>
      <c r="J402" s="5" t="s">
        <v>271</v>
      </c>
    </row>
    <row r="403" spans="1:11" x14ac:dyDescent="0.15">
      <c r="A403" s="5">
        <v>348</v>
      </c>
      <c r="B403" s="5" t="s">
        <v>1200</v>
      </c>
      <c r="C403" s="5" t="s">
        <v>1201</v>
      </c>
      <c r="D403" s="5" t="str">
        <f t="shared" si="18"/>
        <v>NB</v>
      </c>
      <c r="E403" s="5" t="s">
        <v>1202</v>
      </c>
      <c r="F403" s="12" t="s">
        <v>313</v>
      </c>
      <c r="G403" s="12">
        <f t="shared" si="19"/>
        <v>9</v>
      </c>
      <c r="H403" s="12" t="str">
        <f t="shared" si="20"/>
        <v>35059</v>
      </c>
      <c r="I403" s="14">
        <v>42430</v>
      </c>
      <c r="J403" s="5" t="s">
        <v>271</v>
      </c>
    </row>
    <row r="404" spans="1:11" x14ac:dyDescent="0.15">
      <c r="A404" s="5">
        <v>349</v>
      </c>
      <c r="B404" s="5" t="s">
        <v>1203</v>
      </c>
      <c r="C404" s="5" t="s">
        <v>1204</v>
      </c>
      <c r="D404" s="5" t="str">
        <f t="shared" si="18"/>
        <v>SL</v>
      </c>
      <c r="E404" s="5" t="s">
        <v>1203</v>
      </c>
      <c r="F404" s="12" t="s">
        <v>261</v>
      </c>
      <c r="G404" s="12">
        <f t="shared" si="19"/>
        <v>6</v>
      </c>
      <c r="H404" s="12" t="str">
        <f t="shared" si="20"/>
        <v>492</v>
      </c>
      <c r="I404" s="13">
        <v>40658</v>
      </c>
      <c r="J404" s="5" t="s">
        <v>262</v>
      </c>
    </row>
    <row r="405" spans="1:11" x14ac:dyDescent="0.15">
      <c r="A405" s="5">
        <v>350</v>
      </c>
      <c r="B405" s="5" t="s">
        <v>1205</v>
      </c>
      <c r="C405" s="5" t="s">
        <v>1206</v>
      </c>
      <c r="D405" s="5" t="str">
        <f t="shared" si="18"/>
        <v>DL</v>
      </c>
      <c r="E405" s="5" t="s">
        <v>1207</v>
      </c>
      <c r="F405" s="12" t="s">
        <v>270</v>
      </c>
      <c r="G405" s="12">
        <f t="shared" si="19"/>
        <v>8</v>
      </c>
      <c r="H405" s="12" t="str">
        <f t="shared" si="20"/>
        <v>5402</v>
      </c>
      <c r="I405" s="14">
        <v>39600</v>
      </c>
      <c r="J405" s="5" t="s">
        <v>271</v>
      </c>
    </row>
    <row r="406" spans="1:11" x14ac:dyDescent="0.15">
      <c r="A406" s="5">
        <v>351</v>
      </c>
      <c r="B406" s="5" t="s">
        <v>1208</v>
      </c>
      <c r="C406" s="5" t="s">
        <v>1209</v>
      </c>
      <c r="D406" s="5" t="str">
        <f t="shared" si="18"/>
        <v>HJ</v>
      </c>
      <c r="E406" s="5" t="s">
        <v>1210</v>
      </c>
      <c r="F406" s="12" t="s">
        <v>1211</v>
      </c>
      <c r="G406" s="12">
        <f t="shared" si="19"/>
        <v>6</v>
      </c>
      <c r="H406" s="12" t="str">
        <f t="shared" si="20"/>
        <v>88</v>
      </c>
      <c r="I406" s="14">
        <v>37803</v>
      </c>
      <c r="J406" s="5" t="s">
        <v>262</v>
      </c>
    </row>
    <row r="407" spans="1:11" x14ac:dyDescent="0.15">
      <c r="A407" s="5">
        <v>352</v>
      </c>
      <c r="B407" s="5" t="s">
        <v>1212</v>
      </c>
      <c r="C407" s="5" t="s">
        <v>1213</v>
      </c>
      <c r="D407" s="5" t="str">
        <f t="shared" si="18"/>
        <v>NB</v>
      </c>
      <c r="E407" s="5" t="s">
        <v>1214</v>
      </c>
      <c r="F407" s="12" t="s">
        <v>313</v>
      </c>
      <c r="G407" s="12">
        <f t="shared" si="19"/>
        <v>9</v>
      </c>
      <c r="H407" s="12" t="str">
        <f t="shared" si="20"/>
        <v>35063</v>
      </c>
      <c r="I407" s="14">
        <v>42430</v>
      </c>
      <c r="J407" s="5" t="s">
        <v>271</v>
      </c>
    </row>
    <row r="408" spans="1:11" x14ac:dyDescent="0.15">
      <c r="A408" s="5">
        <v>353</v>
      </c>
      <c r="B408" s="5" t="s">
        <v>1215</v>
      </c>
      <c r="C408" s="5" t="s">
        <v>1216</v>
      </c>
      <c r="D408" s="5" t="str">
        <f t="shared" si="18"/>
        <v>SL</v>
      </c>
      <c r="E408" s="5" t="s">
        <v>1215</v>
      </c>
      <c r="F408" s="12" t="s">
        <v>261</v>
      </c>
      <c r="G408" s="12">
        <f t="shared" si="19"/>
        <v>6</v>
      </c>
      <c r="H408" s="12" t="str">
        <f t="shared" si="20"/>
        <v>396</v>
      </c>
      <c r="I408" s="13">
        <v>40684</v>
      </c>
      <c r="J408" s="5" t="s">
        <v>262</v>
      </c>
      <c r="K408" s="5" t="s">
        <v>1217</v>
      </c>
    </row>
    <row r="409" spans="1:11" x14ac:dyDescent="0.15">
      <c r="A409" s="5">
        <v>354</v>
      </c>
      <c r="B409" s="5" t="s">
        <v>1218</v>
      </c>
      <c r="C409" s="5" t="s">
        <v>1219</v>
      </c>
      <c r="D409" s="5" t="str">
        <f t="shared" si="18"/>
        <v>NB</v>
      </c>
      <c r="E409" s="5" t="s">
        <v>1220</v>
      </c>
      <c r="F409" s="12" t="s">
        <v>313</v>
      </c>
      <c r="G409" s="12">
        <f t="shared" si="19"/>
        <v>9</v>
      </c>
      <c r="H409" s="12" t="str">
        <f t="shared" si="20"/>
        <v>35052</v>
      </c>
      <c r="I409" s="14">
        <v>42248</v>
      </c>
      <c r="J409" s="5" t="s">
        <v>271</v>
      </c>
    </row>
    <row r="410" spans="1:11" x14ac:dyDescent="0.15">
      <c r="A410" s="5">
        <v>355</v>
      </c>
      <c r="B410" s="5" t="s">
        <v>1221</v>
      </c>
      <c r="C410" s="5" t="s">
        <v>1222</v>
      </c>
      <c r="D410" s="5" t="str">
        <f t="shared" si="18"/>
        <v>SL</v>
      </c>
      <c r="E410" s="5" t="s">
        <v>1221</v>
      </c>
      <c r="F410" s="12" t="s">
        <v>261</v>
      </c>
      <c r="G410" s="12">
        <f t="shared" si="19"/>
        <v>6</v>
      </c>
      <c r="H410" s="12" t="str">
        <f t="shared" si="20"/>
        <v>358</v>
      </c>
      <c r="I410" s="14">
        <v>39204</v>
      </c>
      <c r="J410" s="5" t="s">
        <v>262</v>
      </c>
      <c r="K410" s="5" t="s">
        <v>1223</v>
      </c>
    </row>
    <row r="411" spans="1:11" x14ac:dyDescent="0.15">
      <c r="A411" s="5">
        <v>356</v>
      </c>
      <c r="B411" s="5" t="s">
        <v>1224</v>
      </c>
      <c r="C411" s="5" t="s">
        <v>1225</v>
      </c>
      <c r="D411" s="5" t="str">
        <f t="shared" si="18"/>
        <v>SL</v>
      </c>
      <c r="E411" s="5" t="s">
        <v>1224</v>
      </c>
      <c r="F411" s="12" t="s">
        <v>261</v>
      </c>
      <c r="G411" s="12">
        <f t="shared" si="19"/>
        <v>6</v>
      </c>
      <c r="H411" s="12" t="str">
        <f t="shared" si="20"/>
        <v>315</v>
      </c>
      <c r="I411" s="14">
        <v>38596</v>
      </c>
      <c r="J411" s="5" t="s">
        <v>262</v>
      </c>
      <c r="K411" s="5" t="s">
        <v>1226</v>
      </c>
    </row>
    <row r="412" spans="1:11" x14ac:dyDescent="0.15">
      <c r="A412" s="5">
        <v>357</v>
      </c>
      <c r="B412" s="5" t="s">
        <v>1227</v>
      </c>
      <c r="C412" s="5" t="s">
        <v>1228</v>
      </c>
      <c r="D412" s="5" t="str">
        <f t="shared" si="18"/>
        <v>NB</v>
      </c>
      <c r="E412" s="5" t="s">
        <v>1229</v>
      </c>
      <c r="F412" s="12" t="s">
        <v>313</v>
      </c>
      <c r="G412" s="12">
        <f t="shared" si="19"/>
        <v>9</v>
      </c>
      <c r="H412" s="12" t="str">
        <f t="shared" si="20"/>
        <v>35037</v>
      </c>
      <c r="I412" s="15">
        <v>41944</v>
      </c>
      <c r="J412" s="5" t="s">
        <v>271</v>
      </c>
    </row>
    <row r="413" spans="1:11" x14ac:dyDescent="0.15">
      <c r="A413" s="5">
        <v>358</v>
      </c>
      <c r="B413" s="5" t="s">
        <v>1230</v>
      </c>
      <c r="C413" s="5" t="s">
        <v>1231</v>
      </c>
      <c r="D413" s="5" t="str">
        <f t="shared" si="18"/>
        <v>NB</v>
      </c>
      <c r="E413" s="5" t="s">
        <v>1232</v>
      </c>
      <c r="F413" s="12" t="s">
        <v>313</v>
      </c>
      <c r="G413" s="12">
        <f t="shared" si="19"/>
        <v>9</v>
      </c>
      <c r="H413" s="12" t="str">
        <f t="shared" si="20"/>
        <v>35054</v>
      </c>
      <c r="I413" s="14">
        <v>42248</v>
      </c>
      <c r="J413" s="5" t="s">
        <v>271</v>
      </c>
    </row>
    <row r="414" spans="1:11" ht="12.75" x14ac:dyDescent="0.2">
      <c r="A414" s="5" t="s">
        <v>1233</v>
      </c>
      <c r="D414" s="5" t="str">
        <f t="shared" si="18"/>
        <v/>
      </c>
      <c r="F414" s="6"/>
      <c r="G414" s="12" t="e">
        <f t="shared" si="19"/>
        <v>#VALUE!</v>
      </c>
      <c r="H414" s="12" t="e">
        <f t="shared" si="20"/>
        <v>#VALUE!</v>
      </c>
      <c r="I414" s="11"/>
    </row>
    <row r="415" spans="1:11" x14ac:dyDescent="0.15">
      <c r="A415" s="5">
        <v>359</v>
      </c>
      <c r="B415" s="5" t="s">
        <v>1234</v>
      </c>
      <c r="C415" s="5" t="s">
        <v>1235</v>
      </c>
      <c r="D415" s="5" t="str">
        <f t="shared" si="18"/>
        <v>GB</v>
      </c>
      <c r="E415" s="5" t="s">
        <v>1234</v>
      </c>
      <c r="F415" s="12" t="s">
        <v>293</v>
      </c>
      <c r="G415" s="12">
        <f t="shared" si="19"/>
        <v>8</v>
      </c>
      <c r="H415" s="12" t="str">
        <f t="shared" si="20"/>
        <v>51018</v>
      </c>
      <c r="I415" s="14">
        <v>42217</v>
      </c>
      <c r="J415" s="5" t="s">
        <v>294</v>
      </c>
    </row>
    <row r="416" spans="1:11" ht="12.75" x14ac:dyDescent="0.2">
      <c r="A416" s="5" t="s">
        <v>403</v>
      </c>
      <c r="D416" s="5" t="str">
        <f t="shared" si="18"/>
        <v/>
      </c>
      <c r="F416" s="6"/>
      <c r="G416" s="12" t="e">
        <f t="shared" si="19"/>
        <v>#VALUE!</v>
      </c>
      <c r="H416" s="12" t="e">
        <f t="shared" si="20"/>
        <v>#VALUE!</v>
      </c>
    </row>
    <row r="417" spans="1:11" x14ac:dyDescent="0.15">
      <c r="A417" s="5">
        <v>360</v>
      </c>
      <c r="B417" s="5" t="s">
        <v>1236</v>
      </c>
      <c r="C417" s="5" t="s">
        <v>1237</v>
      </c>
      <c r="D417" s="5" t="str">
        <f t="shared" si="18"/>
        <v>SL</v>
      </c>
      <c r="E417" s="5" t="s">
        <v>1236</v>
      </c>
      <c r="F417" s="12" t="s">
        <v>261</v>
      </c>
      <c r="G417" s="12">
        <f t="shared" si="19"/>
        <v>6</v>
      </c>
      <c r="H417" s="12" t="str">
        <f t="shared" si="20"/>
        <v>335</v>
      </c>
      <c r="I417" s="13">
        <v>41870</v>
      </c>
      <c r="J417" s="5" t="s">
        <v>262</v>
      </c>
      <c r="K417" s="5" t="s">
        <v>1238</v>
      </c>
    </row>
    <row r="418" spans="1:11" x14ac:dyDescent="0.15">
      <c r="A418" s="5">
        <v>361</v>
      </c>
      <c r="B418" s="5" t="s">
        <v>1239</v>
      </c>
      <c r="C418" s="5" t="s">
        <v>1240</v>
      </c>
      <c r="D418" s="5" t="str">
        <f t="shared" si="18"/>
        <v>DL</v>
      </c>
      <c r="E418" s="5" t="s">
        <v>1241</v>
      </c>
      <c r="F418" s="12" t="s">
        <v>270</v>
      </c>
      <c r="G418" s="12">
        <f t="shared" si="19"/>
        <v>8</v>
      </c>
      <c r="H418" s="12" t="str">
        <f t="shared" si="20"/>
        <v>5419</v>
      </c>
      <c r="I418" s="15">
        <v>40148</v>
      </c>
      <c r="J418" s="5" t="s">
        <v>271</v>
      </c>
    </row>
    <row r="419" spans="1:11" x14ac:dyDescent="0.15">
      <c r="A419" s="5">
        <v>362</v>
      </c>
      <c r="B419" s="5" t="s">
        <v>1242</v>
      </c>
      <c r="C419" s="5" t="s">
        <v>1243</v>
      </c>
      <c r="D419" s="5" t="str">
        <f t="shared" si="18"/>
        <v>NB</v>
      </c>
      <c r="E419" s="5" t="s">
        <v>1244</v>
      </c>
      <c r="F419" s="12" t="s">
        <v>313</v>
      </c>
      <c r="G419" s="12">
        <f t="shared" si="19"/>
        <v>9</v>
      </c>
      <c r="H419" s="12" t="str">
        <f t="shared" si="20"/>
        <v>35072</v>
      </c>
      <c r="I419" s="14">
        <v>42430</v>
      </c>
      <c r="J419" s="5" t="s">
        <v>271</v>
      </c>
    </row>
    <row r="420" spans="1:11" x14ac:dyDescent="0.15">
      <c r="A420" s="5">
        <v>363</v>
      </c>
      <c r="B420" s="5" t="s">
        <v>1245</v>
      </c>
      <c r="C420" s="5" t="s">
        <v>1246</v>
      </c>
      <c r="D420" s="5" t="str">
        <f t="shared" si="18"/>
        <v>SL</v>
      </c>
      <c r="E420" s="5" t="s">
        <v>1245</v>
      </c>
      <c r="F420" s="12" t="s">
        <v>261</v>
      </c>
      <c r="G420" s="12">
        <f t="shared" si="19"/>
        <v>6</v>
      </c>
      <c r="H420" s="12" t="str">
        <f t="shared" si="20"/>
        <v>447</v>
      </c>
      <c r="I420" s="13">
        <v>40046</v>
      </c>
      <c r="J420" s="5" t="s">
        <v>262</v>
      </c>
    </row>
    <row r="421" spans="1:11" x14ac:dyDescent="0.15">
      <c r="A421" s="5">
        <v>364</v>
      </c>
      <c r="B421" s="5" t="s">
        <v>1247</v>
      </c>
      <c r="C421" s="5" t="s">
        <v>1248</v>
      </c>
      <c r="D421" s="5" t="str">
        <f t="shared" si="18"/>
        <v>SL</v>
      </c>
      <c r="E421" s="5" t="s">
        <v>1247</v>
      </c>
      <c r="F421" s="12" t="s">
        <v>261</v>
      </c>
      <c r="G421" s="12">
        <f t="shared" si="19"/>
        <v>6</v>
      </c>
      <c r="H421" s="12" t="str">
        <f t="shared" si="20"/>
        <v>448</v>
      </c>
      <c r="I421" s="13">
        <v>40046</v>
      </c>
      <c r="J421" s="5" t="s">
        <v>262</v>
      </c>
    </row>
    <row r="422" spans="1:11" x14ac:dyDescent="0.15">
      <c r="A422" s="5">
        <v>365</v>
      </c>
      <c r="B422" s="5" t="s">
        <v>1249</v>
      </c>
      <c r="C422" s="5" t="s">
        <v>1250</v>
      </c>
      <c r="D422" s="5" t="str">
        <f t="shared" si="18"/>
        <v>SL</v>
      </c>
      <c r="E422" s="5" t="s">
        <v>1249</v>
      </c>
      <c r="F422" s="12" t="s">
        <v>261</v>
      </c>
      <c r="G422" s="12">
        <f t="shared" si="19"/>
        <v>6</v>
      </c>
      <c r="H422" s="12" t="str">
        <f t="shared" si="20"/>
        <v>449</v>
      </c>
      <c r="I422" s="13">
        <v>40046</v>
      </c>
      <c r="J422" s="5" t="s">
        <v>262</v>
      </c>
    </row>
    <row r="423" spans="1:11" x14ac:dyDescent="0.15">
      <c r="A423" s="5">
        <v>366</v>
      </c>
      <c r="B423" s="5" t="s">
        <v>1251</v>
      </c>
      <c r="C423" s="5" t="s">
        <v>1252</v>
      </c>
      <c r="D423" s="5" t="str">
        <f t="shared" si="18"/>
        <v>SL</v>
      </c>
      <c r="E423" s="5" t="s">
        <v>1251</v>
      </c>
      <c r="F423" s="12" t="s">
        <v>261</v>
      </c>
      <c r="G423" s="12">
        <f t="shared" si="19"/>
        <v>6</v>
      </c>
      <c r="H423" s="12" t="str">
        <f t="shared" si="20"/>
        <v>289</v>
      </c>
      <c r="I423" s="14">
        <v>37987</v>
      </c>
      <c r="J423" s="5" t="s">
        <v>262</v>
      </c>
    </row>
    <row r="424" spans="1:11" x14ac:dyDescent="0.15">
      <c r="A424" s="5">
        <v>367</v>
      </c>
      <c r="B424" s="5" t="s">
        <v>1253</v>
      </c>
      <c r="C424" s="5" t="s">
        <v>1254</v>
      </c>
      <c r="D424" s="5" t="str">
        <f t="shared" si="18"/>
        <v>SL</v>
      </c>
      <c r="E424" s="5" t="s">
        <v>1253</v>
      </c>
      <c r="F424" s="12" t="s">
        <v>261</v>
      </c>
      <c r="G424" s="12">
        <f t="shared" si="19"/>
        <v>6</v>
      </c>
      <c r="H424" s="12" t="str">
        <f t="shared" si="20"/>
        <v>302</v>
      </c>
      <c r="I424" s="15">
        <v>38292</v>
      </c>
      <c r="J424" s="5" t="s">
        <v>262</v>
      </c>
    </row>
    <row r="425" spans="1:11" x14ac:dyDescent="0.15">
      <c r="A425" s="5">
        <v>368</v>
      </c>
      <c r="B425" s="5" t="s">
        <v>1255</v>
      </c>
      <c r="C425" s="5" t="s">
        <v>1256</v>
      </c>
      <c r="D425" s="5" t="str">
        <f t="shared" si="18"/>
        <v>SL</v>
      </c>
      <c r="E425" s="5" t="s">
        <v>1255</v>
      </c>
      <c r="F425" s="12" t="s">
        <v>261</v>
      </c>
      <c r="G425" s="12">
        <f t="shared" si="19"/>
        <v>6</v>
      </c>
      <c r="H425" s="12" t="str">
        <f t="shared" si="20"/>
        <v>575</v>
      </c>
      <c r="I425" s="14">
        <v>41282</v>
      </c>
      <c r="J425" s="5" t="s">
        <v>262</v>
      </c>
    </row>
    <row r="426" spans="1:11" x14ac:dyDescent="0.15">
      <c r="A426" s="5">
        <v>369</v>
      </c>
      <c r="B426" s="5" t="s">
        <v>1257</v>
      </c>
      <c r="C426" s="5" t="s">
        <v>1258</v>
      </c>
      <c r="D426" s="5" t="str">
        <f t="shared" si="18"/>
        <v>SL</v>
      </c>
      <c r="E426" s="5" t="s">
        <v>1257</v>
      </c>
      <c r="F426" s="12" t="s">
        <v>261</v>
      </c>
      <c r="G426" s="12">
        <f t="shared" si="19"/>
        <v>6</v>
      </c>
      <c r="H426" s="12" t="str">
        <f t="shared" si="20"/>
        <v>592</v>
      </c>
      <c r="I426" s="16">
        <v>41213</v>
      </c>
      <c r="J426" s="5" t="s">
        <v>262</v>
      </c>
    </row>
    <row r="427" spans="1:11" ht="12.75" x14ac:dyDescent="0.2">
      <c r="A427" s="5" t="s">
        <v>1259</v>
      </c>
      <c r="D427" s="5" t="str">
        <f t="shared" si="18"/>
        <v/>
      </c>
      <c r="F427" s="6"/>
      <c r="G427" s="12" t="e">
        <f t="shared" si="19"/>
        <v>#VALUE!</v>
      </c>
      <c r="H427" s="12" t="e">
        <f t="shared" si="20"/>
        <v>#VALUE!</v>
      </c>
      <c r="I427" s="11"/>
    </row>
    <row r="428" spans="1:11" ht="12.75" x14ac:dyDescent="0.2">
      <c r="A428" s="5" t="s">
        <v>1260</v>
      </c>
      <c r="D428" s="5" t="str">
        <f t="shared" si="18"/>
        <v/>
      </c>
      <c r="F428" s="6"/>
      <c r="G428" s="12" t="e">
        <f t="shared" si="19"/>
        <v>#VALUE!</v>
      </c>
      <c r="H428" s="12" t="e">
        <f t="shared" si="20"/>
        <v>#VALUE!</v>
      </c>
      <c r="I428" s="11"/>
    </row>
    <row r="429" spans="1:11" x14ac:dyDescent="0.15">
      <c r="A429" s="5">
        <v>370</v>
      </c>
      <c r="B429" s="5" t="s">
        <v>1261</v>
      </c>
      <c r="C429" s="5" t="s">
        <v>1262</v>
      </c>
      <c r="D429" s="5" t="str">
        <f t="shared" si="18"/>
        <v>GB</v>
      </c>
      <c r="E429" s="5" t="s">
        <v>1261</v>
      </c>
      <c r="F429" s="12" t="s">
        <v>293</v>
      </c>
      <c r="G429" s="12">
        <f t="shared" si="19"/>
        <v>8</v>
      </c>
      <c r="H429" s="12" t="str">
        <f t="shared" si="20"/>
        <v>50706</v>
      </c>
      <c r="I429" s="14">
        <v>41061</v>
      </c>
      <c r="J429" s="5" t="s">
        <v>294</v>
      </c>
    </row>
    <row r="430" spans="1:11" x14ac:dyDescent="0.15">
      <c r="A430" s="5">
        <v>371</v>
      </c>
      <c r="B430" s="5" t="s">
        <v>1263</v>
      </c>
      <c r="C430" s="5" t="s">
        <v>1264</v>
      </c>
      <c r="D430" s="5" t="str">
        <f t="shared" si="18"/>
        <v>NB</v>
      </c>
      <c r="E430" s="5" t="s">
        <v>1263</v>
      </c>
      <c r="F430" s="12" t="s">
        <v>609</v>
      </c>
      <c r="G430" s="12">
        <f t="shared" si="19"/>
        <v>10</v>
      </c>
      <c r="H430" s="12" t="str">
        <f t="shared" si="20"/>
        <v>35074</v>
      </c>
      <c r="I430" s="14">
        <v>42430</v>
      </c>
      <c r="J430" s="5" t="s">
        <v>271</v>
      </c>
    </row>
    <row r="431" spans="1:11" x14ac:dyDescent="0.15">
      <c r="A431" s="5">
        <v>372</v>
      </c>
      <c r="B431" s="5" t="s">
        <v>1265</v>
      </c>
      <c r="C431" s="5" t="s">
        <v>1266</v>
      </c>
      <c r="D431" s="5" t="str">
        <f t="shared" si="18"/>
        <v>GB</v>
      </c>
      <c r="E431" s="5" t="s">
        <v>1265</v>
      </c>
      <c r="F431" s="12" t="s">
        <v>293</v>
      </c>
      <c r="G431" s="12">
        <f t="shared" si="19"/>
        <v>8</v>
      </c>
      <c r="H431" s="12" t="str">
        <f t="shared" si="20"/>
        <v>50987</v>
      </c>
      <c r="I431" s="14">
        <v>42217</v>
      </c>
      <c r="J431" s="5" t="s">
        <v>294</v>
      </c>
    </row>
    <row r="432" spans="1:11" x14ac:dyDescent="0.15">
      <c r="A432" s="5">
        <v>373</v>
      </c>
      <c r="B432" s="5" t="s">
        <v>1267</v>
      </c>
      <c r="C432" s="5" t="s">
        <v>1268</v>
      </c>
      <c r="D432" s="5" t="str">
        <f t="shared" si="18"/>
        <v>GB</v>
      </c>
      <c r="E432" s="5" t="s">
        <v>1267</v>
      </c>
      <c r="F432" s="12" t="s">
        <v>293</v>
      </c>
      <c r="G432" s="12">
        <f t="shared" si="19"/>
        <v>8</v>
      </c>
      <c r="H432" s="12" t="str">
        <f t="shared" si="20"/>
        <v>50872</v>
      </c>
      <c r="I432" s="14">
        <v>41852</v>
      </c>
      <c r="J432" s="5" t="s">
        <v>294</v>
      </c>
    </row>
    <row r="433" spans="1:11" x14ac:dyDescent="0.15">
      <c r="A433" s="5">
        <v>374</v>
      </c>
      <c r="B433" s="5" t="s">
        <v>1269</v>
      </c>
      <c r="C433" s="5" t="s">
        <v>1270</v>
      </c>
      <c r="D433" s="5" t="str">
        <f t="shared" si="18"/>
        <v>DL</v>
      </c>
      <c r="E433" s="5" t="s">
        <v>1271</v>
      </c>
      <c r="F433" s="12" t="s">
        <v>270</v>
      </c>
      <c r="G433" s="12">
        <f t="shared" si="19"/>
        <v>8</v>
      </c>
      <c r="H433" s="12" t="str">
        <f t="shared" si="20"/>
        <v>5412</v>
      </c>
      <c r="I433" s="15">
        <v>40148</v>
      </c>
      <c r="J433" s="5" t="s">
        <v>271</v>
      </c>
    </row>
    <row r="434" spans="1:11" ht="12.75" x14ac:dyDescent="0.2">
      <c r="A434" s="5" t="s">
        <v>1272</v>
      </c>
      <c r="D434" s="5" t="str">
        <f t="shared" si="18"/>
        <v/>
      </c>
      <c r="F434" s="6"/>
      <c r="G434" s="12" t="e">
        <f t="shared" si="19"/>
        <v>#VALUE!</v>
      </c>
      <c r="H434" s="12" t="e">
        <f t="shared" si="20"/>
        <v>#VALUE!</v>
      </c>
      <c r="I434" s="11"/>
    </row>
    <row r="435" spans="1:11" x14ac:dyDescent="0.15">
      <c r="A435" s="5">
        <v>375</v>
      </c>
      <c r="B435" s="5" t="s">
        <v>1273</v>
      </c>
      <c r="C435" s="5" t="s">
        <v>1274</v>
      </c>
      <c r="D435" s="5" t="str">
        <f t="shared" si="18"/>
        <v>SL</v>
      </c>
      <c r="E435" s="5" t="s">
        <v>1273</v>
      </c>
      <c r="F435" s="12" t="s">
        <v>261</v>
      </c>
      <c r="G435" s="12">
        <f t="shared" si="19"/>
        <v>6</v>
      </c>
      <c r="H435" s="12" t="str">
        <f t="shared" si="20"/>
        <v>258</v>
      </c>
      <c r="I435" s="14">
        <v>36951</v>
      </c>
      <c r="J435" s="5" t="s">
        <v>262</v>
      </c>
    </row>
    <row r="436" spans="1:11" ht="12.75" x14ac:dyDescent="0.2">
      <c r="A436" s="5" t="s">
        <v>1275</v>
      </c>
      <c r="D436" s="5" t="str">
        <f t="shared" si="18"/>
        <v/>
      </c>
      <c r="F436" s="6"/>
      <c r="G436" s="12" t="e">
        <f t="shared" si="19"/>
        <v>#VALUE!</v>
      </c>
      <c r="H436" s="12" t="e">
        <f t="shared" si="20"/>
        <v>#VALUE!</v>
      </c>
      <c r="I436" s="11"/>
    </row>
    <row r="437" spans="1:11" x14ac:dyDescent="0.15">
      <c r="A437" s="5">
        <v>376</v>
      </c>
      <c r="B437" s="5" t="s">
        <v>1276</v>
      </c>
      <c r="C437" s="5" t="s">
        <v>1277</v>
      </c>
      <c r="D437" s="5" t="str">
        <f t="shared" si="18"/>
        <v>NB</v>
      </c>
      <c r="E437" s="5" t="s">
        <v>1278</v>
      </c>
      <c r="F437" s="12" t="s">
        <v>313</v>
      </c>
      <c r="G437" s="12">
        <f t="shared" si="19"/>
        <v>9</v>
      </c>
      <c r="H437" s="12" t="str">
        <f t="shared" si="20"/>
        <v>35048</v>
      </c>
      <c r="I437" s="14">
        <v>42248</v>
      </c>
      <c r="J437" s="5" t="s">
        <v>271</v>
      </c>
    </row>
    <row r="438" spans="1:11" x14ac:dyDescent="0.15">
      <c r="A438" s="5">
        <v>377</v>
      </c>
      <c r="B438" s="5" t="s">
        <v>1279</v>
      </c>
      <c r="C438" s="5" t="s">
        <v>1280</v>
      </c>
      <c r="D438" s="5" t="str">
        <f t="shared" si="18"/>
        <v>NB</v>
      </c>
      <c r="E438" s="5" t="s">
        <v>1281</v>
      </c>
      <c r="F438" s="12" t="s">
        <v>313</v>
      </c>
      <c r="G438" s="12">
        <f t="shared" si="19"/>
        <v>9</v>
      </c>
      <c r="H438" s="12" t="str">
        <f t="shared" si="20"/>
        <v>35014</v>
      </c>
      <c r="I438" s="15">
        <v>41548</v>
      </c>
      <c r="J438" s="5" t="s">
        <v>271</v>
      </c>
    </row>
    <row r="439" spans="1:11" x14ac:dyDescent="0.15">
      <c r="A439" s="5">
        <v>378</v>
      </c>
      <c r="B439" s="5" t="s">
        <v>1282</v>
      </c>
      <c r="C439" s="5" t="s">
        <v>1283</v>
      </c>
      <c r="D439" s="5" t="str">
        <f t="shared" si="18"/>
        <v>NB</v>
      </c>
      <c r="E439" s="5" t="s">
        <v>1284</v>
      </c>
      <c r="F439" s="12" t="s">
        <v>313</v>
      </c>
      <c r="G439" s="12">
        <f t="shared" si="19"/>
        <v>9</v>
      </c>
      <c r="H439" s="12" t="str">
        <f t="shared" si="20"/>
        <v>35015</v>
      </c>
      <c r="I439" s="15">
        <v>41548</v>
      </c>
      <c r="J439" s="5" t="s">
        <v>271</v>
      </c>
    </row>
    <row r="440" spans="1:11" x14ac:dyDescent="0.15">
      <c r="A440" s="5">
        <v>379</v>
      </c>
      <c r="B440" s="5" t="s">
        <v>1285</v>
      </c>
      <c r="C440" s="5" t="s">
        <v>1286</v>
      </c>
      <c r="D440" s="5" t="str">
        <f t="shared" si="18"/>
        <v>NB</v>
      </c>
      <c r="E440" s="5" t="s">
        <v>1287</v>
      </c>
      <c r="F440" s="12" t="s">
        <v>313</v>
      </c>
      <c r="G440" s="12">
        <f t="shared" si="19"/>
        <v>9</v>
      </c>
      <c r="H440" s="12" t="str">
        <f t="shared" si="20"/>
        <v>35025</v>
      </c>
      <c r="I440" s="15">
        <v>41944</v>
      </c>
      <c r="J440" s="5" t="s">
        <v>271</v>
      </c>
    </row>
    <row r="441" spans="1:11" x14ac:dyDescent="0.15">
      <c r="A441" s="5">
        <v>380</v>
      </c>
      <c r="B441" s="5" t="s">
        <v>1288</v>
      </c>
      <c r="C441" s="5" t="s">
        <v>1289</v>
      </c>
      <c r="D441" s="5" t="str">
        <f t="shared" si="18"/>
        <v>SL</v>
      </c>
      <c r="E441" s="5" t="s">
        <v>1288</v>
      </c>
      <c r="F441" s="12" t="s">
        <v>261</v>
      </c>
      <c r="G441" s="12">
        <f t="shared" si="19"/>
        <v>6</v>
      </c>
      <c r="H441" s="12" t="str">
        <f t="shared" si="20"/>
        <v>316</v>
      </c>
      <c r="I441" s="14">
        <v>42072</v>
      </c>
      <c r="J441" s="5" t="s">
        <v>262</v>
      </c>
    </row>
    <row r="442" spans="1:11" x14ac:dyDescent="0.15">
      <c r="A442" s="5">
        <v>381</v>
      </c>
      <c r="B442" s="5" t="s">
        <v>1290</v>
      </c>
      <c r="C442" s="5" t="s">
        <v>1291</v>
      </c>
      <c r="D442" s="5" t="str">
        <f t="shared" si="18"/>
        <v>SL</v>
      </c>
      <c r="E442" s="5" t="s">
        <v>1290</v>
      </c>
      <c r="F442" s="12" t="s">
        <v>261</v>
      </c>
      <c r="G442" s="12">
        <f t="shared" si="19"/>
        <v>6</v>
      </c>
      <c r="H442" s="12" t="str">
        <f t="shared" si="20"/>
        <v>214</v>
      </c>
      <c r="I442" s="13">
        <v>42115</v>
      </c>
      <c r="J442" s="5" t="s">
        <v>262</v>
      </c>
    </row>
    <row r="443" spans="1:11" x14ac:dyDescent="0.15">
      <c r="A443" s="5">
        <v>382</v>
      </c>
      <c r="B443" s="5" t="s">
        <v>1292</v>
      </c>
      <c r="C443" s="5" t="s">
        <v>1293</v>
      </c>
      <c r="D443" s="5" t="str">
        <f t="shared" si="18"/>
        <v>NB</v>
      </c>
      <c r="E443" s="5" t="s">
        <v>1294</v>
      </c>
      <c r="F443" s="12" t="s">
        <v>313</v>
      </c>
      <c r="G443" s="12">
        <f t="shared" si="19"/>
        <v>9</v>
      </c>
      <c r="H443" s="12" t="str">
        <f t="shared" si="20"/>
        <v>35064</v>
      </c>
      <c r="I443" s="14">
        <v>42430</v>
      </c>
      <c r="J443" s="5" t="s">
        <v>271</v>
      </c>
    </row>
    <row r="444" spans="1:11" ht="12.75" x14ac:dyDescent="0.2">
      <c r="A444" s="5" t="s">
        <v>1295</v>
      </c>
      <c r="D444" s="5" t="str">
        <f t="shared" si="18"/>
        <v/>
      </c>
      <c r="F444" s="6"/>
      <c r="G444" s="12" t="e">
        <f t="shared" si="19"/>
        <v>#VALUE!</v>
      </c>
      <c r="H444" s="12" t="e">
        <f t="shared" si="20"/>
        <v>#VALUE!</v>
      </c>
      <c r="I444" s="11"/>
    </row>
    <row r="445" spans="1:11" x14ac:dyDescent="0.15">
      <c r="A445" s="5">
        <v>383</v>
      </c>
      <c r="B445" s="5" t="s">
        <v>1296</v>
      </c>
      <c r="C445" s="5" t="s">
        <v>1297</v>
      </c>
      <c r="D445" s="5" t="str">
        <f t="shared" si="18"/>
        <v>SL</v>
      </c>
      <c r="E445" s="5" t="s">
        <v>1296</v>
      </c>
      <c r="F445" s="12" t="s">
        <v>261</v>
      </c>
      <c r="G445" s="12">
        <f t="shared" si="19"/>
        <v>6</v>
      </c>
      <c r="H445" s="12" t="str">
        <f t="shared" si="20"/>
        <v>106</v>
      </c>
      <c r="I445" s="15">
        <v>35400</v>
      </c>
      <c r="J445" s="5" t="s">
        <v>262</v>
      </c>
    </row>
    <row r="446" spans="1:11" x14ac:dyDescent="0.15">
      <c r="A446" s="5">
        <v>384</v>
      </c>
      <c r="B446" s="5" t="s">
        <v>1298</v>
      </c>
      <c r="C446" s="5" t="s">
        <v>1299</v>
      </c>
      <c r="D446" s="5" t="str">
        <f t="shared" si="18"/>
        <v>SL</v>
      </c>
      <c r="E446" s="5" t="s">
        <v>1298</v>
      </c>
      <c r="F446" s="12" t="s">
        <v>261</v>
      </c>
      <c r="G446" s="12">
        <f t="shared" si="19"/>
        <v>6</v>
      </c>
      <c r="H446" s="12" t="str">
        <f t="shared" si="20"/>
        <v>170</v>
      </c>
      <c r="I446" s="15">
        <v>35339</v>
      </c>
      <c r="J446" s="5" t="s">
        <v>262</v>
      </c>
      <c r="K446" s="5" t="s">
        <v>1300</v>
      </c>
    </row>
    <row r="447" spans="1:11" x14ac:dyDescent="0.15">
      <c r="A447" s="5">
        <v>385</v>
      </c>
      <c r="B447" s="5" t="s">
        <v>1301</v>
      </c>
      <c r="C447" s="5" t="s">
        <v>1302</v>
      </c>
      <c r="D447" s="5" t="str">
        <f t="shared" si="18"/>
        <v>SL</v>
      </c>
      <c r="E447" s="5" t="s">
        <v>1301</v>
      </c>
      <c r="F447" s="12" t="s">
        <v>261</v>
      </c>
      <c r="G447" s="12">
        <f t="shared" si="19"/>
        <v>6</v>
      </c>
      <c r="H447" s="12" t="str">
        <f t="shared" si="20"/>
        <v>171</v>
      </c>
      <c r="I447" s="15">
        <v>35339</v>
      </c>
      <c r="J447" s="5" t="s">
        <v>262</v>
      </c>
    </row>
    <row r="448" spans="1:11" x14ac:dyDescent="0.15">
      <c r="A448" s="5">
        <v>386</v>
      </c>
      <c r="B448" s="5" t="s">
        <v>1303</v>
      </c>
      <c r="C448" s="5" t="s">
        <v>1304</v>
      </c>
      <c r="D448" s="5" t="str">
        <f t="shared" si="18"/>
        <v>GB</v>
      </c>
      <c r="E448" s="5" t="s">
        <v>1305</v>
      </c>
      <c r="F448" s="12" t="s">
        <v>309</v>
      </c>
      <c r="G448" s="12">
        <f t="shared" si="19"/>
        <v>9</v>
      </c>
      <c r="H448" s="12" t="str">
        <f t="shared" si="20"/>
        <v>30948</v>
      </c>
      <c r="I448" s="13">
        <v>42014</v>
      </c>
      <c r="J448" s="5" t="s">
        <v>294</v>
      </c>
    </row>
    <row r="449" spans="1:10" x14ac:dyDescent="0.15">
      <c r="A449" s="5">
        <v>387</v>
      </c>
      <c r="B449" s="5" t="s">
        <v>1306</v>
      </c>
      <c r="C449" s="5" t="s">
        <v>1307</v>
      </c>
      <c r="D449" s="5" t="str">
        <f t="shared" si="18"/>
        <v>NB</v>
      </c>
      <c r="E449" s="5" t="s">
        <v>1308</v>
      </c>
      <c r="F449" s="12" t="s">
        <v>313</v>
      </c>
      <c r="G449" s="12">
        <f t="shared" si="19"/>
        <v>9</v>
      </c>
      <c r="H449" s="12" t="str">
        <f t="shared" si="20"/>
        <v>35075</v>
      </c>
      <c r="I449" s="14">
        <v>42430</v>
      </c>
      <c r="J449" s="5" t="s">
        <v>271</v>
      </c>
    </row>
    <row r="450" spans="1:10" ht="12.75" x14ac:dyDescent="0.2">
      <c r="A450" s="5" t="s">
        <v>403</v>
      </c>
      <c r="F450" s="6"/>
      <c r="G450" s="6"/>
      <c r="H450" s="6"/>
    </row>
  </sheetData>
  <phoneticPr fontId="2" type="noConversion"/>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9"/>
  <sheetViews>
    <sheetView tabSelected="1" workbookViewId="0">
      <selection sqref="A1:B6"/>
    </sheetView>
  </sheetViews>
  <sheetFormatPr defaultRowHeight="12" x14ac:dyDescent="0.15"/>
  <cols>
    <col min="1" max="1" width="16.125" style="5" bestFit="1" customWidth="1"/>
    <col min="2" max="2" width="41.375" style="5" customWidth="1"/>
    <col min="3" max="3" width="5.875" style="5" customWidth="1"/>
    <col min="4" max="4" width="7.875" style="5" customWidth="1"/>
    <col min="5" max="7" width="9" style="5"/>
    <col min="8" max="8" width="15.125" style="5" customWidth="1"/>
    <col min="9" max="9" width="13.375" style="5" customWidth="1"/>
    <col min="10" max="10" width="13.625" style="5" customWidth="1"/>
    <col min="11" max="11" width="12.875" style="5" customWidth="1"/>
    <col min="12" max="13" width="13.5" style="5" customWidth="1"/>
    <col min="14" max="254" width="9" style="5"/>
    <col min="255" max="255" width="16.125" style="5" bestFit="1" customWidth="1"/>
    <col min="256" max="256" width="41.375" style="5" customWidth="1"/>
    <col min="257" max="257" width="5.875" style="5" customWidth="1"/>
    <col min="258" max="258" width="7.875" style="5" customWidth="1"/>
    <col min="259" max="510" width="9" style="5"/>
    <col min="511" max="511" width="16.125" style="5" bestFit="1" customWidth="1"/>
    <col min="512" max="512" width="41.375" style="5" customWidth="1"/>
    <col min="513" max="513" width="5.875" style="5" customWidth="1"/>
    <col min="514" max="514" width="7.875" style="5" customWidth="1"/>
    <col min="515" max="766" width="9" style="5"/>
    <col min="767" max="767" width="16.125" style="5" bestFit="1" customWidth="1"/>
    <col min="768" max="768" width="41.375" style="5" customWidth="1"/>
    <col min="769" max="769" width="5.875" style="5" customWidth="1"/>
    <col min="770" max="770" width="7.875" style="5" customWidth="1"/>
    <col min="771" max="1022" width="9" style="5"/>
    <col min="1023" max="1023" width="16.125" style="5" bestFit="1" customWidth="1"/>
    <col min="1024" max="1024" width="41.375" style="5" customWidth="1"/>
    <col min="1025" max="1025" width="5.875" style="5" customWidth="1"/>
    <col min="1026" max="1026" width="7.875" style="5" customWidth="1"/>
    <col min="1027" max="1278" width="9" style="5"/>
    <col min="1279" max="1279" width="16.125" style="5" bestFit="1" customWidth="1"/>
    <col min="1280" max="1280" width="41.375" style="5" customWidth="1"/>
    <col min="1281" max="1281" width="5.875" style="5" customWidth="1"/>
    <col min="1282" max="1282" width="7.875" style="5" customWidth="1"/>
    <col min="1283" max="1534" width="9" style="5"/>
    <col min="1535" max="1535" width="16.125" style="5" bestFit="1" customWidth="1"/>
    <col min="1536" max="1536" width="41.375" style="5" customWidth="1"/>
    <col min="1537" max="1537" width="5.875" style="5" customWidth="1"/>
    <col min="1538" max="1538" width="7.875" style="5" customWidth="1"/>
    <col min="1539" max="1790" width="9" style="5"/>
    <col min="1791" max="1791" width="16.125" style="5" bestFit="1" customWidth="1"/>
    <col min="1792" max="1792" width="41.375" style="5" customWidth="1"/>
    <col min="1793" max="1793" width="5.875" style="5" customWidth="1"/>
    <col min="1794" max="1794" width="7.875" style="5" customWidth="1"/>
    <col min="1795" max="2046" width="9" style="5"/>
    <col min="2047" max="2047" width="16.125" style="5" bestFit="1" customWidth="1"/>
    <col min="2048" max="2048" width="41.375" style="5" customWidth="1"/>
    <col min="2049" max="2049" width="5.875" style="5" customWidth="1"/>
    <col min="2050" max="2050" width="7.875" style="5" customWidth="1"/>
    <col min="2051" max="2302" width="9" style="5"/>
    <col min="2303" max="2303" width="16.125" style="5" bestFit="1" customWidth="1"/>
    <col min="2304" max="2304" width="41.375" style="5" customWidth="1"/>
    <col min="2305" max="2305" width="5.875" style="5" customWidth="1"/>
    <col min="2306" max="2306" width="7.875" style="5" customWidth="1"/>
    <col min="2307" max="2558" width="9" style="5"/>
    <col min="2559" max="2559" width="16.125" style="5" bestFit="1" customWidth="1"/>
    <col min="2560" max="2560" width="41.375" style="5" customWidth="1"/>
    <col min="2561" max="2561" width="5.875" style="5" customWidth="1"/>
    <col min="2562" max="2562" width="7.875" style="5" customWidth="1"/>
    <col min="2563" max="2814" width="9" style="5"/>
    <col min="2815" max="2815" width="16.125" style="5" bestFit="1" customWidth="1"/>
    <col min="2816" max="2816" width="41.375" style="5" customWidth="1"/>
    <col min="2817" max="2817" width="5.875" style="5" customWidth="1"/>
    <col min="2818" max="2818" width="7.875" style="5" customWidth="1"/>
    <col min="2819" max="3070" width="9" style="5"/>
    <col min="3071" max="3071" width="16.125" style="5" bestFit="1" customWidth="1"/>
    <col min="3072" max="3072" width="41.375" style="5" customWidth="1"/>
    <col min="3073" max="3073" width="5.875" style="5" customWidth="1"/>
    <col min="3074" max="3074" width="7.875" style="5" customWidth="1"/>
    <col min="3075" max="3326" width="9" style="5"/>
    <col min="3327" max="3327" width="16.125" style="5" bestFit="1" customWidth="1"/>
    <col min="3328" max="3328" width="41.375" style="5" customWidth="1"/>
    <col min="3329" max="3329" width="5.875" style="5" customWidth="1"/>
    <col min="3330" max="3330" width="7.875" style="5" customWidth="1"/>
    <col min="3331" max="3582" width="9" style="5"/>
    <col min="3583" max="3583" width="16.125" style="5" bestFit="1" customWidth="1"/>
    <col min="3584" max="3584" width="41.375" style="5" customWidth="1"/>
    <col min="3585" max="3585" width="5.875" style="5" customWidth="1"/>
    <col min="3586" max="3586" width="7.875" style="5" customWidth="1"/>
    <col min="3587" max="3838" width="9" style="5"/>
    <col min="3839" max="3839" width="16.125" style="5" bestFit="1" customWidth="1"/>
    <col min="3840" max="3840" width="41.375" style="5" customWidth="1"/>
    <col min="3841" max="3841" width="5.875" style="5" customWidth="1"/>
    <col min="3842" max="3842" width="7.875" style="5" customWidth="1"/>
    <col min="3843" max="4094" width="9" style="5"/>
    <col min="4095" max="4095" width="16.125" style="5" bestFit="1" customWidth="1"/>
    <col min="4096" max="4096" width="41.375" style="5" customWidth="1"/>
    <col min="4097" max="4097" width="5.875" style="5" customWidth="1"/>
    <col min="4098" max="4098" width="7.875" style="5" customWidth="1"/>
    <col min="4099" max="4350" width="9" style="5"/>
    <col min="4351" max="4351" width="16.125" style="5" bestFit="1" customWidth="1"/>
    <col min="4352" max="4352" width="41.375" style="5" customWidth="1"/>
    <col min="4353" max="4353" width="5.875" style="5" customWidth="1"/>
    <col min="4354" max="4354" width="7.875" style="5" customWidth="1"/>
    <col min="4355" max="4606" width="9" style="5"/>
    <col min="4607" max="4607" width="16.125" style="5" bestFit="1" customWidth="1"/>
    <col min="4608" max="4608" width="41.375" style="5" customWidth="1"/>
    <col min="4609" max="4609" width="5.875" style="5" customWidth="1"/>
    <col min="4610" max="4610" width="7.875" style="5" customWidth="1"/>
    <col min="4611" max="4862" width="9" style="5"/>
    <col min="4863" max="4863" width="16.125" style="5" bestFit="1" customWidth="1"/>
    <col min="4864" max="4864" width="41.375" style="5" customWidth="1"/>
    <col min="4865" max="4865" width="5.875" style="5" customWidth="1"/>
    <col min="4866" max="4866" width="7.875" style="5" customWidth="1"/>
    <col min="4867" max="5118" width="9" style="5"/>
    <col min="5119" max="5119" width="16.125" style="5" bestFit="1" customWidth="1"/>
    <col min="5120" max="5120" width="41.375" style="5" customWidth="1"/>
    <col min="5121" max="5121" width="5.875" style="5" customWidth="1"/>
    <col min="5122" max="5122" width="7.875" style="5" customWidth="1"/>
    <col min="5123" max="5374" width="9" style="5"/>
    <col min="5375" max="5375" width="16.125" style="5" bestFit="1" customWidth="1"/>
    <col min="5376" max="5376" width="41.375" style="5" customWidth="1"/>
    <col min="5377" max="5377" width="5.875" style="5" customWidth="1"/>
    <col min="5378" max="5378" width="7.875" style="5" customWidth="1"/>
    <col min="5379" max="5630" width="9" style="5"/>
    <col min="5631" max="5631" width="16.125" style="5" bestFit="1" customWidth="1"/>
    <col min="5632" max="5632" width="41.375" style="5" customWidth="1"/>
    <col min="5633" max="5633" width="5.875" style="5" customWidth="1"/>
    <col min="5634" max="5634" width="7.875" style="5" customWidth="1"/>
    <col min="5635" max="5886" width="9" style="5"/>
    <col min="5887" max="5887" width="16.125" style="5" bestFit="1" customWidth="1"/>
    <col min="5888" max="5888" width="41.375" style="5" customWidth="1"/>
    <col min="5889" max="5889" width="5.875" style="5" customWidth="1"/>
    <col min="5890" max="5890" width="7.875" style="5" customWidth="1"/>
    <col min="5891" max="6142" width="9" style="5"/>
    <col min="6143" max="6143" width="16.125" style="5" bestFit="1" customWidth="1"/>
    <col min="6144" max="6144" width="41.375" style="5" customWidth="1"/>
    <col min="6145" max="6145" width="5.875" style="5" customWidth="1"/>
    <col min="6146" max="6146" width="7.875" style="5" customWidth="1"/>
    <col min="6147" max="6398" width="9" style="5"/>
    <col min="6399" max="6399" width="16.125" style="5" bestFit="1" customWidth="1"/>
    <col min="6400" max="6400" width="41.375" style="5" customWidth="1"/>
    <col min="6401" max="6401" width="5.875" style="5" customWidth="1"/>
    <col min="6402" max="6402" width="7.875" style="5" customWidth="1"/>
    <col min="6403" max="6654" width="9" style="5"/>
    <col min="6655" max="6655" width="16.125" style="5" bestFit="1" customWidth="1"/>
    <col min="6656" max="6656" width="41.375" style="5" customWidth="1"/>
    <col min="6657" max="6657" width="5.875" style="5" customWidth="1"/>
    <col min="6658" max="6658" width="7.875" style="5" customWidth="1"/>
    <col min="6659" max="6910" width="9" style="5"/>
    <col min="6911" max="6911" width="16.125" style="5" bestFit="1" customWidth="1"/>
    <col min="6912" max="6912" width="41.375" style="5" customWidth="1"/>
    <col min="6913" max="6913" width="5.875" style="5" customWidth="1"/>
    <col min="6914" max="6914" width="7.875" style="5" customWidth="1"/>
    <col min="6915" max="7166" width="9" style="5"/>
    <col min="7167" max="7167" width="16.125" style="5" bestFit="1" customWidth="1"/>
    <col min="7168" max="7168" width="41.375" style="5" customWidth="1"/>
    <col min="7169" max="7169" width="5.875" style="5" customWidth="1"/>
    <col min="7170" max="7170" width="7.875" style="5" customWidth="1"/>
    <col min="7171" max="7422" width="9" style="5"/>
    <col min="7423" max="7423" width="16.125" style="5" bestFit="1" customWidth="1"/>
    <col min="7424" max="7424" width="41.375" style="5" customWidth="1"/>
    <col min="7425" max="7425" width="5.875" style="5" customWidth="1"/>
    <col min="7426" max="7426" width="7.875" style="5" customWidth="1"/>
    <col min="7427" max="7678" width="9" style="5"/>
    <col min="7679" max="7679" width="16.125" style="5" bestFit="1" customWidth="1"/>
    <col min="7680" max="7680" width="41.375" style="5" customWidth="1"/>
    <col min="7681" max="7681" width="5.875" style="5" customWidth="1"/>
    <col min="7682" max="7682" width="7.875" style="5" customWidth="1"/>
    <col min="7683" max="7934" width="9" style="5"/>
    <col min="7935" max="7935" width="16.125" style="5" bestFit="1" customWidth="1"/>
    <col min="7936" max="7936" width="41.375" style="5" customWidth="1"/>
    <col min="7937" max="7937" width="5.875" style="5" customWidth="1"/>
    <col min="7938" max="7938" width="7.875" style="5" customWidth="1"/>
    <col min="7939" max="8190" width="9" style="5"/>
    <col min="8191" max="8191" width="16.125" style="5" bestFit="1" customWidth="1"/>
    <col min="8192" max="8192" width="41.375" style="5" customWidth="1"/>
    <col min="8193" max="8193" width="5.875" style="5" customWidth="1"/>
    <col min="8194" max="8194" width="7.875" style="5" customWidth="1"/>
    <col min="8195" max="8446" width="9" style="5"/>
    <col min="8447" max="8447" width="16.125" style="5" bestFit="1" customWidth="1"/>
    <col min="8448" max="8448" width="41.375" style="5" customWidth="1"/>
    <col min="8449" max="8449" width="5.875" style="5" customWidth="1"/>
    <col min="8450" max="8450" width="7.875" style="5" customWidth="1"/>
    <col min="8451" max="8702" width="9" style="5"/>
    <col min="8703" max="8703" width="16.125" style="5" bestFit="1" customWidth="1"/>
    <col min="8704" max="8704" width="41.375" style="5" customWidth="1"/>
    <col min="8705" max="8705" width="5.875" style="5" customWidth="1"/>
    <col min="8706" max="8706" width="7.875" style="5" customWidth="1"/>
    <col min="8707" max="8958" width="9" style="5"/>
    <col min="8959" max="8959" width="16.125" style="5" bestFit="1" customWidth="1"/>
    <col min="8960" max="8960" width="41.375" style="5" customWidth="1"/>
    <col min="8961" max="8961" width="5.875" style="5" customWidth="1"/>
    <col min="8962" max="8962" width="7.875" style="5" customWidth="1"/>
    <col min="8963" max="9214" width="9" style="5"/>
    <col min="9215" max="9215" width="16.125" style="5" bestFit="1" customWidth="1"/>
    <col min="9216" max="9216" width="41.375" style="5" customWidth="1"/>
    <col min="9217" max="9217" width="5.875" style="5" customWidth="1"/>
    <col min="9218" max="9218" width="7.875" style="5" customWidth="1"/>
    <col min="9219" max="9470" width="9" style="5"/>
    <col min="9471" max="9471" width="16.125" style="5" bestFit="1" customWidth="1"/>
    <col min="9472" max="9472" width="41.375" style="5" customWidth="1"/>
    <col min="9473" max="9473" width="5.875" style="5" customWidth="1"/>
    <col min="9474" max="9474" width="7.875" style="5" customWidth="1"/>
    <col min="9475" max="9726" width="9" style="5"/>
    <col min="9727" max="9727" width="16.125" style="5" bestFit="1" customWidth="1"/>
    <col min="9728" max="9728" width="41.375" style="5" customWidth="1"/>
    <col min="9729" max="9729" width="5.875" style="5" customWidth="1"/>
    <col min="9730" max="9730" width="7.875" style="5" customWidth="1"/>
    <col min="9731" max="9982" width="9" style="5"/>
    <col min="9983" max="9983" width="16.125" style="5" bestFit="1" customWidth="1"/>
    <col min="9984" max="9984" width="41.375" style="5" customWidth="1"/>
    <col min="9985" max="9985" width="5.875" style="5" customWidth="1"/>
    <col min="9986" max="9986" width="7.875" style="5" customWidth="1"/>
    <col min="9987" max="10238" width="9" style="5"/>
    <col min="10239" max="10239" width="16.125" style="5" bestFit="1" customWidth="1"/>
    <col min="10240" max="10240" width="41.375" style="5" customWidth="1"/>
    <col min="10241" max="10241" width="5.875" style="5" customWidth="1"/>
    <col min="10242" max="10242" width="7.875" style="5" customWidth="1"/>
    <col min="10243" max="10494" width="9" style="5"/>
    <col min="10495" max="10495" width="16.125" style="5" bestFit="1" customWidth="1"/>
    <col min="10496" max="10496" width="41.375" style="5" customWidth="1"/>
    <col min="10497" max="10497" width="5.875" style="5" customWidth="1"/>
    <col min="10498" max="10498" width="7.875" style="5" customWidth="1"/>
    <col min="10499" max="10750" width="9" style="5"/>
    <col min="10751" max="10751" width="16.125" style="5" bestFit="1" customWidth="1"/>
    <col min="10752" max="10752" width="41.375" style="5" customWidth="1"/>
    <col min="10753" max="10753" width="5.875" style="5" customWidth="1"/>
    <col min="10754" max="10754" width="7.875" style="5" customWidth="1"/>
    <col min="10755" max="11006" width="9" style="5"/>
    <col min="11007" max="11007" width="16.125" style="5" bestFit="1" customWidth="1"/>
    <col min="11008" max="11008" width="41.375" style="5" customWidth="1"/>
    <col min="11009" max="11009" width="5.875" style="5" customWidth="1"/>
    <col min="11010" max="11010" width="7.875" style="5" customWidth="1"/>
    <col min="11011" max="11262" width="9" style="5"/>
    <col min="11263" max="11263" width="16.125" style="5" bestFit="1" customWidth="1"/>
    <col min="11264" max="11264" width="41.375" style="5" customWidth="1"/>
    <col min="11265" max="11265" width="5.875" style="5" customWidth="1"/>
    <col min="11266" max="11266" width="7.875" style="5" customWidth="1"/>
    <col min="11267" max="11518" width="9" style="5"/>
    <col min="11519" max="11519" width="16.125" style="5" bestFit="1" customWidth="1"/>
    <col min="11520" max="11520" width="41.375" style="5" customWidth="1"/>
    <col min="11521" max="11521" width="5.875" style="5" customWidth="1"/>
    <col min="11522" max="11522" width="7.875" style="5" customWidth="1"/>
    <col min="11523" max="11774" width="9" style="5"/>
    <col min="11775" max="11775" width="16.125" style="5" bestFit="1" customWidth="1"/>
    <col min="11776" max="11776" width="41.375" style="5" customWidth="1"/>
    <col min="11777" max="11777" width="5.875" style="5" customWidth="1"/>
    <col min="11778" max="11778" width="7.875" style="5" customWidth="1"/>
    <col min="11779" max="12030" width="9" style="5"/>
    <col min="12031" max="12031" width="16.125" style="5" bestFit="1" customWidth="1"/>
    <col min="12032" max="12032" width="41.375" style="5" customWidth="1"/>
    <col min="12033" max="12033" width="5.875" style="5" customWidth="1"/>
    <col min="12034" max="12034" width="7.875" style="5" customWidth="1"/>
    <col min="12035" max="12286" width="9" style="5"/>
    <col min="12287" max="12287" width="16.125" style="5" bestFit="1" customWidth="1"/>
    <col min="12288" max="12288" width="41.375" style="5" customWidth="1"/>
    <col min="12289" max="12289" width="5.875" style="5" customWidth="1"/>
    <col min="12290" max="12290" width="7.875" style="5" customWidth="1"/>
    <col min="12291" max="12542" width="9" style="5"/>
    <col min="12543" max="12543" width="16.125" style="5" bestFit="1" customWidth="1"/>
    <col min="12544" max="12544" width="41.375" style="5" customWidth="1"/>
    <col min="12545" max="12545" width="5.875" style="5" customWidth="1"/>
    <col min="12546" max="12546" width="7.875" style="5" customWidth="1"/>
    <col min="12547" max="12798" width="9" style="5"/>
    <col min="12799" max="12799" width="16.125" style="5" bestFit="1" customWidth="1"/>
    <col min="12800" max="12800" width="41.375" style="5" customWidth="1"/>
    <col min="12801" max="12801" width="5.875" style="5" customWidth="1"/>
    <col min="12802" max="12802" width="7.875" style="5" customWidth="1"/>
    <col min="12803" max="13054" width="9" style="5"/>
    <col min="13055" max="13055" width="16.125" style="5" bestFit="1" customWidth="1"/>
    <col min="13056" max="13056" width="41.375" style="5" customWidth="1"/>
    <col min="13057" max="13057" width="5.875" style="5" customWidth="1"/>
    <col min="13058" max="13058" width="7.875" style="5" customWidth="1"/>
    <col min="13059" max="13310" width="9" style="5"/>
    <col min="13311" max="13311" width="16.125" style="5" bestFit="1" customWidth="1"/>
    <col min="13312" max="13312" width="41.375" style="5" customWidth="1"/>
    <col min="13313" max="13313" width="5.875" style="5" customWidth="1"/>
    <col min="13314" max="13314" width="7.875" style="5" customWidth="1"/>
    <col min="13315" max="13566" width="9" style="5"/>
    <col min="13567" max="13567" width="16.125" style="5" bestFit="1" customWidth="1"/>
    <col min="13568" max="13568" width="41.375" style="5" customWidth="1"/>
    <col min="13569" max="13569" width="5.875" style="5" customWidth="1"/>
    <col min="13570" max="13570" width="7.875" style="5" customWidth="1"/>
    <col min="13571" max="13822" width="9" style="5"/>
    <col min="13823" max="13823" width="16.125" style="5" bestFit="1" customWidth="1"/>
    <col min="13824" max="13824" width="41.375" style="5" customWidth="1"/>
    <col min="13825" max="13825" width="5.875" style="5" customWidth="1"/>
    <col min="13826" max="13826" width="7.875" style="5" customWidth="1"/>
    <col min="13827" max="14078" width="9" style="5"/>
    <col min="14079" max="14079" width="16.125" style="5" bestFit="1" customWidth="1"/>
    <col min="14080" max="14080" width="41.375" style="5" customWidth="1"/>
    <col min="14081" max="14081" width="5.875" style="5" customWidth="1"/>
    <col min="14082" max="14082" width="7.875" style="5" customWidth="1"/>
    <col min="14083" max="14334" width="9" style="5"/>
    <col min="14335" max="14335" width="16.125" style="5" bestFit="1" customWidth="1"/>
    <col min="14336" max="14336" width="41.375" style="5" customWidth="1"/>
    <col min="14337" max="14337" width="5.875" style="5" customWidth="1"/>
    <col min="14338" max="14338" width="7.875" style="5" customWidth="1"/>
    <col min="14339" max="14590" width="9" style="5"/>
    <col min="14591" max="14591" width="16.125" style="5" bestFit="1" customWidth="1"/>
    <col min="14592" max="14592" width="41.375" style="5" customWidth="1"/>
    <col min="14593" max="14593" width="5.875" style="5" customWidth="1"/>
    <col min="14594" max="14594" width="7.875" style="5" customWidth="1"/>
    <col min="14595" max="14846" width="9" style="5"/>
    <col min="14847" max="14847" width="16.125" style="5" bestFit="1" customWidth="1"/>
    <col min="14848" max="14848" width="41.375" style="5" customWidth="1"/>
    <col min="14849" max="14849" width="5.875" style="5" customWidth="1"/>
    <col min="14850" max="14850" width="7.875" style="5" customWidth="1"/>
    <col min="14851" max="15102" width="9" style="5"/>
    <col min="15103" max="15103" width="16.125" style="5" bestFit="1" customWidth="1"/>
    <col min="15104" max="15104" width="41.375" style="5" customWidth="1"/>
    <col min="15105" max="15105" width="5.875" style="5" customWidth="1"/>
    <col min="15106" max="15106" width="7.875" style="5" customWidth="1"/>
    <col min="15107" max="15358" width="9" style="5"/>
    <col min="15359" max="15359" width="16.125" style="5" bestFit="1" customWidth="1"/>
    <col min="15360" max="15360" width="41.375" style="5" customWidth="1"/>
    <col min="15361" max="15361" width="5.875" style="5" customWidth="1"/>
    <col min="15362" max="15362" width="7.875" style="5" customWidth="1"/>
    <col min="15363" max="15614" width="9" style="5"/>
    <col min="15615" max="15615" width="16.125" style="5" bestFit="1" customWidth="1"/>
    <col min="15616" max="15616" width="41.375" style="5" customWidth="1"/>
    <col min="15617" max="15617" width="5.875" style="5" customWidth="1"/>
    <col min="15618" max="15618" width="7.875" style="5" customWidth="1"/>
    <col min="15619" max="15870" width="9" style="5"/>
    <col min="15871" max="15871" width="16.125" style="5" bestFit="1" customWidth="1"/>
    <col min="15872" max="15872" width="41.375" style="5" customWidth="1"/>
    <col min="15873" max="15873" width="5.875" style="5" customWidth="1"/>
    <col min="15874" max="15874" width="7.875" style="5" customWidth="1"/>
    <col min="15875" max="16126" width="9" style="5"/>
    <col min="16127" max="16127" width="16.125" style="5" bestFit="1" customWidth="1"/>
    <col min="16128" max="16128" width="41.375" style="5" customWidth="1"/>
    <col min="16129" max="16129" width="5.875" style="5" customWidth="1"/>
    <col min="16130" max="16130" width="7.875" style="5" customWidth="1"/>
    <col min="16131" max="16384" width="9" style="5"/>
  </cols>
  <sheetData>
    <row r="1" spans="1:13" ht="14.25" x14ac:dyDescent="0.15">
      <c r="A1" s="28" t="s">
        <v>404</v>
      </c>
      <c r="B1" s="28" t="s">
        <v>405</v>
      </c>
      <c r="C1" s="5" t="s">
        <v>261</v>
      </c>
      <c r="D1" s="12" t="s">
        <v>1309</v>
      </c>
      <c r="F1" t="s">
        <v>1310</v>
      </c>
      <c r="H1" t="s">
        <v>1311</v>
      </c>
      <c r="I1" s="20"/>
      <c r="J1" s="20"/>
      <c r="K1" s="20"/>
      <c r="L1" s="20"/>
      <c r="M1" s="20"/>
    </row>
    <row r="2" spans="1:13" ht="14.25" x14ac:dyDescent="0.15">
      <c r="A2" s="28" t="s">
        <v>1296</v>
      </c>
      <c r="B2" s="28" t="s">
        <v>1297</v>
      </c>
      <c r="C2" s="5" t="s">
        <v>261</v>
      </c>
      <c r="D2" s="12" t="s">
        <v>1312</v>
      </c>
      <c r="F2" t="s">
        <v>1313</v>
      </c>
      <c r="H2" s="21"/>
      <c r="I2" s="20"/>
      <c r="J2" s="20"/>
      <c r="K2" s="20"/>
      <c r="L2" s="20"/>
      <c r="M2" s="20"/>
    </row>
    <row r="3" spans="1:13" ht="14.25" customHeight="1" x14ac:dyDescent="0.15">
      <c r="A3" s="28" t="s">
        <v>880</v>
      </c>
      <c r="B3" s="28" t="s">
        <v>881</v>
      </c>
      <c r="C3" s="5" t="s">
        <v>297</v>
      </c>
      <c r="D3" s="12" t="s">
        <v>1314</v>
      </c>
      <c r="F3" t="s">
        <v>1315</v>
      </c>
      <c r="H3" s="27" t="s">
        <v>1817</v>
      </c>
      <c r="I3" s="27"/>
      <c r="J3" s="27"/>
      <c r="K3" s="27"/>
      <c r="L3" s="27"/>
      <c r="M3" s="27"/>
    </row>
    <row r="4" spans="1:13" ht="13.5" x14ac:dyDescent="0.15">
      <c r="A4" s="28" t="s">
        <v>886</v>
      </c>
      <c r="B4" s="28" t="s">
        <v>887</v>
      </c>
      <c r="C4" s="5" t="s">
        <v>297</v>
      </c>
      <c r="D4" s="12" t="s">
        <v>1316</v>
      </c>
      <c r="F4" t="s">
        <v>1317</v>
      </c>
      <c r="H4" t="s">
        <v>1318</v>
      </c>
      <c r="I4" t="s">
        <v>1319</v>
      </c>
      <c r="J4" t="s">
        <v>1320</v>
      </c>
      <c r="K4" t="s">
        <v>1321</v>
      </c>
      <c r="L4" t="s">
        <v>1322</v>
      </c>
      <c r="M4" s="24" t="s">
        <v>1323</v>
      </c>
    </row>
    <row r="5" spans="1:13" ht="13.5" x14ac:dyDescent="0.15">
      <c r="A5" s="28" t="s">
        <v>889</v>
      </c>
      <c r="B5" s="28" t="s">
        <v>890</v>
      </c>
      <c r="C5" s="5" t="s">
        <v>297</v>
      </c>
      <c r="D5" s="12" t="s">
        <v>1324</v>
      </c>
      <c r="F5" t="s">
        <v>1325</v>
      </c>
      <c r="H5" t="s">
        <v>1326</v>
      </c>
      <c r="I5" t="s">
        <v>1327</v>
      </c>
      <c r="J5" t="s">
        <v>1328</v>
      </c>
      <c r="K5" t="s">
        <v>1329</v>
      </c>
      <c r="L5" t="s">
        <v>1330</v>
      </c>
      <c r="M5" t="s">
        <v>1331</v>
      </c>
    </row>
    <row r="6" spans="1:13" ht="13.5" x14ac:dyDescent="0.15">
      <c r="A6" s="28" t="s">
        <v>892</v>
      </c>
      <c r="B6" s="28" t="s">
        <v>893</v>
      </c>
      <c r="C6" s="5" t="s">
        <v>261</v>
      </c>
      <c r="D6" s="12" t="s">
        <v>1332</v>
      </c>
      <c r="F6" t="s">
        <v>1333</v>
      </c>
      <c r="H6" t="s">
        <v>1334</v>
      </c>
      <c r="I6" t="s">
        <v>1335</v>
      </c>
      <c r="J6" t="s">
        <v>1336</v>
      </c>
      <c r="K6" t="s">
        <v>1337</v>
      </c>
      <c r="L6" t="s">
        <v>1338</v>
      </c>
      <c r="M6" t="s">
        <v>1339</v>
      </c>
    </row>
    <row r="7" spans="1:13" ht="13.5" x14ac:dyDescent="0.15">
      <c r="A7" s="5" t="s">
        <v>894</v>
      </c>
      <c r="B7" s="5" t="s">
        <v>895</v>
      </c>
      <c r="C7" s="5" t="s">
        <v>261</v>
      </c>
      <c r="D7" s="12" t="s">
        <v>1340</v>
      </c>
      <c r="F7" t="s">
        <v>1341</v>
      </c>
      <c r="H7" t="s">
        <v>1342</v>
      </c>
      <c r="I7" t="s">
        <v>1343</v>
      </c>
      <c r="J7" t="s">
        <v>1344</v>
      </c>
      <c r="K7" t="s">
        <v>1345</v>
      </c>
      <c r="L7" t="s">
        <v>1346</v>
      </c>
      <c r="M7" t="s">
        <v>1347</v>
      </c>
    </row>
    <row r="8" spans="1:13" ht="13.5" x14ac:dyDescent="0.15">
      <c r="A8" s="5" t="s">
        <v>998</v>
      </c>
      <c r="B8" s="5" t="s">
        <v>999</v>
      </c>
      <c r="C8" s="5" t="s">
        <v>293</v>
      </c>
      <c r="D8" s="12" t="s">
        <v>1348</v>
      </c>
      <c r="F8" t="s">
        <v>1349</v>
      </c>
      <c r="H8" t="s">
        <v>1350</v>
      </c>
      <c r="I8" t="s">
        <v>1351</v>
      </c>
      <c r="J8" t="s">
        <v>1352</v>
      </c>
      <c r="K8" t="s">
        <v>1353</v>
      </c>
      <c r="L8" t="s">
        <v>1354</v>
      </c>
      <c r="M8" t="s">
        <v>1355</v>
      </c>
    </row>
    <row r="9" spans="1:13" ht="13.5" x14ac:dyDescent="0.15">
      <c r="A9" s="5" t="s">
        <v>850</v>
      </c>
      <c r="B9" s="5" t="s">
        <v>851</v>
      </c>
      <c r="C9" s="5" t="s">
        <v>261</v>
      </c>
      <c r="D9" s="12" t="s">
        <v>1356</v>
      </c>
      <c r="F9" t="s">
        <v>1357</v>
      </c>
      <c r="H9" t="s">
        <v>1358</v>
      </c>
      <c r="I9" t="s">
        <v>1359</v>
      </c>
      <c r="J9" t="s">
        <v>1360</v>
      </c>
      <c r="K9" t="s">
        <v>1361</v>
      </c>
      <c r="L9" t="s">
        <v>1362</v>
      </c>
      <c r="M9" t="s">
        <v>1363</v>
      </c>
    </row>
    <row r="10" spans="1:13" ht="13.5" x14ac:dyDescent="0.15">
      <c r="A10" s="5" t="s">
        <v>769</v>
      </c>
      <c r="B10" s="5" t="s">
        <v>770</v>
      </c>
      <c r="C10" s="5" t="s">
        <v>261</v>
      </c>
      <c r="D10" s="12" t="s">
        <v>1364</v>
      </c>
      <c r="F10" t="s">
        <v>1365</v>
      </c>
      <c r="H10" t="s">
        <v>1366</v>
      </c>
      <c r="I10" t="s">
        <v>1367</v>
      </c>
      <c r="J10" t="s">
        <v>1368</v>
      </c>
      <c r="K10" t="s">
        <v>1369</v>
      </c>
      <c r="L10" t="s">
        <v>1370</v>
      </c>
      <c r="M10" t="s">
        <v>1371</v>
      </c>
    </row>
    <row r="11" spans="1:13" ht="13.5" x14ac:dyDescent="0.15">
      <c r="A11" s="5" t="s">
        <v>771</v>
      </c>
      <c r="B11" s="5" t="s">
        <v>772</v>
      </c>
      <c r="C11" s="5" t="s">
        <v>261</v>
      </c>
      <c r="D11" s="12" t="s">
        <v>1372</v>
      </c>
      <c r="F11" t="s">
        <v>1373</v>
      </c>
      <c r="H11" t="s">
        <v>1374</v>
      </c>
      <c r="I11" t="s">
        <v>1375</v>
      </c>
      <c r="J11" t="s">
        <v>1376</v>
      </c>
      <c r="K11" t="s">
        <v>1377</v>
      </c>
      <c r="L11" t="s">
        <v>1378</v>
      </c>
      <c r="M11" t="s">
        <v>1379</v>
      </c>
    </row>
    <row r="12" spans="1:13" ht="13.5" x14ac:dyDescent="0.15">
      <c r="A12" s="5" t="s">
        <v>773</v>
      </c>
      <c r="B12" s="5" t="s">
        <v>774</v>
      </c>
      <c r="C12" s="5" t="s">
        <v>261</v>
      </c>
      <c r="D12" s="12" t="s">
        <v>1380</v>
      </c>
      <c r="F12" t="s">
        <v>1381</v>
      </c>
      <c r="H12" t="s">
        <v>1382</v>
      </c>
      <c r="I12" t="s">
        <v>1383</v>
      </c>
      <c r="J12" t="s">
        <v>1384</v>
      </c>
      <c r="K12" t="s">
        <v>1385</v>
      </c>
      <c r="L12" t="s">
        <v>1386</v>
      </c>
      <c r="M12" t="s">
        <v>1387</v>
      </c>
    </row>
    <row r="13" spans="1:13" ht="13.5" x14ac:dyDescent="0.15">
      <c r="A13" s="5" t="s">
        <v>775</v>
      </c>
      <c r="B13" s="5" t="s">
        <v>776</v>
      </c>
      <c r="C13" s="5" t="s">
        <v>261</v>
      </c>
      <c r="D13" s="12" t="s">
        <v>1388</v>
      </c>
      <c r="F13" t="s">
        <v>1389</v>
      </c>
      <c r="H13" t="s">
        <v>1390</v>
      </c>
      <c r="I13" t="s">
        <v>1391</v>
      </c>
      <c r="J13" t="s">
        <v>1392</v>
      </c>
      <c r="K13" t="s">
        <v>1393</v>
      </c>
      <c r="L13" t="s">
        <v>1394</v>
      </c>
      <c r="M13" t="s">
        <v>1395</v>
      </c>
    </row>
    <row r="14" spans="1:13" ht="13.5" x14ac:dyDescent="0.15">
      <c r="A14" s="5" t="s">
        <v>782</v>
      </c>
      <c r="B14" s="5" t="s">
        <v>783</v>
      </c>
      <c r="C14" s="5" t="s">
        <v>261</v>
      </c>
      <c r="D14" s="12" t="s">
        <v>1396</v>
      </c>
      <c r="F14" t="s">
        <v>1397</v>
      </c>
      <c r="H14" t="s">
        <v>1398</v>
      </c>
      <c r="I14" t="s">
        <v>1399</v>
      </c>
      <c r="J14" t="s">
        <v>1400</v>
      </c>
      <c r="K14" t="s">
        <v>1401</v>
      </c>
      <c r="L14" t="s">
        <v>1402</v>
      </c>
      <c r="M14" t="s">
        <v>1403</v>
      </c>
    </row>
    <row r="15" spans="1:13" ht="14.25" x14ac:dyDescent="0.15">
      <c r="A15" s="5" t="s">
        <v>424</v>
      </c>
      <c r="B15" s="5" t="s">
        <v>425</v>
      </c>
      <c r="C15" s="5" t="s">
        <v>261</v>
      </c>
      <c r="D15" s="12" t="s">
        <v>1404</v>
      </c>
      <c r="F15" t="s">
        <v>1405</v>
      </c>
      <c r="H15" t="s">
        <v>1406</v>
      </c>
      <c r="I15" t="s">
        <v>1407</v>
      </c>
      <c r="J15" s="22"/>
      <c r="K15" s="22"/>
      <c r="L15" s="22"/>
      <c r="M15" s="22"/>
    </row>
    <row r="16" spans="1:13" ht="14.25" customHeight="1" x14ac:dyDescent="0.15">
      <c r="A16" s="5" t="s">
        <v>777</v>
      </c>
      <c r="B16" s="5" t="s">
        <v>778</v>
      </c>
      <c r="C16" s="5" t="s">
        <v>261</v>
      </c>
      <c r="D16" s="12" t="s">
        <v>1408</v>
      </c>
      <c r="F16" t="s">
        <v>1409</v>
      </c>
      <c r="H16" s="27" t="s">
        <v>1818</v>
      </c>
      <c r="I16" s="27"/>
      <c r="J16" s="27"/>
      <c r="K16" s="27"/>
      <c r="L16" s="27"/>
      <c r="M16" s="27"/>
    </row>
    <row r="17" spans="1:13" ht="13.5" x14ac:dyDescent="0.15">
      <c r="A17" s="5" t="s">
        <v>779</v>
      </c>
      <c r="B17" s="5" t="s">
        <v>780</v>
      </c>
      <c r="C17" s="5" t="s">
        <v>261</v>
      </c>
      <c r="D17" s="12" t="s">
        <v>1410</v>
      </c>
      <c r="F17" t="s">
        <v>1411</v>
      </c>
      <c r="H17" t="s">
        <v>1412</v>
      </c>
      <c r="I17" t="s">
        <v>1413</v>
      </c>
      <c r="J17" t="s">
        <v>1414</v>
      </c>
      <c r="K17" t="s">
        <v>1415</v>
      </c>
      <c r="L17" t="s">
        <v>1416</v>
      </c>
      <c r="M17" t="s">
        <v>1417</v>
      </c>
    </row>
    <row r="18" spans="1:13" ht="13.5" x14ac:dyDescent="0.15">
      <c r="A18" s="5" t="s">
        <v>788</v>
      </c>
      <c r="B18" s="5" t="s">
        <v>789</v>
      </c>
      <c r="C18" s="5" t="s">
        <v>261</v>
      </c>
      <c r="D18" s="12" t="s">
        <v>1418</v>
      </c>
      <c r="F18" t="s">
        <v>1419</v>
      </c>
      <c r="H18" t="s">
        <v>1420</v>
      </c>
      <c r="I18" t="s">
        <v>1421</v>
      </c>
      <c r="J18" t="s">
        <v>1422</v>
      </c>
      <c r="K18" t="s">
        <v>1423</v>
      </c>
      <c r="L18" t="s">
        <v>1424</v>
      </c>
      <c r="M18" t="s">
        <v>1425</v>
      </c>
    </row>
    <row r="19" spans="1:13" ht="14.25" x14ac:dyDescent="0.15">
      <c r="A19" s="5" t="s">
        <v>790</v>
      </c>
      <c r="B19" s="5" t="s">
        <v>791</v>
      </c>
      <c r="C19" s="5" t="s">
        <v>261</v>
      </c>
      <c r="D19" s="12" t="s">
        <v>1426</v>
      </c>
      <c r="F19" t="s">
        <v>1427</v>
      </c>
      <c r="H19" t="s">
        <v>1428</v>
      </c>
      <c r="I19" t="s">
        <v>1429</v>
      </c>
      <c r="J19" t="s">
        <v>1430</v>
      </c>
      <c r="K19" t="s">
        <v>1407</v>
      </c>
      <c r="L19" s="23"/>
      <c r="M19" s="23"/>
    </row>
    <row r="20" spans="1:13" ht="13.5" x14ac:dyDescent="0.15">
      <c r="A20" s="5" t="s">
        <v>792</v>
      </c>
      <c r="B20" s="5" t="s">
        <v>793</v>
      </c>
      <c r="C20" s="5" t="s">
        <v>261</v>
      </c>
      <c r="D20" s="12" t="s">
        <v>1431</v>
      </c>
      <c r="F20" t="s">
        <v>1432</v>
      </c>
    </row>
    <row r="21" spans="1:13" ht="13.5" x14ac:dyDescent="0.15">
      <c r="A21" s="5" t="s">
        <v>524</v>
      </c>
      <c r="B21" s="5" t="s">
        <v>525</v>
      </c>
      <c r="C21" s="5" t="s">
        <v>261</v>
      </c>
      <c r="D21" s="12" t="s">
        <v>1433</v>
      </c>
      <c r="F21" t="s">
        <v>1434</v>
      </c>
    </row>
    <row r="22" spans="1:13" ht="13.5" x14ac:dyDescent="0.15">
      <c r="A22" s="5" t="s">
        <v>1298</v>
      </c>
      <c r="B22" s="5" t="s">
        <v>1299</v>
      </c>
      <c r="C22" s="5" t="s">
        <v>261</v>
      </c>
      <c r="D22" s="12" t="s">
        <v>1435</v>
      </c>
      <c r="F22" t="s">
        <v>1436</v>
      </c>
    </row>
    <row r="23" spans="1:13" ht="13.5" x14ac:dyDescent="0.15">
      <c r="A23" s="5" t="s">
        <v>1301</v>
      </c>
      <c r="B23" s="5" t="s">
        <v>1302</v>
      </c>
      <c r="C23" s="5" t="s">
        <v>261</v>
      </c>
      <c r="D23" s="12" t="s">
        <v>1437</v>
      </c>
      <c r="F23" t="s">
        <v>1438</v>
      </c>
    </row>
    <row r="24" spans="1:13" ht="13.5" x14ac:dyDescent="0.15">
      <c r="A24" s="5" t="s">
        <v>280</v>
      </c>
      <c r="B24" s="5" t="s">
        <v>281</v>
      </c>
      <c r="C24" s="5" t="s">
        <v>261</v>
      </c>
      <c r="D24" s="12" t="s">
        <v>1439</v>
      </c>
      <c r="F24" t="s">
        <v>1440</v>
      </c>
    </row>
    <row r="25" spans="1:13" ht="13.5" x14ac:dyDescent="0.15">
      <c r="A25" s="5" t="s">
        <v>470</v>
      </c>
      <c r="B25" s="5" t="s">
        <v>471</v>
      </c>
      <c r="C25" s="5" t="s">
        <v>261</v>
      </c>
      <c r="D25" s="12" t="s">
        <v>1441</v>
      </c>
      <c r="F25" t="s">
        <v>1442</v>
      </c>
    </row>
    <row r="26" spans="1:13" ht="13.5" x14ac:dyDescent="0.15">
      <c r="A26" s="5" t="s">
        <v>693</v>
      </c>
      <c r="B26" s="5" t="s">
        <v>694</v>
      </c>
      <c r="C26" s="5" t="s">
        <v>261</v>
      </c>
      <c r="D26" s="12" t="s">
        <v>1443</v>
      </c>
      <c r="F26" t="s">
        <v>1444</v>
      </c>
    </row>
    <row r="27" spans="1:13" ht="13.5" x14ac:dyDescent="0.15">
      <c r="A27" s="5" t="s">
        <v>600</v>
      </c>
      <c r="B27" s="5" t="s">
        <v>601</v>
      </c>
      <c r="C27" s="5" t="s">
        <v>261</v>
      </c>
      <c r="D27" s="12" t="s">
        <v>1445</v>
      </c>
      <c r="F27" t="s">
        <v>1446</v>
      </c>
    </row>
    <row r="28" spans="1:13" ht="13.5" x14ac:dyDescent="0.15">
      <c r="A28" s="5" t="s">
        <v>586</v>
      </c>
      <c r="B28" s="5" t="s">
        <v>587</v>
      </c>
      <c r="C28" s="5" t="s">
        <v>261</v>
      </c>
      <c r="D28" s="12" t="s">
        <v>1447</v>
      </c>
      <c r="F28" t="s">
        <v>1448</v>
      </c>
    </row>
    <row r="29" spans="1:13" ht="13.5" x14ac:dyDescent="0.15">
      <c r="A29" s="5" t="s">
        <v>382</v>
      </c>
      <c r="B29" s="5" t="s">
        <v>383</v>
      </c>
      <c r="C29" s="5" t="s">
        <v>261</v>
      </c>
      <c r="D29" s="12" t="s">
        <v>1449</v>
      </c>
      <c r="F29" t="s">
        <v>1450</v>
      </c>
    </row>
    <row r="30" spans="1:13" ht="13.5" x14ac:dyDescent="0.15">
      <c r="A30" s="5" t="s">
        <v>604</v>
      </c>
      <c r="B30" s="5" t="s">
        <v>605</v>
      </c>
      <c r="C30" s="5" t="s">
        <v>261</v>
      </c>
      <c r="D30" s="12" t="s">
        <v>1451</v>
      </c>
      <c r="F30" t="s">
        <v>1452</v>
      </c>
    </row>
    <row r="31" spans="1:13" ht="13.5" x14ac:dyDescent="0.15">
      <c r="A31" s="5" t="s">
        <v>743</v>
      </c>
      <c r="B31" s="5" t="s">
        <v>741</v>
      </c>
      <c r="C31" s="5" t="s">
        <v>261</v>
      </c>
      <c r="D31" s="12" t="s">
        <v>1453</v>
      </c>
      <c r="F31" t="s">
        <v>1454</v>
      </c>
    </row>
    <row r="32" spans="1:13" ht="13.5" x14ac:dyDescent="0.15">
      <c r="A32" s="5" t="s">
        <v>636</v>
      </c>
      <c r="B32" s="5" t="s">
        <v>637</v>
      </c>
      <c r="C32" s="5" t="s">
        <v>261</v>
      </c>
      <c r="D32" s="12" t="s">
        <v>1455</v>
      </c>
      <c r="F32" t="s">
        <v>1456</v>
      </c>
    </row>
    <row r="33" spans="1:6" ht="13.5" x14ac:dyDescent="0.15">
      <c r="A33" s="5" t="s">
        <v>326</v>
      </c>
      <c r="B33" s="5" t="s">
        <v>327</v>
      </c>
      <c r="C33" s="5" t="s">
        <v>261</v>
      </c>
      <c r="D33" s="12" t="s">
        <v>1457</v>
      </c>
      <c r="F33" t="s">
        <v>1458</v>
      </c>
    </row>
    <row r="34" spans="1:6" ht="13.5" x14ac:dyDescent="0.15">
      <c r="A34" s="5" t="s">
        <v>1290</v>
      </c>
      <c r="B34" s="5" t="s">
        <v>1291</v>
      </c>
      <c r="C34" s="5" t="s">
        <v>261</v>
      </c>
      <c r="D34" s="12" t="s">
        <v>1459</v>
      </c>
      <c r="F34" t="s">
        <v>1460</v>
      </c>
    </row>
    <row r="35" spans="1:6" ht="13.5" x14ac:dyDescent="0.15">
      <c r="A35" s="5" t="s">
        <v>412</v>
      </c>
      <c r="B35" s="5" t="s">
        <v>413</v>
      </c>
      <c r="C35" s="5" t="s">
        <v>261</v>
      </c>
      <c r="D35" s="12" t="s">
        <v>1461</v>
      </c>
      <c r="F35" t="s">
        <v>1462</v>
      </c>
    </row>
    <row r="36" spans="1:6" ht="13.5" x14ac:dyDescent="0.15">
      <c r="A36" s="5" t="s">
        <v>667</v>
      </c>
      <c r="B36" s="5" t="s">
        <v>668</v>
      </c>
      <c r="C36" s="5" t="s">
        <v>261</v>
      </c>
      <c r="D36" s="12" t="s">
        <v>1463</v>
      </c>
      <c r="F36" t="s">
        <v>1464</v>
      </c>
    </row>
    <row r="37" spans="1:6" ht="13.5" x14ac:dyDescent="0.15">
      <c r="A37" s="5" t="s">
        <v>986</v>
      </c>
      <c r="B37" s="5" t="s">
        <v>987</v>
      </c>
      <c r="C37" s="5" t="s">
        <v>261</v>
      </c>
      <c r="D37" s="12" t="s">
        <v>1465</v>
      </c>
      <c r="F37" t="s">
        <v>1466</v>
      </c>
    </row>
    <row r="38" spans="1:6" ht="13.5" x14ac:dyDescent="0.15">
      <c r="A38" s="5" t="s">
        <v>798</v>
      </c>
      <c r="B38" s="5" t="s">
        <v>799</v>
      </c>
      <c r="C38" s="5" t="s">
        <v>261</v>
      </c>
      <c r="D38" s="12" t="s">
        <v>1467</v>
      </c>
      <c r="F38" t="s">
        <v>1468</v>
      </c>
    </row>
    <row r="39" spans="1:6" ht="13.5" x14ac:dyDescent="0.15">
      <c r="A39" s="5" t="s">
        <v>554</v>
      </c>
      <c r="B39" s="5" t="s">
        <v>555</v>
      </c>
      <c r="C39" s="5" t="s">
        <v>261</v>
      </c>
      <c r="D39" s="12" t="s">
        <v>1469</v>
      </c>
      <c r="F39" t="s">
        <v>1470</v>
      </c>
    </row>
    <row r="40" spans="1:6" ht="13.5" x14ac:dyDescent="0.15">
      <c r="A40" s="5" t="s">
        <v>366</v>
      </c>
      <c r="B40" s="5" t="s">
        <v>367</v>
      </c>
      <c r="C40" s="5" t="s">
        <v>261</v>
      </c>
      <c r="D40" s="12" t="s">
        <v>1471</v>
      </c>
      <c r="F40" t="s">
        <v>1472</v>
      </c>
    </row>
    <row r="41" spans="1:6" ht="13.5" x14ac:dyDescent="0.15">
      <c r="A41" s="5" t="s">
        <v>486</v>
      </c>
      <c r="B41" s="5" t="s">
        <v>487</v>
      </c>
      <c r="C41" s="5" t="s">
        <v>261</v>
      </c>
      <c r="D41" s="12" t="s">
        <v>1473</v>
      </c>
      <c r="F41" t="s">
        <v>1474</v>
      </c>
    </row>
    <row r="42" spans="1:6" ht="13.5" x14ac:dyDescent="0.15">
      <c r="A42" s="5" t="s">
        <v>994</v>
      </c>
      <c r="B42" s="5" t="s">
        <v>995</v>
      </c>
      <c r="C42" s="5" t="s">
        <v>261</v>
      </c>
      <c r="D42" s="12" t="s">
        <v>1475</v>
      </c>
      <c r="F42" t="s">
        <v>1476</v>
      </c>
    </row>
    <row r="43" spans="1:6" ht="13.5" x14ac:dyDescent="0.15">
      <c r="A43" s="5" t="s">
        <v>675</v>
      </c>
      <c r="B43" s="5" t="s">
        <v>676</v>
      </c>
      <c r="C43" s="5" t="s">
        <v>261</v>
      </c>
      <c r="D43" s="12" t="s">
        <v>1477</v>
      </c>
      <c r="F43" t="s">
        <v>1478</v>
      </c>
    </row>
    <row r="44" spans="1:6" ht="13.5" x14ac:dyDescent="0.15">
      <c r="A44" s="5" t="s">
        <v>479</v>
      </c>
      <c r="B44" s="5" t="s">
        <v>480</v>
      </c>
      <c r="C44" s="5" t="s">
        <v>261</v>
      </c>
      <c r="D44" s="12" t="s">
        <v>1479</v>
      </c>
      <c r="F44" t="s">
        <v>1480</v>
      </c>
    </row>
    <row r="45" spans="1:6" ht="13.5" x14ac:dyDescent="0.15">
      <c r="A45" s="5" t="s">
        <v>377</v>
      </c>
      <c r="B45" s="5" t="s">
        <v>378</v>
      </c>
      <c r="C45" s="5" t="s">
        <v>293</v>
      </c>
      <c r="D45" s="12" t="s">
        <v>1481</v>
      </c>
      <c r="F45" t="s">
        <v>1482</v>
      </c>
    </row>
    <row r="46" spans="1:6" ht="13.5" x14ac:dyDescent="0.15">
      <c r="A46" s="5" t="s">
        <v>298</v>
      </c>
      <c r="B46" s="5" t="s">
        <v>299</v>
      </c>
      <c r="C46" s="5" t="s">
        <v>261</v>
      </c>
      <c r="D46" s="12" t="s">
        <v>1483</v>
      </c>
      <c r="F46" t="s">
        <v>1311</v>
      </c>
    </row>
    <row r="47" spans="1:6" x14ac:dyDescent="0.15">
      <c r="A47" s="5" t="s">
        <v>680</v>
      </c>
      <c r="B47" s="5" t="s">
        <v>678</v>
      </c>
      <c r="C47" s="5" t="s">
        <v>261</v>
      </c>
      <c r="D47" s="12" t="s">
        <v>1484</v>
      </c>
    </row>
    <row r="48" spans="1:6" x14ac:dyDescent="0.15">
      <c r="A48" s="5" t="s">
        <v>1273</v>
      </c>
      <c r="B48" s="5" t="s">
        <v>1274</v>
      </c>
      <c r="C48" s="5" t="s">
        <v>261</v>
      </c>
      <c r="D48" s="12" t="s">
        <v>1485</v>
      </c>
    </row>
    <row r="49" spans="1:4" x14ac:dyDescent="0.15">
      <c r="A49" s="5" t="s">
        <v>314</v>
      </c>
      <c r="B49" s="5" t="s">
        <v>315</v>
      </c>
      <c r="C49" s="5" t="s">
        <v>261</v>
      </c>
      <c r="D49" s="12" t="s">
        <v>1486</v>
      </c>
    </row>
    <row r="50" spans="1:4" x14ac:dyDescent="0.15">
      <c r="A50" s="5" t="s">
        <v>545</v>
      </c>
      <c r="B50" s="5" t="s">
        <v>546</v>
      </c>
      <c r="C50" s="5" t="s">
        <v>261</v>
      </c>
      <c r="D50" s="12" t="s">
        <v>1487</v>
      </c>
    </row>
    <row r="51" spans="1:4" x14ac:dyDescent="0.15">
      <c r="A51" s="5" t="s">
        <v>685</v>
      </c>
      <c r="B51" s="5" t="s">
        <v>686</v>
      </c>
      <c r="C51" s="5" t="s">
        <v>261</v>
      </c>
      <c r="D51" s="12" t="s">
        <v>1488</v>
      </c>
    </row>
    <row r="52" spans="1:4" x14ac:dyDescent="0.15">
      <c r="A52" s="5" t="s">
        <v>733</v>
      </c>
      <c r="B52" s="5" t="s">
        <v>734</v>
      </c>
      <c r="C52" s="5" t="s">
        <v>261</v>
      </c>
      <c r="D52" s="12" t="s">
        <v>1489</v>
      </c>
    </row>
    <row r="53" spans="1:4" x14ac:dyDescent="0.15">
      <c r="A53" s="5" t="s">
        <v>721</v>
      </c>
      <c r="B53" s="5" t="s">
        <v>722</v>
      </c>
      <c r="C53" s="5" t="s">
        <v>261</v>
      </c>
      <c r="D53" s="12" t="s">
        <v>1490</v>
      </c>
    </row>
    <row r="54" spans="1:4" x14ac:dyDescent="0.15">
      <c r="A54" s="5" t="s">
        <v>666</v>
      </c>
      <c r="B54" s="5" t="s">
        <v>664</v>
      </c>
      <c r="C54" s="5" t="s">
        <v>261</v>
      </c>
      <c r="D54" s="12" t="s">
        <v>1491</v>
      </c>
    </row>
    <row r="55" spans="1:4" x14ac:dyDescent="0.15">
      <c r="A55" s="5" t="s">
        <v>338</v>
      </c>
      <c r="B55" s="5" t="s">
        <v>339</v>
      </c>
      <c r="C55" s="5" t="s">
        <v>261</v>
      </c>
      <c r="D55" s="12" t="s">
        <v>1492</v>
      </c>
    </row>
    <row r="56" spans="1:4" x14ac:dyDescent="0.15">
      <c r="A56" s="5" t="s">
        <v>684</v>
      </c>
      <c r="B56" s="5" t="s">
        <v>682</v>
      </c>
      <c r="C56" s="5" t="s">
        <v>261</v>
      </c>
      <c r="D56" s="12" t="s">
        <v>1493</v>
      </c>
    </row>
    <row r="57" spans="1:4" x14ac:dyDescent="0.15">
      <c r="A57" s="5" t="s">
        <v>1046</v>
      </c>
      <c r="B57" s="5" t="s">
        <v>1047</v>
      </c>
      <c r="C57" s="5" t="s">
        <v>261</v>
      </c>
      <c r="D57" s="12" t="s">
        <v>1494</v>
      </c>
    </row>
    <row r="58" spans="1:4" x14ac:dyDescent="0.15">
      <c r="A58" s="5" t="s">
        <v>662</v>
      </c>
      <c r="B58" s="5" t="s">
        <v>660</v>
      </c>
      <c r="C58" s="5" t="s">
        <v>261</v>
      </c>
      <c r="D58" s="12" t="s">
        <v>1495</v>
      </c>
    </row>
    <row r="59" spans="1:4" x14ac:dyDescent="0.15">
      <c r="A59" s="5" t="s">
        <v>363</v>
      </c>
      <c r="B59" s="5" t="s">
        <v>364</v>
      </c>
      <c r="C59" s="5" t="s">
        <v>293</v>
      </c>
      <c r="D59" s="12" t="s">
        <v>1496</v>
      </c>
    </row>
    <row r="60" spans="1:4" x14ac:dyDescent="0.15">
      <c r="A60" s="5" t="s">
        <v>624</v>
      </c>
      <c r="B60" s="5" t="s">
        <v>625</v>
      </c>
      <c r="C60" s="5" t="s">
        <v>261</v>
      </c>
      <c r="D60" s="12" t="s">
        <v>1497</v>
      </c>
    </row>
    <row r="61" spans="1:4" x14ac:dyDescent="0.15">
      <c r="A61" s="5" t="s">
        <v>1251</v>
      </c>
      <c r="B61" s="5" t="s">
        <v>1252</v>
      </c>
      <c r="C61" s="5" t="s">
        <v>261</v>
      </c>
      <c r="D61" s="12" t="s">
        <v>1498</v>
      </c>
    </row>
    <row r="62" spans="1:4" x14ac:dyDescent="0.15">
      <c r="A62" s="5" t="s">
        <v>1156</v>
      </c>
      <c r="B62" s="5" t="s">
        <v>1157</v>
      </c>
      <c r="C62" s="5" t="s">
        <v>261</v>
      </c>
      <c r="D62" s="12" t="s">
        <v>1499</v>
      </c>
    </row>
    <row r="63" spans="1:4" x14ac:dyDescent="0.15">
      <c r="A63" s="5" t="s">
        <v>519</v>
      </c>
      <c r="B63" s="5" t="s">
        <v>520</v>
      </c>
      <c r="C63" s="5" t="s">
        <v>261</v>
      </c>
      <c r="D63" s="12" t="s">
        <v>1500</v>
      </c>
    </row>
    <row r="64" spans="1:4" x14ac:dyDescent="0.15">
      <c r="A64" s="5" t="s">
        <v>846</v>
      </c>
      <c r="B64" s="5" t="s">
        <v>847</v>
      </c>
      <c r="C64" s="5" t="s">
        <v>293</v>
      </c>
      <c r="D64" s="12" t="s">
        <v>1501</v>
      </c>
    </row>
    <row r="65" spans="1:4" x14ac:dyDescent="0.15">
      <c r="A65" s="5" t="s">
        <v>494</v>
      </c>
      <c r="B65" s="5" t="s">
        <v>495</v>
      </c>
      <c r="C65" s="5" t="s">
        <v>261</v>
      </c>
      <c r="D65" s="12" t="s">
        <v>1502</v>
      </c>
    </row>
    <row r="66" spans="1:4" x14ac:dyDescent="0.15">
      <c r="A66" s="5" t="s">
        <v>320</v>
      </c>
      <c r="B66" s="5" t="s">
        <v>321</v>
      </c>
      <c r="C66" s="5" t="s">
        <v>261</v>
      </c>
      <c r="D66" s="12" t="s">
        <v>1503</v>
      </c>
    </row>
    <row r="67" spans="1:4" x14ac:dyDescent="0.15">
      <c r="A67" s="5" t="s">
        <v>650</v>
      </c>
      <c r="B67" s="5" t="s">
        <v>651</v>
      </c>
      <c r="C67" s="5" t="s">
        <v>261</v>
      </c>
      <c r="D67" s="12" t="s">
        <v>1504</v>
      </c>
    </row>
    <row r="68" spans="1:4" x14ac:dyDescent="0.15">
      <c r="A68" s="5" t="s">
        <v>442</v>
      </c>
      <c r="B68" s="5" t="s">
        <v>443</v>
      </c>
      <c r="C68" s="5" t="s">
        <v>261</v>
      </c>
      <c r="D68" s="12" t="s">
        <v>1505</v>
      </c>
    </row>
    <row r="69" spans="1:4" x14ac:dyDescent="0.15">
      <c r="A69" s="5" t="s">
        <v>835</v>
      </c>
      <c r="B69" s="5" t="s">
        <v>836</v>
      </c>
      <c r="C69" s="5" t="s">
        <v>261</v>
      </c>
      <c r="D69" s="12" t="s">
        <v>1506</v>
      </c>
    </row>
    <row r="70" spans="1:4" x14ac:dyDescent="0.15">
      <c r="A70" s="5" t="s">
        <v>840</v>
      </c>
      <c r="B70" s="5" t="s">
        <v>841</v>
      </c>
      <c r="C70" s="5" t="s">
        <v>261</v>
      </c>
      <c r="D70" s="12" t="s">
        <v>1507</v>
      </c>
    </row>
    <row r="71" spans="1:4" x14ac:dyDescent="0.15">
      <c r="A71" s="5" t="s">
        <v>1253</v>
      </c>
      <c r="B71" s="5" t="s">
        <v>1254</v>
      </c>
      <c r="C71" s="5" t="s">
        <v>261</v>
      </c>
      <c r="D71" s="12" t="s">
        <v>1508</v>
      </c>
    </row>
    <row r="72" spans="1:4" x14ac:dyDescent="0.15">
      <c r="A72" s="5" t="s">
        <v>1078</v>
      </c>
      <c r="B72" s="5" t="s">
        <v>1079</v>
      </c>
      <c r="C72" s="5" t="s">
        <v>261</v>
      </c>
      <c r="D72" s="12" t="s">
        <v>1509</v>
      </c>
    </row>
    <row r="73" spans="1:4" x14ac:dyDescent="0.15">
      <c r="A73" s="5" t="s">
        <v>1303</v>
      </c>
      <c r="B73" s="5" t="s">
        <v>1304</v>
      </c>
      <c r="C73" s="5" t="s">
        <v>293</v>
      </c>
      <c r="D73" s="12" t="s">
        <v>1510</v>
      </c>
    </row>
    <row r="74" spans="1:4" x14ac:dyDescent="0.15">
      <c r="A74" s="5" t="s">
        <v>573</v>
      </c>
      <c r="B74" s="5" t="s">
        <v>574</v>
      </c>
      <c r="C74" s="5" t="s">
        <v>261</v>
      </c>
      <c r="D74" s="12" t="s">
        <v>1511</v>
      </c>
    </row>
    <row r="75" spans="1:4" x14ac:dyDescent="0.15">
      <c r="A75" s="5" t="s">
        <v>909</v>
      </c>
      <c r="B75" s="5" t="s">
        <v>910</v>
      </c>
      <c r="C75" s="5" t="s">
        <v>261</v>
      </c>
      <c r="D75" s="12" t="s">
        <v>1512</v>
      </c>
    </row>
    <row r="76" spans="1:4" x14ac:dyDescent="0.15">
      <c r="A76" s="5" t="s">
        <v>481</v>
      </c>
      <c r="B76" s="5" t="s">
        <v>482</v>
      </c>
      <c r="C76" s="5" t="s">
        <v>261</v>
      </c>
      <c r="D76" s="12" t="s">
        <v>1513</v>
      </c>
    </row>
    <row r="77" spans="1:4" x14ac:dyDescent="0.15">
      <c r="A77" s="5" t="s">
        <v>657</v>
      </c>
      <c r="B77" s="5" t="s">
        <v>658</v>
      </c>
      <c r="C77" s="5" t="s">
        <v>261</v>
      </c>
      <c r="D77" s="12" t="s">
        <v>1514</v>
      </c>
    </row>
    <row r="78" spans="1:4" x14ac:dyDescent="0.15">
      <c r="A78" s="5" t="s">
        <v>1224</v>
      </c>
      <c r="B78" s="5" t="s">
        <v>1225</v>
      </c>
      <c r="C78" s="5" t="s">
        <v>261</v>
      </c>
      <c r="D78" s="12" t="s">
        <v>1515</v>
      </c>
    </row>
    <row r="79" spans="1:4" x14ac:dyDescent="0.15">
      <c r="A79" s="5" t="s">
        <v>1288</v>
      </c>
      <c r="B79" s="5" t="s">
        <v>1289</v>
      </c>
      <c r="C79" s="5" t="s">
        <v>261</v>
      </c>
      <c r="D79" s="12" t="s">
        <v>1516</v>
      </c>
    </row>
    <row r="80" spans="1:4" x14ac:dyDescent="0.15">
      <c r="A80" s="5" t="s">
        <v>397</v>
      </c>
      <c r="B80" s="5" t="s">
        <v>398</v>
      </c>
      <c r="C80" s="5" t="s">
        <v>261</v>
      </c>
      <c r="D80" s="12" t="s">
        <v>1517</v>
      </c>
    </row>
    <row r="81" spans="1:4" x14ac:dyDescent="0.15">
      <c r="A81" s="5" t="s">
        <v>653</v>
      </c>
      <c r="B81" s="5" t="s">
        <v>654</v>
      </c>
      <c r="C81" s="5" t="s">
        <v>261</v>
      </c>
      <c r="D81" s="12" t="s">
        <v>1518</v>
      </c>
    </row>
    <row r="82" spans="1:4" x14ac:dyDescent="0.15">
      <c r="A82" s="5" t="s">
        <v>578</v>
      </c>
      <c r="B82" s="5" t="s">
        <v>579</v>
      </c>
      <c r="C82" s="5" t="s">
        <v>261</v>
      </c>
      <c r="D82" s="12" t="s">
        <v>1519</v>
      </c>
    </row>
    <row r="83" spans="1:4" x14ac:dyDescent="0.15">
      <c r="A83" s="5" t="s">
        <v>852</v>
      </c>
      <c r="B83" s="5" t="s">
        <v>853</v>
      </c>
      <c r="C83" s="5" t="s">
        <v>261</v>
      </c>
      <c r="D83" s="12" t="s">
        <v>1520</v>
      </c>
    </row>
    <row r="84" spans="1:4" x14ac:dyDescent="0.15">
      <c r="A84" s="5" t="s">
        <v>371</v>
      </c>
      <c r="B84" s="5" t="s">
        <v>372</v>
      </c>
      <c r="C84" s="5" t="s">
        <v>261</v>
      </c>
      <c r="D84" s="12" t="s">
        <v>1521</v>
      </c>
    </row>
    <row r="85" spans="1:4" x14ac:dyDescent="0.15">
      <c r="A85" s="5" t="s">
        <v>514</v>
      </c>
      <c r="B85" s="5" t="s">
        <v>515</v>
      </c>
      <c r="C85" s="5" t="s">
        <v>261</v>
      </c>
      <c r="D85" s="12" t="s">
        <v>1522</v>
      </c>
    </row>
    <row r="86" spans="1:4" x14ac:dyDescent="0.15">
      <c r="A86" s="5" t="s">
        <v>1236</v>
      </c>
      <c r="B86" s="5" t="s">
        <v>1237</v>
      </c>
      <c r="C86" s="5" t="s">
        <v>261</v>
      </c>
      <c r="D86" s="12" t="s">
        <v>1523</v>
      </c>
    </row>
    <row r="87" spans="1:4" x14ac:dyDescent="0.15">
      <c r="A87" s="5" t="s">
        <v>333</v>
      </c>
      <c r="B87" s="5" t="s">
        <v>334</v>
      </c>
      <c r="C87" s="5" t="s">
        <v>261</v>
      </c>
      <c r="D87" s="12" t="s">
        <v>1524</v>
      </c>
    </row>
    <row r="88" spans="1:4" x14ac:dyDescent="0.15">
      <c r="A88" s="5" t="s">
        <v>583</v>
      </c>
      <c r="B88" s="5" t="s">
        <v>584</v>
      </c>
      <c r="C88" s="5" t="s">
        <v>261</v>
      </c>
      <c r="D88" s="12" t="s">
        <v>1525</v>
      </c>
    </row>
    <row r="89" spans="1:4" x14ac:dyDescent="0.15">
      <c r="A89" s="5" t="s">
        <v>975</v>
      </c>
      <c r="B89" s="5" t="s">
        <v>976</v>
      </c>
      <c r="C89" s="5" t="s">
        <v>1526</v>
      </c>
      <c r="D89" s="12" t="s">
        <v>1527</v>
      </c>
    </row>
    <row r="90" spans="1:4" x14ac:dyDescent="0.15">
      <c r="A90" s="5" t="s">
        <v>981</v>
      </c>
      <c r="B90" s="5" t="s">
        <v>982</v>
      </c>
      <c r="C90" s="5" t="s">
        <v>1526</v>
      </c>
      <c r="D90" s="12" t="s">
        <v>1528</v>
      </c>
    </row>
    <row r="91" spans="1:4" x14ac:dyDescent="0.15">
      <c r="A91" s="5" t="s">
        <v>347</v>
      </c>
      <c r="B91" s="5" t="s">
        <v>348</v>
      </c>
      <c r="C91" s="5" t="s">
        <v>1526</v>
      </c>
      <c r="D91" s="12" t="s">
        <v>1529</v>
      </c>
    </row>
    <row r="92" spans="1:4" x14ac:dyDescent="0.15">
      <c r="A92" s="5" t="s">
        <v>956</v>
      </c>
      <c r="B92" s="5" t="s">
        <v>957</v>
      </c>
      <c r="C92" s="5" t="s">
        <v>1526</v>
      </c>
      <c r="D92" s="12" t="s">
        <v>1530</v>
      </c>
    </row>
    <row r="93" spans="1:4" x14ac:dyDescent="0.15">
      <c r="A93" s="5" t="s">
        <v>1129</v>
      </c>
      <c r="B93" s="5" t="s">
        <v>1130</v>
      </c>
      <c r="C93" s="5" t="s">
        <v>1526</v>
      </c>
      <c r="D93" s="12" t="s">
        <v>1531</v>
      </c>
    </row>
    <row r="94" spans="1:4" x14ac:dyDescent="0.15">
      <c r="A94" s="5" t="s">
        <v>1106</v>
      </c>
      <c r="B94" s="5" t="s">
        <v>1107</v>
      </c>
      <c r="C94" s="5" t="s">
        <v>1526</v>
      </c>
      <c r="D94" s="12" t="s">
        <v>1532</v>
      </c>
    </row>
    <row r="95" spans="1:4" x14ac:dyDescent="0.15">
      <c r="A95" s="5" t="s">
        <v>483</v>
      </c>
      <c r="B95" s="5" t="s">
        <v>484</v>
      </c>
      <c r="C95" s="5" t="s">
        <v>1526</v>
      </c>
      <c r="D95" s="12" t="s">
        <v>1533</v>
      </c>
    </row>
    <row r="96" spans="1:4" x14ac:dyDescent="0.15">
      <c r="A96" s="5" t="s">
        <v>919</v>
      </c>
      <c r="B96" s="5" t="s">
        <v>920</v>
      </c>
      <c r="C96" s="5" t="s">
        <v>1526</v>
      </c>
      <c r="D96" s="12" t="s">
        <v>1534</v>
      </c>
    </row>
    <row r="97" spans="1:4" x14ac:dyDescent="0.15">
      <c r="A97" s="5" t="s">
        <v>409</v>
      </c>
      <c r="B97" s="5" t="s">
        <v>410</v>
      </c>
      <c r="C97" s="5" t="s">
        <v>1526</v>
      </c>
      <c r="D97" s="12" t="s">
        <v>1535</v>
      </c>
    </row>
    <row r="98" spans="1:4" x14ac:dyDescent="0.15">
      <c r="A98" s="5" t="s">
        <v>927</v>
      </c>
      <c r="B98" s="5" t="s">
        <v>928</v>
      </c>
      <c r="C98" s="5" t="s">
        <v>1526</v>
      </c>
      <c r="D98" s="12" t="s">
        <v>1536</v>
      </c>
    </row>
    <row r="99" spans="1:4" x14ac:dyDescent="0.15">
      <c r="A99" s="5" t="s">
        <v>735</v>
      </c>
      <c r="B99" s="5" t="s">
        <v>734</v>
      </c>
      <c r="C99" s="5" t="s">
        <v>1526</v>
      </c>
      <c r="D99" s="12" t="s">
        <v>1537</v>
      </c>
    </row>
    <row r="100" spans="1:4" x14ac:dyDescent="0.15">
      <c r="A100" s="5" t="s">
        <v>1092</v>
      </c>
      <c r="B100" s="5" t="s">
        <v>1093</v>
      </c>
      <c r="C100" s="5" t="s">
        <v>1526</v>
      </c>
      <c r="D100" s="12" t="s">
        <v>1538</v>
      </c>
    </row>
    <row r="101" spans="1:4" x14ac:dyDescent="0.15">
      <c r="A101" s="5" t="s">
        <v>1185</v>
      </c>
      <c r="B101" s="5" t="s">
        <v>1186</v>
      </c>
      <c r="C101" s="5" t="s">
        <v>1526</v>
      </c>
      <c r="D101" s="12" t="s">
        <v>1539</v>
      </c>
    </row>
    <row r="102" spans="1:4" x14ac:dyDescent="0.15">
      <c r="A102" s="5" t="s">
        <v>1279</v>
      </c>
      <c r="B102" s="5" t="s">
        <v>1280</v>
      </c>
      <c r="C102" s="5" t="s">
        <v>1526</v>
      </c>
      <c r="D102" s="12" t="s">
        <v>1540</v>
      </c>
    </row>
    <row r="103" spans="1:4" x14ac:dyDescent="0.15">
      <c r="A103" s="5" t="s">
        <v>1282</v>
      </c>
      <c r="B103" s="5" t="s">
        <v>1283</v>
      </c>
      <c r="C103" s="5" t="s">
        <v>1526</v>
      </c>
      <c r="D103" s="12" t="s">
        <v>1541</v>
      </c>
    </row>
    <row r="104" spans="1:4" x14ac:dyDescent="0.15">
      <c r="A104" s="5" t="s">
        <v>809</v>
      </c>
      <c r="B104" s="5" t="s">
        <v>810</v>
      </c>
      <c r="C104" s="5" t="s">
        <v>1526</v>
      </c>
      <c r="D104" s="12" t="s">
        <v>1542</v>
      </c>
    </row>
    <row r="105" spans="1:4" x14ac:dyDescent="0.15">
      <c r="A105" s="5" t="s">
        <v>1067</v>
      </c>
      <c r="B105" s="5" t="s">
        <v>1068</v>
      </c>
      <c r="C105" s="5" t="s">
        <v>1526</v>
      </c>
      <c r="D105" s="12" t="s">
        <v>1543</v>
      </c>
    </row>
    <row r="106" spans="1:4" x14ac:dyDescent="0.15">
      <c r="A106" s="5" t="s">
        <v>1031</v>
      </c>
      <c r="B106" s="5" t="s">
        <v>1032</v>
      </c>
      <c r="C106" s="5" t="s">
        <v>1526</v>
      </c>
      <c r="D106" s="12" t="s">
        <v>1544</v>
      </c>
    </row>
    <row r="107" spans="1:4" x14ac:dyDescent="0.15">
      <c r="A107" s="5" t="s">
        <v>1043</v>
      </c>
      <c r="B107" s="5" t="s">
        <v>1044</v>
      </c>
      <c r="C107" s="5" t="s">
        <v>1526</v>
      </c>
      <c r="D107" s="12" t="s">
        <v>1545</v>
      </c>
    </row>
    <row r="108" spans="1:4" x14ac:dyDescent="0.15">
      <c r="A108" s="5" t="s">
        <v>1024</v>
      </c>
      <c r="B108" s="5" t="s">
        <v>1025</v>
      </c>
      <c r="C108" s="5" t="s">
        <v>1526</v>
      </c>
      <c r="D108" s="12" t="s">
        <v>1546</v>
      </c>
    </row>
    <row r="109" spans="1:4" x14ac:dyDescent="0.15">
      <c r="A109" s="5" t="s">
        <v>744</v>
      </c>
      <c r="B109" s="5" t="s">
        <v>745</v>
      </c>
      <c r="C109" s="5" t="s">
        <v>1526</v>
      </c>
      <c r="D109" s="12" t="s">
        <v>1547</v>
      </c>
    </row>
    <row r="110" spans="1:4" x14ac:dyDescent="0.15">
      <c r="A110" s="5" t="s">
        <v>310</v>
      </c>
      <c r="B110" s="5" t="s">
        <v>311</v>
      </c>
      <c r="C110" s="5" t="s">
        <v>1526</v>
      </c>
      <c r="D110" s="12" t="s">
        <v>1548</v>
      </c>
    </row>
    <row r="111" spans="1:4" x14ac:dyDescent="0.15">
      <c r="A111" s="5" t="s">
        <v>688</v>
      </c>
      <c r="B111" s="5" t="s">
        <v>686</v>
      </c>
      <c r="C111" s="5" t="s">
        <v>1526</v>
      </c>
      <c r="D111" s="12" t="s">
        <v>1549</v>
      </c>
    </row>
    <row r="112" spans="1:4" x14ac:dyDescent="0.15">
      <c r="A112" s="5" t="s">
        <v>616</v>
      </c>
      <c r="B112" s="5" t="s">
        <v>613</v>
      </c>
      <c r="C112" s="5" t="s">
        <v>1526</v>
      </c>
      <c r="D112" s="12" t="s">
        <v>1550</v>
      </c>
    </row>
    <row r="113" spans="1:4" x14ac:dyDescent="0.15">
      <c r="A113" s="5" t="s">
        <v>1285</v>
      </c>
      <c r="B113" s="5" t="s">
        <v>1286</v>
      </c>
      <c r="C113" s="5" t="s">
        <v>1526</v>
      </c>
      <c r="D113" s="12" t="s">
        <v>1551</v>
      </c>
    </row>
    <row r="114" spans="1:4" x14ac:dyDescent="0.15">
      <c r="A114" s="5" t="s">
        <v>655</v>
      </c>
      <c r="B114" s="5" t="s">
        <v>654</v>
      </c>
      <c r="C114" s="5" t="s">
        <v>1526</v>
      </c>
      <c r="D114" s="12" t="s">
        <v>1552</v>
      </c>
    </row>
    <row r="115" spans="1:4" x14ac:dyDescent="0.15">
      <c r="A115" s="5" t="s">
        <v>642</v>
      </c>
      <c r="B115" s="5" t="s">
        <v>643</v>
      </c>
      <c r="C115" s="5" t="s">
        <v>1526</v>
      </c>
      <c r="D115" s="12" t="s">
        <v>1553</v>
      </c>
    </row>
    <row r="116" spans="1:4" x14ac:dyDescent="0.15">
      <c r="A116" s="5" t="s">
        <v>529</v>
      </c>
      <c r="B116" s="5" t="s">
        <v>530</v>
      </c>
      <c r="C116" s="5" t="s">
        <v>1526</v>
      </c>
      <c r="D116" s="12" t="s">
        <v>1554</v>
      </c>
    </row>
    <row r="117" spans="1:4" x14ac:dyDescent="0.15">
      <c r="A117" s="5" t="s">
        <v>588</v>
      </c>
      <c r="B117" s="5" t="s">
        <v>589</v>
      </c>
      <c r="C117" s="5" t="s">
        <v>1526</v>
      </c>
      <c r="D117" s="12" t="s">
        <v>1555</v>
      </c>
    </row>
    <row r="118" spans="1:4" x14ac:dyDescent="0.15">
      <c r="A118" s="5" t="s">
        <v>883</v>
      </c>
      <c r="B118" s="5" t="s">
        <v>884</v>
      </c>
      <c r="C118" s="5" t="s">
        <v>1526</v>
      </c>
      <c r="D118" s="12" t="s">
        <v>1556</v>
      </c>
    </row>
    <row r="119" spans="1:4" x14ac:dyDescent="0.15">
      <c r="A119" s="5" t="s">
        <v>1056</v>
      </c>
      <c r="B119" s="5" t="s">
        <v>1057</v>
      </c>
      <c r="C119" s="5" t="s">
        <v>1526</v>
      </c>
      <c r="D119" s="12" t="s">
        <v>1557</v>
      </c>
    </row>
    <row r="120" spans="1:4" x14ac:dyDescent="0.15">
      <c r="A120" s="5" t="s">
        <v>1227</v>
      </c>
      <c r="B120" s="5" t="s">
        <v>1228</v>
      </c>
      <c r="C120" s="5" t="s">
        <v>1526</v>
      </c>
      <c r="D120" s="12" t="s">
        <v>1558</v>
      </c>
    </row>
    <row r="121" spans="1:4" x14ac:dyDescent="0.15">
      <c r="A121" s="5" t="s">
        <v>488</v>
      </c>
      <c r="B121" s="5" t="s">
        <v>489</v>
      </c>
      <c r="C121" s="5" t="s">
        <v>1526</v>
      </c>
      <c r="D121" s="12" t="s">
        <v>1559</v>
      </c>
    </row>
    <row r="122" spans="1:4" x14ac:dyDescent="0.15">
      <c r="A122" s="5" t="s">
        <v>754</v>
      </c>
      <c r="B122" s="5" t="s">
        <v>755</v>
      </c>
      <c r="C122" s="5" t="s">
        <v>1526</v>
      </c>
      <c r="D122" s="12" t="s">
        <v>1560</v>
      </c>
    </row>
    <row r="123" spans="1:4" x14ac:dyDescent="0.15">
      <c r="A123" s="5" t="s">
        <v>1103</v>
      </c>
      <c r="B123" s="5" t="s">
        <v>1104</v>
      </c>
      <c r="C123" s="5" t="s">
        <v>1526</v>
      </c>
      <c r="D123" s="12" t="s">
        <v>1561</v>
      </c>
    </row>
    <row r="124" spans="1:4" x14ac:dyDescent="0.15">
      <c r="A124" s="5" t="s">
        <v>948</v>
      </c>
      <c r="B124" s="5" t="s">
        <v>949</v>
      </c>
      <c r="C124" s="5" t="s">
        <v>1526</v>
      </c>
      <c r="D124" s="12" t="s">
        <v>1562</v>
      </c>
    </row>
    <row r="125" spans="1:4" x14ac:dyDescent="0.15">
      <c r="A125" s="5" t="s">
        <v>969</v>
      </c>
      <c r="B125" s="5" t="s">
        <v>970</v>
      </c>
      <c r="C125" s="5" t="s">
        <v>1526</v>
      </c>
      <c r="D125" s="12" t="s">
        <v>1563</v>
      </c>
    </row>
    <row r="126" spans="1:4" x14ac:dyDescent="0.15">
      <c r="A126" s="5" t="s">
        <v>916</v>
      </c>
      <c r="B126" s="5" t="s">
        <v>917</v>
      </c>
      <c r="C126" s="5" t="s">
        <v>1526</v>
      </c>
      <c r="D126" s="12" t="s">
        <v>1564</v>
      </c>
    </row>
    <row r="127" spans="1:4" x14ac:dyDescent="0.15">
      <c r="A127" s="5" t="s">
        <v>1001</v>
      </c>
      <c r="B127" s="5" t="s">
        <v>1002</v>
      </c>
      <c r="C127" s="5" t="s">
        <v>1526</v>
      </c>
      <c r="D127" s="12" t="s">
        <v>1565</v>
      </c>
    </row>
    <row r="128" spans="1:4" x14ac:dyDescent="0.15">
      <c r="A128" s="5" t="s">
        <v>342</v>
      </c>
      <c r="B128" s="5" t="s">
        <v>343</v>
      </c>
      <c r="C128" s="5" t="s">
        <v>1526</v>
      </c>
      <c r="D128" s="12" t="s">
        <v>1566</v>
      </c>
    </row>
    <row r="129" spans="1:4" x14ac:dyDescent="0.15">
      <c r="A129" s="5" t="s">
        <v>607</v>
      </c>
      <c r="B129" s="5" t="s">
        <v>608</v>
      </c>
      <c r="C129" s="5" t="s">
        <v>1526</v>
      </c>
      <c r="D129" s="12" t="s">
        <v>1567</v>
      </c>
    </row>
    <row r="130" spans="1:4" x14ac:dyDescent="0.15">
      <c r="A130" s="5" t="s">
        <v>1276</v>
      </c>
      <c r="B130" s="5" t="s">
        <v>1277</v>
      </c>
      <c r="C130" s="5" t="s">
        <v>1526</v>
      </c>
      <c r="D130" s="12" t="s">
        <v>1568</v>
      </c>
    </row>
    <row r="131" spans="1:4" x14ac:dyDescent="0.15">
      <c r="A131" s="5" t="s">
        <v>350</v>
      </c>
      <c r="B131" s="5" t="s">
        <v>351</v>
      </c>
      <c r="C131" s="5" t="s">
        <v>1526</v>
      </c>
      <c r="D131" s="12" t="s">
        <v>1569</v>
      </c>
    </row>
    <row r="132" spans="1:4" x14ac:dyDescent="0.15">
      <c r="A132" s="5" t="s">
        <v>964</v>
      </c>
      <c r="B132" s="5" t="s">
        <v>965</v>
      </c>
      <c r="C132" s="5" t="s">
        <v>1526</v>
      </c>
      <c r="D132" s="12" t="s">
        <v>1570</v>
      </c>
    </row>
    <row r="133" spans="1:4" x14ac:dyDescent="0.15">
      <c r="A133" s="5" t="s">
        <v>1010</v>
      </c>
      <c r="B133" s="5" t="s">
        <v>1011</v>
      </c>
      <c r="C133" s="5" t="s">
        <v>1526</v>
      </c>
      <c r="D133" s="12" t="s">
        <v>1571</v>
      </c>
    </row>
    <row r="134" spans="1:4" x14ac:dyDescent="0.15">
      <c r="A134" s="5" t="s">
        <v>1218</v>
      </c>
      <c r="B134" s="5" t="s">
        <v>1219</v>
      </c>
      <c r="C134" s="5" t="s">
        <v>1526</v>
      </c>
      <c r="D134" s="12" t="s">
        <v>1572</v>
      </c>
    </row>
    <row r="135" spans="1:4" x14ac:dyDescent="0.15">
      <c r="A135" s="5" t="s">
        <v>621</v>
      </c>
      <c r="B135" s="5" t="s">
        <v>622</v>
      </c>
      <c r="C135" s="5" t="s">
        <v>1526</v>
      </c>
      <c r="D135" s="12" t="s">
        <v>1573</v>
      </c>
    </row>
    <row r="136" spans="1:4" x14ac:dyDescent="0.15">
      <c r="A136" s="5" t="s">
        <v>1230</v>
      </c>
      <c r="B136" s="5" t="s">
        <v>1231</v>
      </c>
      <c r="C136" s="5" t="s">
        <v>1526</v>
      </c>
      <c r="D136" s="12" t="s">
        <v>1574</v>
      </c>
    </row>
    <row r="137" spans="1:4" x14ac:dyDescent="0.15">
      <c r="A137" s="5" t="s">
        <v>989</v>
      </c>
      <c r="B137" s="5" t="s">
        <v>990</v>
      </c>
      <c r="C137" s="5" t="s">
        <v>1526</v>
      </c>
      <c r="D137" s="12" t="s">
        <v>1575</v>
      </c>
    </row>
    <row r="138" spans="1:4" x14ac:dyDescent="0.15">
      <c r="A138" s="5" t="s">
        <v>1048</v>
      </c>
      <c r="B138" s="5" t="s">
        <v>1047</v>
      </c>
      <c r="C138" s="5" t="s">
        <v>1526</v>
      </c>
      <c r="D138" s="12" t="s">
        <v>1576</v>
      </c>
    </row>
    <row r="139" spans="1:4" x14ac:dyDescent="0.15">
      <c r="A139" s="5" t="s">
        <v>610</v>
      </c>
      <c r="B139" s="5" t="s">
        <v>611</v>
      </c>
      <c r="C139" s="5" t="s">
        <v>1526</v>
      </c>
      <c r="D139" s="12" t="s">
        <v>1577</v>
      </c>
    </row>
    <row r="140" spans="1:4" x14ac:dyDescent="0.15">
      <c r="A140" s="5" t="s">
        <v>504</v>
      </c>
      <c r="B140" s="5" t="s">
        <v>505</v>
      </c>
      <c r="C140" s="5" t="s">
        <v>1526</v>
      </c>
      <c r="D140" s="12" t="s">
        <v>1578</v>
      </c>
    </row>
    <row r="141" spans="1:4" x14ac:dyDescent="0.15">
      <c r="A141" s="5" t="s">
        <v>1200</v>
      </c>
      <c r="B141" s="5" t="s">
        <v>1201</v>
      </c>
      <c r="C141" s="5" t="s">
        <v>1526</v>
      </c>
      <c r="D141" s="12" t="s">
        <v>1579</v>
      </c>
    </row>
    <row r="142" spans="1:4" x14ac:dyDescent="0.15">
      <c r="A142" s="5" t="s">
        <v>1188</v>
      </c>
      <c r="B142" s="5" t="s">
        <v>1189</v>
      </c>
      <c r="C142" s="5" t="s">
        <v>1526</v>
      </c>
      <c r="D142" s="12" t="s">
        <v>1580</v>
      </c>
    </row>
    <row r="143" spans="1:4" x14ac:dyDescent="0.15">
      <c r="A143" s="5" t="s">
        <v>406</v>
      </c>
      <c r="B143" s="5" t="s">
        <v>407</v>
      </c>
      <c r="C143" s="5" t="s">
        <v>1526</v>
      </c>
      <c r="D143" s="12" t="s">
        <v>1581</v>
      </c>
    </row>
    <row r="144" spans="1:4" x14ac:dyDescent="0.15">
      <c r="A144" s="5" t="s">
        <v>1112</v>
      </c>
      <c r="B144" s="5" t="s">
        <v>1113</v>
      </c>
      <c r="C144" s="5" t="s">
        <v>1526</v>
      </c>
      <c r="D144" s="12" t="s">
        <v>1582</v>
      </c>
    </row>
    <row r="145" spans="1:4" x14ac:dyDescent="0.15">
      <c r="A145" s="5" t="s">
        <v>1212</v>
      </c>
      <c r="B145" s="5" t="s">
        <v>1213</v>
      </c>
      <c r="C145" s="5" t="s">
        <v>1526</v>
      </c>
      <c r="D145" s="12" t="s">
        <v>1583</v>
      </c>
    </row>
    <row r="146" spans="1:4" x14ac:dyDescent="0.15">
      <c r="A146" s="5" t="s">
        <v>1292</v>
      </c>
      <c r="B146" s="5" t="s">
        <v>1293</v>
      </c>
      <c r="C146" s="5" t="s">
        <v>1526</v>
      </c>
      <c r="D146" s="12" t="s">
        <v>1584</v>
      </c>
    </row>
    <row r="147" spans="1:4" x14ac:dyDescent="0.15">
      <c r="A147" s="5" t="s">
        <v>532</v>
      </c>
      <c r="B147" s="5" t="s">
        <v>533</v>
      </c>
      <c r="C147" s="5" t="s">
        <v>1526</v>
      </c>
      <c r="D147" s="12" t="s">
        <v>1585</v>
      </c>
    </row>
    <row r="148" spans="1:4" x14ac:dyDescent="0.15">
      <c r="A148" s="5" t="s">
        <v>535</v>
      </c>
      <c r="B148" s="5" t="s">
        <v>536</v>
      </c>
      <c r="C148" s="5" t="s">
        <v>1526</v>
      </c>
      <c r="D148" s="12" t="s">
        <v>1586</v>
      </c>
    </row>
    <row r="149" spans="1:4" x14ac:dyDescent="0.15">
      <c r="A149" s="5" t="s">
        <v>959</v>
      </c>
      <c r="B149" s="5" t="s">
        <v>960</v>
      </c>
      <c r="C149" s="5" t="s">
        <v>1526</v>
      </c>
      <c r="D149" s="12" t="s">
        <v>1587</v>
      </c>
    </row>
    <row r="150" spans="1:4" x14ac:dyDescent="0.15">
      <c r="A150" s="5" t="s">
        <v>1197</v>
      </c>
      <c r="B150" s="5" t="s">
        <v>1198</v>
      </c>
      <c r="C150" s="5" t="s">
        <v>1526</v>
      </c>
      <c r="D150" s="12" t="s">
        <v>1588</v>
      </c>
    </row>
    <row r="151" spans="1:4" x14ac:dyDescent="0.15">
      <c r="A151" s="5" t="s">
        <v>1153</v>
      </c>
      <c r="B151" s="5" t="s">
        <v>1154</v>
      </c>
      <c r="C151" s="5" t="s">
        <v>1526</v>
      </c>
      <c r="D151" s="12" t="s">
        <v>1589</v>
      </c>
    </row>
    <row r="152" spans="1:4" x14ac:dyDescent="0.15">
      <c r="A152" s="5" t="s">
        <v>1191</v>
      </c>
      <c r="B152" s="5" t="s">
        <v>1192</v>
      </c>
      <c r="C152" s="5" t="s">
        <v>1526</v>
      </c>
      <c r="D152" s="12" t="s">
        <v>1590</v>
      </c>
    </row>
    <row r="153" spans="1:4" x14ac:dyDescent="0.15">
      <c r="A153" s="5" t="s">
        <v>730</v>
      </c>
      <c r="B153" s="5" t="s">
        <v>731</v>
      </c>
      <c r="C153" s="5" t="s">
        <v>1526</v>
      </c>
      <c r="D153" s="12" t="s">
        <v>1591</v>
      </c>
    </row>
    <row r="154" spans="1:4" x14ac:dyDescent="0.15">
      <c r="A154" s="5" t="s">
        <v>1242</v>
      </c>
      <c r="B154" s="5" t="s">
        <v>1243</v>
      </c>
      <c r="C154" s="5" t="s">
        <v>1526</v>
      </c>
      <c r="D154" s="12" t="s">
        <v>1592</v>
      </c>
    </row>
    <row r="155" spans="1:4" x14ac:dyDescent="0.15">
      <c r="A155" s="5" t="s">
        <v>355</v>
      </c>
      <c r="B155" s="5" t="s">
        <v>356</v>
      </c>
      <c r="C155" s="5" t="s">
        <v>1526</v>
      </c>
      <c r="D155" s="12" t="s">
        <v>1593</v>
      </c>
    </row>
    <row r="156" spans="1:4" x14ac:dyDescent="0.15">
      <c r="A156" s="5" t="s">
        <v>1263</v>
      </c>
      <c r="B156" s="5" t="s">
        <v>1264</v>
      </c>
      <c r="C156" s="5" t="s">
        <v>1526</v>
      </c>
      <c r="D156" s="12" t="s">
        <v>1594</v>
      </c>
    </row>
    <row r="157" spans="1:4" x14ac:dyDescent="0.15">
      <c r="A157" s="5" t="s">
        <v>1306</v>
      </c>
      <c r="B157" s="5" t="s">
        <v>1307</v>
      </c>
      <c r="C157" s="5" t="s">
        <v>1526</v>
      </c>
      <c r="D157" s="12" t="s">
        <v>1595</v>
      </c>
    </row>
    <row r="158" spans="1:4" x14ac:dyDescent="0.15">
      <c r="A158" s="5" t="s">
        <v>937</v>
      </c>
      <c r="B158" s="5" t="s">
        <v>938</v>
      </c>
      <c r="C158" s="5" t="s">
        <v>1526</v>
      </c>
      <c r="D158" s="12" t="s">
        <v>1596</v>
      </c>
    </row>
    <row r="159" spans="1:4" x14ac:dyDescent="0.15">
      <c r="A159" s="5" t="s">
        <v>328</v>
      </c>
      <c r="B159" s="5" t="s">
        <v>329</v>
      </c>
      <c r="C159" s="5" t="s">
        <v>1526</v>
      </c>
      <c r="D159" s="12" t="s">
        <v>1597</v>
      </c>
    </row>
    <row r="160" spans="1:4" x14ac:dyDescent="0.15">
      <c r="A160" s="5" t="s">
        <v>902</v>
      </c>
      <c r="B160" s="5" t="s">
        <v>903</v>
      </c>
      <c r="C160" s="5" t="s">
        <v>1526</v>
      </c>
      <c r="D160" s="12" t="s">
        <v>1598</v>
      </c>
    </row>
    <row r="161" spans="1:4" x14ac:dyDescent="0.15">
      <c r="A161" s="5" t="s">
        <v>763</v>
      </c>
      <c r="B161" s="5" t="s">
        <v>764</v>
      </c>
      <c r="C161" s="5" t="s">
        <v>1526</v>
      </c>
      <c r="D161" s="12" t="s">
        <v>1599</v>
      </c>
    </row>
    <row r="162" spans="1:4" x14ac:dyDescent="0.15">
      <c r="A162" s="5" t="s">
        <v>749</v>
      </c>
      <c r="B162" s="5" t="s">
        <v>750</v>
      </c>
      <c r="C162" s="5" t="s">
        <v>1526</v>
      </c>
      <c r="D162" s="12" t="s">
        <v>1600</v>
      </c>
    </row>
    <row r="163" spans="1:4" x14ac:dyDescent="0.15">
      <c r="A163" s="5" t="s">
        <v>1070</v>
      </c>
      <c r="B163" s="5" t="s">
        <v>1071</v>
      </c>
      <c r="C163" s="5" t="s">
        <v>1526</v>
      </c>
      <c r="D163" s="12" t="s">
        <v>1601</v>
      </c>
    </row>
    <row r="164" spans="1:4" x14ac:dyDescent="0.15">
      <c r="A164" s="5" t="s">
        <v>794</v>
      </c>
      <c r="B164" s="5" t="s">
        <v>795</v>
      </c>
      <c r="C164" s="5" t="s">
        <v>261</v>
      </c>
      <c r="D164" s="12" t="s">
        <v>1602</v>
      </c>
    </row>
    <row r="165" spans="1:4" x14ac:dyDescent="0.15">
      <c r="A165" s="5" t="s">
        <v>275</v>
      </c>
      <c r="B165" s="5" t="s">
        <v>276</v>
      </c>
      <c r="C165" s="5" t="s">
        <v>261</v>
      </c>
      <c r="D165" s="12" t="s">
        <v>1603</v>
      </c>
    </row>
    <row r="166" spans="1:4" x14ac:dyDescent="0.15">
      <c r="A166" s="5" t="s">
        <v>277</v>
      </c>
      <c r="B166" s="5" t="s">
        <v>278</v>
      </c>
      <c r="C166" s="5" t="s">
        <v>261</v>
      </c>
      <c r="D166" s="12" t="s">
        <v>1604</v>
      </c>
    </row>
    <row r="167" spans="1:4" x14ac:dyDescent="0.15">
      <c r="A167" s="5" t="s">
        <v>1221</v>
      </c>
      <c r="B167" s="5" t="s">
        <v>1222</v>
      </c>
      <c r="C167" s="5" t="s">
        <v>261</v>
      </c>
      <c r="D167" s="12" t="s">
        <v>1605</v>
      </c>
    </row>
    <row r="168" spans="1:4" x14ac:dyDescent="0.15">
      <c r="A168" s="5" t="s">
        <v>508</v>
      </c>
      <c r="B168" s="5" t="s">
        <v>509</v>
      </c>
      <c r="C168" s="5" t="s">
        <v>261</v>
      </c>
      <c r="D168" s="12" t="s">
        <v>1606</v>
      </c>
    </row>
    <row r="169" spans="1:4" x14ac:dyDescent="0.15">
      <c r="A169" s="5" t="s">
        <v>631</v>
      </c>
      <c r="B169" s="5" t="s">
        <v>632</v>
      </c>
      <c r="C169" s="5" t="s">
        <v>261</v>
      </c>
      <c r="D169" s="12" t="s">
        <v>1607</v>
      </c>
    </row>
    <row r="170" spans="1:4" x14ac:dyDescent="0.15">
      <c r="A170" s="5" t="s">
        <v>626</v>
      </c>
      <c r="B170" s="5" t="s">
        <v>627</v>
      </c>
      <c r="C170" s="5" t="s">
        <v>261</v>
      </c>
      <c r="D170" s="12" t="s">
        <v>1608</v>
      </c>
    </row>
    <row r="171" spans="1:4" x14ac:dyDescent="0.15">
      <c r="A171" s="5" t="s">
        <v>1215</v>
      </c>
      <c r="B171" s="5" t="s">
        <v>1216</v>
      </c>
      <c r="C171" s="5" t="s">
        <v>261</v>
      </c>
      <c r="D171" s="12" t="s">
        <v>1609</v>
      </c>
    </row>
    <row r="172" spans="1:4" x14ac:dyDescent="0.15">
      <c r="A172" s="5" t="s">
        <v>896</v>
      </c>
      <c r="B172" s="5" t="s">
        <v>897</v>
      </c>
      <c r="C172" s="5" t="s">
        <v>261</v>
      </c>
      <c r="D172" s="12" t="s">
        <v>1610</v>
      </c>
    </row>
    <row r="173" spans="1:4" x14ac:dyDescent="0.15">
      <c r="A173" s="5" t="s">
        <v>1007</v>
      </c>
      <c r="B173" s="5" t="s">
        <v>1008</v>
      </c>
      <c r="C173" s="5" t="s">
        <v>261</v>
      </c>
      <c r="D173" s="12" t="s">
        <v>1611</v>
      </c>
    </row>
    <row r="174" spans="1:4" x14ac:dyDescent="0.15">
      <c r="A174" s="5" t="s">
        <v>387</v>
      </c>
      <c r="B174" s="5" t="s">
        <v>388</v>
      </c>
      <c r="C174" s="5" t="s">
        <v>261</v>
      </c>
      <c r="D174" s="12" t="s">
        <v>1612</v>
      </c>
    </row>
    <row r="175" spans="1:4" x14ac:dyDescent="0.15">
      <c r="A175" s="5" t="s">
        <v>353</v>
      </c>
      <c r="B175" s="5" t="s">
        <v>354</v>
      </c>
      <c r="C175" s="5" t="s">
        <v>261</v>
      </c>
      <c r="D175" s="12" t="s">
        <v>1613</v>
      </c>
    </row>
    <row r="176" spans="1:4" x14ac:dyDescent="0.15">
      <c r="A176" s="5" t="s">
        <v>304</v>
      </c>
      <c r="B176" s="5" t="s">
        <v>305</v>
      </c>
      <c r="C176" s="5" t="s">
        <v>261</v>
      </c>
      <c r="D176" s="12" t="s">
        <v>1614</v>
      </c>
    </row>
    <row r="177" spans="1:4" x14ac:dyDescent="0.15">
      <c r="A177" s="5" t="s">
        <v>935</v>
      </c>
      <c r="B177" s="5" t="s">
        <v>936</v>
      </c>
      <c r="C177" s="5" t="s">
        <v>261</v>
      </c>
      <c r="D177" s="12" t="s">
        <v>1615</v>
      </c>
    </row>
    <row r="178" spans="1:4" x14ac:dyDescent="0.15">
      <c r="A178" s="5" t="s">
        <v>340</v>
      </c>
      <c r="B178" s="5" t="s">
        <v>341</v>
      </c>
      <c r="C178" s="5" t="s">
        <v>261</v>
      </c>
      <c r="D178" s="12" t="s">
        <v>1616</v>
      </c>
    </row>
    <row r="179" spans="1:4" x14ac:dyDescent="0.15">
      <c r="A179" s="5" t="s">
        <v>1161</v>
      </c>
      <c r="B179" s="5" t="s">
        <v>1162</v>
      </c>
      <c r="C179" s="5" t="s">
        <v>261</v>
      </c>
      <c r="D179" s="12" t="s">
        <v>1617</v>
      </c>
    </row>
    <row r="180" spans="1:4" x14ac:dyDescent="0.15">
      <c r="A180" s="5" t="s">
        <v>1151</v>
      </c>
      <c r="B180" s="5" t="s">
        <v>1152</v>
      </c>
      <c r="C180" s="5" t="s">
        <v>261</v>
      </c>
      <c r="D180" s="12" t="s">
        <v>1618</v>
      </c>
    </row>
    <row r="181" spans="1:4" x14ac:dyDescent="0.15">
      <c r="A181" s="5" t="s">
        <v>1169</v>
      </c>
      <c r="B181" s="5" t="s">
        <v>1170</v>
      </c>
      <c r="C181" s="5" t="s">
        <v>261</v>
      </c>
      <c r="D181" s="12" t="s">
        <v>1619</v>
      </c>
    </row>
    <row r="182" spans="1:4" x14ac:dyDescent="0.15">
      <c r="A182" s="5" t="s">
        <v>854</v>
      </c>
      <c r="B182" s="5" t="s">
        <v>855</v>
      </c>
      <c r="C182" s="5" t="s">
        <v>297</v>
      </c>
      <c r="D182" s="12" t="s">
        <v>1620</v>
      </c>
    </row>
    <row r="183" spans="1:4" x14ac:dyDescent="0.15">
      <c r="A183" s="5" t="s">
        <v>857</v>
      </c>
      <c r="B183" s="5" t="s">
        <v>858</v>
      </c>
      <c r="C183" s="5" t="s">
        <v>297</v>
      </c>
      <c r="D183" s="12" t="s">
        <v>1621</v>
      </c>
    </row>
    <row r="184" spans="1:4" x14ac:dyDescent="0.15">
      <c r="A184" s="5" t="s">
        <v>860</v>
      </c>
      <c r="B184" s="5" t="s">
        <v>861</v>
      </c>
      <c r="C184" s="5" t="s">
        <v>297</v>
      </c>
      <c r="D184" s="12" t="s">
        <v>1622</v>
      </c>
    </row>
    <row r="185" spans="1:4" x14ac:dyDescent="0.15">
      <c r="A185" s="5" t="s">
        <v>1245</v>
      </c>
      <c r="B185" s="5" t="s">
        <v>1246</v>
      </c>
      <c r="C185" s="5" t="s">
        <v>261</v>
      </c>
      <c r="D185" s="12" t="s">
        <v>1623</v>
      </c>
    </row>
    <row r="186" spans="1:4" x14ac:dyDescent="0.15">
      <c r="A186" s="5" t="s">
        <v>1247</v>
      </c>
      <c r="B186" s="5" t="s">
        <v>1248</v>
      </c>
      <c r="C186" s="5" t="s">
        <v>261</v>
      </c>
      <c r="D186" s="12" t="s">
        <v>1624</v>
      </c>
    </row>
    <row r="187" spans="1:4" x14ac:dyDescent="0.15">
      <c r="A187" s="5" t="s">
        <v>1249</v>
      </c>
      <c r="B187" s="5" t="s">
        <v>1250</v>
      </c>
      <c r="C187" s="5" t="s">
        <v>261</v>
      </c>
      <c r="D187" s="12" t="s">
        <v>1625</v>
      </c>
    </row>
    <row r="188" spans="1:4" x14ac:dyDescent="0.15">
      <c r="A188" s="5" t="s">
        <v>1195</v>
      </c>
      <c r="B188" s="5" t="s">
        <v>1196</v>
      </c>
      <c r="C188" s="5" t="s">
        <v>261</v>
      </c>
      <c r="D188" s="12" t="s">
        <v>1626</v>
      </c>
    </row>
    <row r="189" spans="1:4" x14ac:dyDescent="0.15">
      <c r="A189" s="5" t="s">
        <v>300</v>
      </c>
      <c r="B189" s="5" t="s">
        <v>301</v>
      </c>
      <c r="C189" s="5" t="s">
        <v>261</v>
      </c>
      <c r="D189" s="12" t="s">
        <v>1627</v>
      </c>
    </row>
    <row r="190" spans="1:4" x14ac:dyDescent="0.15">
      <c r="A190" s="5" t="s">
        <v>302</v>
      </c>
      <c r="B190" s="5" t="s">
        <v>303</v>
      </c>
      <c r="C190" s="5" t="s">
        <v>261</v>
      </c>
      <c r="D190" s="12" t="s">
        <v>1628</v>
      </c>
    </row>
    <row r="191" spans="1:4" x14ac:dyDescent="0.15">
      <c r="A191" s="5" t="s">
        <v>511</v>
      </c>
      <c r="B191" s="5" t="s">
        <v>512</v>
      </c>
      <c r="C191" s="5" t="s">
        <v>261</v>
      </c>
      <c r="D191" s="12" t="s">
        <v>1629</v>
      </c>
    </row>
    <row r="192" spans="1:4" x14ac:dyDescent="0.15">
      <c r="A192" s="5" t="s">
        <v>925</v>
      </c>
      <c r="B192" s="5" t="s">
        <v>926</v>
      </c>
      <c r="C192" s="5" t="s">
        <v>261</v>
      </c>
      <c r="D192" s="12" t="s">
        <v>1630</v>
      </c>
    </row>
    <row r="193" spans="1:4" x14ac:dyDescent="0.15">
      <c r="A193" s="5" t="s">
        <v>930</v>
      </c>
      <c r="B193" s="5" t="s">
        <v>931</v>
      </c>
      <c r="C193" s="5" t="s">
        <v>261</v>
      </c>
      <c r="D193" s="12" t="s">
        <v>1631</v>
      </c>
    </row>
    <row r="194" spans="1:4" x14ac:dyDescent="0.15">
      <c r="A194" s="5" t="s">
        <v>414</v>
      </c>
      <c r="B194" s="5" t="s">
        <v>415</v>
      </c>
      <c r="C194" s="5" t="s">
        <v>261</v>
      </c>
      <c r="D194" s="12" t="s">
        <v>1632</v>
      </c>
    </row>
    <row r="195" spans="1:4" x14ac:dyDescent="0.15">
      <c r="A195" s="5" t="s">
        <v>282</v>
      </c>
      <c r="B195" s="5" t="s">
        <v>283</v>
      </c>
      <c r="C195" s="5" t="s">
        <v>261</v>
      </c>
      <c r="D195" s="12" t="s">
        <v>1633</v>
      </c>
    </row>
    <row r="196" spans="1:4" x14ac:dyDescent="0.15">
      <c r="A196" s="5" t="s">
        <v>712</v>
      </c>
      <c r="B196" s="5" t="s">
        <v>713</v>
      </c>
      <c r="C196" s="5" t="s">
        <v>261</v>
      </c>
      <c r="D196" s="12" t="s">
        <v>1634</v>
      </c>
    </row>
    <row r="197" spans="1:4" x14ac:dyDescent="0.15">
      <c r="A197" s="5" t="s">
        <v>1123</v>
      </c>
      <c r="B197" s="5" t="s">
        <v>1124</v>
      </c>
      <c r="C197" s="5" t="s">
        <v>261</v>
      </c>
      <c r="D197" s="12" t="s">
        <v>1635</v>
      </c>
    </row>
    <row r="198" spans="1:4" x14ac:dyDescent="0.15">
      <c r="A198" s="5" t="s">
        <v>914</v>
      </c>
      <c r="B198" s="5" t="s">
        <v>915</v>
      </c>
      <c r="C198" s="5" t="s">
        <v>261</v>
      </c>
      <c r="D198" s="12" t="s">
        <v>1636</v>
      </c>
    </row>
    <row r="199" spans="1:4" x14ac:dyDescent="0.15">
      <c r="A199" s="5" t="s">
        <v>819</v>
      </c>
      <c r="B199" s="5" t="s">
        <v>820</v>
      </c>
      <c r="C199" s="5" t="s">
        <v>261</v>
      </c>
      <c r="D199" s="12" t="s">
        <v>1637</v>
      </c>
    </row>
    <row r="200" spans="1:4" x14ac:dyDescent="0.15">
      <c r="A200" s="5" t="s">
        <v>1084</v>
      </c>
      <c r="B200" s="5" t="s">
        <v>1085</v>
      </c>
      <c r="C200" s="5" t="s">
        <v>261</v>
      </c>
      <c r="D200" s="12" t="s">
        <v>1638</v>
      </c>
    </row>
    <row r="201" spans="1:4" x14ac:dyDescent="0.15">
      <c r="A201" s="5" t="s">
        <v>752</v>
      </c>
      <c r="B201" s="5" t="s">
        <v>753</v>
      </c>
      <c r="C201" s="5" t="s">
        <v>261</v>
      </c>
      <c r="D201" s="12" t="s">
        <v>1639</v>
      </c>
    </row>
    <row r="202" spans="1:4" x14ac:dyDescent="0.15">
      <c r="A202" s="5" t="s">
        <v>1018</v>
      </c>
      <c r="B202" s="5" t="s">
        <v>1019</v>
      </c>
      <c r="C202" s="5" t="s">
        <v>261</v>
      </c>
      <c r="D202" s="12" t="s">
        <v>1640</v>
      </c>
    </row>
    <row r="203" spans="1:4" x14ac:dyDescent="0.15">
      <c r="A203" s="5" t="s">
        <v>1203</v>
      </c>
      <c r="B203" s="5" t="s">
        <v>1204</v>
      </c>
      <c r="C203" s="5" t="s">
        <v>261</v>
      </c>
      <c r="D203" s="12" t="s">
        <v>1641</v>
      </c>
    </row>
    <row r="204" spans="1:4" x14ac:dyDescent="0.15">
      <c r="A204" s="5" t="s">
        <v>865</v>
      </c>
      <c r="B204" s="5" t="s">
        <v>866</v>
      </c>
      <c r="C204" s="5" t="s">
        <v>297</v>
      </c>
      <c r="D204" s="12" t="s">
        <v>1642</v>
      </c>
    </row>
    <row r="205" spans="1:4" x14ac:dyDescent="0.15">
      <c r="A205" s="5" t="s">
        <v>491</v>
      </c>
      <c r="B205" s="5" t="s">
        <v>492</v>
      </c>
      <c r="C205" s="5" t="s">
        <v>297</v>
      </c>
      <c r="D205" s="12" t="s">
        <v>1643</v>
      </c>
    </row>
    <row r="206" spans="1:4" x14ac:dyDescent="0.15">
      <c r="A206" s="5" t="s">
        <v>737</v>
      </c>
      <c r="B206" s="5" t="s">
        <v>738</v>
      </c>
      <c r="C206" s="5" t="s">
        <v>293</v>
      </c>
      <c r="D206" s="12" t="s">
        <v>1644</v>
      </c>
    </row>
    <row r="207" spans="1:4" x14ac:dyDescent="0.15">
      <c r="A207" s="5" t="s">
        <v>671</v>
      </c>
      <c r="B207" s="5" t="s">
        <v>672</v>
      </c>
      <c r="C207" s="5" t="s">
        <v>261</v>
      </c>
      <c r="D207" s="12" t="s">
        <v>1645</v>
      </c>
    </row>
    <row r="208" spans="1:4" x14ac:dyDescent="0.15">
      <c r="A208" s="5" t="s">
        <v>516</v>
      </c>
      <c r="B208" s="5" t="s">
        <v>517</v>
      </c>
      <c r="C208" s="5" t="s">
        <v>297</v>
      </c>
      <c r="D208" s="12" t="s">
        <v>1646</v>
      </c>
    </row>
    <row r="209" spans="1:4" x14ac:dyDescent="0.15">
      <c r="A209" s="5" t="s">
        <v>550</v>
      </c>
      <c r="B209" s="5" t="s">
        <v>551</v>
      </c>
      <c r="C209" s="5" t="s">
        <v>293</v>
      </c>
      <c r="D209" s="12" t="s">
        <v>1647</v>
      </c>
    </row>
    <row r="210" spans="1:4" x14ac:dyDescent="0.15">
      <c r="A210" s="5" t="s">
        <v>521</v>
      </c>
      <c r="B210" s="5" t="s">
        <v>522</v>
      </c>
      <c r="C210" s="5" t="s">
        <v>297</v>
      </c>
      <c r="D210" s="12" t="s">
        <v>1648</v>
      </c>
    </row>
    <row r="211" spans="1:4" x14ac:dyDescent="0.15">
      <c r="A211" s="5" t="s">
        <v>431</v>
      </c>
      <c r="B211" s="5" t="s">
        <v>432</v>
      </c>
      <c r="C211" s="5" t="s">
        <v>293</v>
      </c>
      <c r="D211" s="12" t="s">
        <v>1649</v>
      </c>
    </row>
    <row r="212" spans="1:4" x14ac:dyDescent="0.15">
      <c r="A212" s="5" t="s">
        <v>669</v>
      </c>
      <c r="B212" s="5" t="s">
        <v>668</v>
      </c>
      <c r="C212" s="5" t="s">
        <v>297</v>
      </c>
      <c r="D212" s="12" t="s">
        <v>1650</v>
      </c>
    </row>
    <row r="213" spans="1:4" x14ac:dyDescent="0.15">
      <c r="A213" s="5" t="s">
        <v>593</v>
      </c>
      <c r="B213" s="5" t="s">
        <v>594</v>
      </c>
      <c r="C213" s="5" t="s">
        <v>293</v>
      </c>
      <c r="D213" s="12" t="s">
        <v>1651</v>
      </c>
    </row>
    <row r="214" spans="1:4" x14ac:dyDescent="0.15">
      <c r="A214" s="5" t="s">
        <v>272</v>
      </c>
      <c r="B214" s="5" t="s">
        <v>273</v>
      </c>
      <c r="C214" s="5" t="s">
        <v>297</v>
      </c>
      <c r="D214" s="12" t="s">
        <v>1652</v>
      </c>
    </row>
    <row r="215" spans="1:4" x14ac:dyDescent="0.15">
      <c r="A215" s="5" t="s">
        <v>291</v>
      </c>
      <c r="B215" s="5" t="s">
        <v>292</v>
      </c>
      <c r="C215" s="5" t="s">
        <v>293</v>
      </c>
      <c r="D215" s="12" t="s">
        <v>1653</v>
      </c>
    </row>
    <row r="216" spans="1:4" x14ac:dyDescent="0.15">
      <c r="A216" s="5" t="s">
        <v>428</v>
      </c>
      <c r="B216" s="5" t="s">
        <v>429</v>
      </c>
      <c r="C216" s="5" t="s">
        <v>293</v>
      </c>
      <c r="D216" s="12" t="s">
        <v>1654</v>
      </c>
    </row>
    <row r="217" spans="1:4" x14ac:dyDescent="0.15">
      <c r="A217" s="5" t="s">
        <v>757</v>
      </c>
      <c r="B217" s="5" t="s">
        <v>758</v>
      </c>
      <c r="C217" s="5" t="s">
        <v>293</v>
      </c>
      <c r="D217" s="12" t="s">
        <v>1655</v>
      </c>
    </row>
    <row r="218" spans="1:4" x14ac:dyDescent="0.15">
      <c r="A218" s="5" t="s">
        <v>539</v>
      </c>
      <c r="B218" s="5" t="s">
        <v>540</v>
      </c>
      <c r="C218" s="5" t="s">
        <v>293</v>
      </c>
      <c r="D218" s="12" t="s">
        <v>1656</v>
      </c>
    </row>
    <row r="219" spans="1:4" x14ac:dyDescent="0.15">
      <c r="A219" s="5" t="s">
        <v>434</v>
      </c>
      <c r="B219" s="5" t="s">
        <v>435</v>
      </c>
      <c r="C219" s="5" t="s">
        <v>293</v>
      </c>
      <c r="D219" s="12" t="s">
        <v>1657</v>
      </c>
    </row>
    <row r="220" spans="1:4" x14ac:dyDescent="0.15">
      <c r="A220" s="5" t="s">
        <v>698</v>
      </c>
      <c r="B220" s="5" t="s">
        <v>699</v>
      </c>
      <c r="C220" s="5" t="s">
        <v>293</v>
      </c>
      <c r="D220" s="12" t="s">
        <v>1658</v>
      </c>
    </row>
    <row r="221" spans="1:4" x14ac:dyDescent="0.15">
      <c r="A221" s="5" t="s">
        <v>448</v>
      </c>
      <c r="B221" s="5" t="s">
        <v>449</v>
      </c>
      <c r="C221" s="5" t="s">
        <v>293</v>
      </c>
      <c r="D221" s="12" t="s">
        <v>1659</v>
      </c>
    </row>
    <row r="222" spans="1:4" x14ac:dyDescent="0.15">
      <c r="A222" s="5" t="s">
        <v>709</v>
      </c>
      <c r="B222" s="5" t="s">
        <v>710</v>
      </c>
      <c r="C222" s="5" t="s">
        <v>293</v>
      </c>
      <c r="D222" s="12" t="s">
        <v>1660</v>
      </c>
    </row>
    <row r="223" spans="1:4" x14ac:dyDescent="0.15">
      <c r="A223" s="5" t="s">
        <v>639</v>
      </c>
      <c r="B223" s="5" t="s">
        <v>640</v>
      </c>
      <c r="C223" s="5" t="s">
        <v>293</v>
      </c>
      <c r="D223" s="12" t="s">
        <v>1661</v>
      </c>
    </row>
    <row r="224" spans="1:4" x14ac:dyDescent="0.15">
      <c r="A224" s="5" t="s">
        <v>641</v>
      </c>
      <c r="B224" s="5" t="s">
        <v>640</v>
      </c>
      <c r="C224" s="5" t="s">
        <v>293</v>
      </c>
      <c r="D224" s="12" t="s">
        <v>1661</v>
      </c>
    </row>
    <row r="225" spans="1:4" x14ac:dyDescent="0.15">
      <c r="A225" s="5" t="s">
        <v>384</v>
      </c>
      <c r="B225" s="5" t="s">
        <v>385</v>
      </c>
      <c r="C225" s="5" t="s">
        <v>297</v>
      </c>
      <c r="D225" s="12" t="s">
        <v>1662</v>
      </c>
    </row>
    <row r="226" spans="1:4" x14ac:dyDescent="0.15">
      <c r="A226" s="5" t="s">
        <v>445</v>
      </c>
      <c r="B226" s="5" t="s">
        <v>446</v>
      </c>
      <c r="C226" s="5" t="s">
        <v>293</v>
      </c>
      <c r="D226" s="12" t="s">
        <v>1663</v>
      </c>
    </row>
    <row r="227" spans="1:4" x14ac:dyDescent="0.15">
      <c r="A227" s="5" t="s">
        <v>526</v>
      </c>
      <c r="B227" s="5" t="s">
        <v>527</v>
      </c>
      <c r="C227" s="5" t="s">
        <v>297</v>
      </c>
      <c r="D227" s="12" t="s">
        <v>1664</v>
      </c>
    </row>
    <row r="228" spans="1:4" x14ac:dyDescent="0.15">
      <c r="A228" s="5" t="s">
        <v>389</v>
      </c>
      <c r="B228" s="5" t="s">
        <v>390</v>
      </c>
      <c r="C228" s="5" t="s">
        <v>293</v>
      </c>
      <c r="D228" s="12" t="s">
        <v>1665</v>
      </c>
    </row>
    <row r="229" spans="1:4" x14ac:dyDescent="0.15">
      <c r="A229" s="5" t="s">
        <v>602</v>
      </c>
      <c r="B229" s="5" t="s">
        <v>601</v>
      </c>
      <c r="C229" s="5" t="s">
        <v>297</v>
      </c>
      <c r="D229" s="12" t="s">
        <v>1666</v>
      </c>
    </row>
    <row r="230" spans="1:4" x14ac:dyDescent="0.15">
      <c r="A230" s="5" t="s">
        <v>392</v>
      </c>
      <c r="B230" s="5" t="s">
        <v>393</v>
      </c>
      <c r="C230" s="5" t="s">
        <v>293</v>
      </c>
      <c r="D230" s="12" t="s">
        <v>1667</v>
      </c>
    </row>
    <row r="231" spans="1:4" x14ac:dyDescent="0.15">
      <c r="A231" s="5" t="s">
        <v>1158</v>
      </c>
      <c r="B231" s="5" t="s">
        <v>1159</v>
      </c>
      <c r="C231" s="5" t="s">
        <v>297</v>
      </c>
      <c r="D231" s="12" t="s">
        <v>1668</v>
      </c>
    </row>
    <row r="232" spans="1:4" x14ac:dyDescent="0.15">
      <c r="A232" s="5" t="s">
        <v>306</v>
      </c>
      <c r="B232" s="5" t="s">
        <v>307</v>
      </c>
      <c r="C232" s="5" t="s">
        <v>293</v>
      </c>
      <c r="D232" s="12" t="s">
        <v>1669</v>
      </c>
    </row>
    <row r="233" spans="1:4" x14ac:dyDescent="0.15">
      <c r="A233" s="5" t="s">
        <v>943</v>
      </c>
      <c r="B233" s="5" t="s">
        <v>944</v>
      </c>
      <c r="C233" s="5" t="s">
        <v>297</v>
      </c>
      <c r="D233" s="12" t="s">
        <v>1670</v>
      </c>
    </row>
    <row r="234" spans="1:4" x14ac:dyDescent="0.15">
      <c r="A234" s="5" t="s">
        <v>612</v>
      </c>
      <c r="B234" s="5" t="s">
        <v>613</v>
      </c>
      <c r="C234" s="5" t="s">
        <v>293</v>
      </c>
      <c r="D234" s="12" t="s">
        <v>1671</v>
      </c>
    </row>
    <row r="235" spans="1:4" x14ac:dyDescent="0.15">
      <c r="A235" s="5" t="s">
        <v>1013</v>
      </c>
      <c r="B235" s="5" t="s">
        <v>1014</v>
      </c>
      <c r="C235" s="5" t="s">
        <v>261</v>
      </c>
      <c r="D235" s="12" t="s">
        <v>1672</v>
      </c>
    </row>
    <row r="236" spans="1:4" x14ac:dyDescent="0.15">
      <c r="A236" s="5" t="s">
        <v>1261</v>
      </c>
      <c r="B236" s="5" t="s">
        <v>1262</v>
      </c>
      <c r="C236" s="5" t="s">
        <v>293</v>
      </c>
      <c r="D236" s="12" t="s">
        <v>1673</v>
      </c>
    </row>
    <row r="237" spans="1:4" x14ac:dyDescent="0.15">
      <c r="A237" s="5" t="s">
        <v>706</v>
      </c>
      <c r="B237" s="5" t="s">
        <v>707</v>
      </c>
      <c r="C237" s="5" t="s">
        <v>293</v>
      </c>
      <c r="D237" s="12" t="s">
        <v>1674</v>
      </c>
    </row>
    <row r="238" spans="1:4" x14ac:dyDescent="0.15">
      <c r="A238" s="5" t="s">
        <v>715</v>
      </c>
      <c r="B238" s="5" t="s">
        <v>716</v>
      </c>
      <c r="C238" s="5" t="s">
        <v>293</v>
      </c>
      <c r="D238" s="12" t="s">
        <v>1675</v>
      </c>
    </row>
    <row r="239" spans="1:4" x14ac:dyDescent="0.15">
      <c r="A239" s="5" t="s">
        <v>597</v>
      </c>
      <c r="B239" s="5" t="s">
        <v>598</v>
      </c>
      <c r="C239" s="5" t="s">
        <v>297</v>
      </c>
      <c r="D239" s="12" t="s">
        <v>1676</v>
      </c>
    </row>
    <row r="240" spans="1:4" x14ac:dyDescent="0.15">
      <c r="A240" s="5" t="s">
        <v>740</v>
      </c>
      <c r="B240" s="5" t="s">
        <v>741</v>
      </c>
      <c r="C240" s="5" t="s">
        <v>297</v>
      </c>
      <c r="D240" s="12" t="s">
        <v>1677</v>
      </c>
    </row>
    <row r="241" spans="1:4" x14ac:dyDescent="0.15">
      <c r="A241" s="5" t="s">
        <v>1016</v>
      </c>
      <c r="B241" s="5" t="s">
        <v>1017</v>
      </c>
      <c r="C241" s="5" t="s">
        <v>261</v>
      </c>
      <c r="D241" s="12" t="s">
        <v>1678</v>
      </c>
    </row>
    <row r="242" spans="1:4" x14ac:dyDescent="0.15">
      <c r="A242" s="5" t="s">
        <v>700</v>
      </c>
      <c r="B242" s="5" t="s">
        <v>701</v>
      </c>
      <c r="C242" s="5" t="s">
        <v>293</v>
      </c>
      <c r="D242" s="12" t="s">
        <v>1679</v>
      </c>
    </row>
    <row r="243" spans="1:4" x14ac:dyDescent="0.15">
      <c r="A243" s="5" t="s">
        <v>1267</v>
      </c>
      <c r="B243" s="5" t="s">
        <v>1268</v>
      </c>
      <c r="C243" s="5" t="s">
        <v>293</v>
      </c>
      <c r="D243" s="12" t="s">
        <v>1680</v>
      </c>
    </row>
    <row r="244" spans="1:4" x14ac:dyDescent="0.15">
      <c r="A244" s="5" t="s">
        <v>690</v>
      </c>
      <c r="B244" s="5" t="s">
        <v>691</v>
      </c>
      <c r="C244" s="5" t="s">
        <v>293</v>
      </c>
      <c r="D244" s="12" t="s">
        <v>1681</v>
      </c>
    </row>
    <row r="245" spans="1:4" x14ac:dyDescent="0.15">
      <c r="A245" s="5" t="s">
        <v>1132</v>
      </c>
      <c r="B245" s="5" t="s">
        <v>1133</v>
      </c>
      <c r="C245" s="5" t="s">
        <v>297</v>
      </c>
      <c r="D245" s="12" t="s">
        <v>1682</v>
      </c>
    </row>
    <row r="246" spans="1:4" x14ac:dyDescent="0.15">
      <c r="A246" s="5" t="s">
        <v>1265</v>
      </c>
      <c r="B246" s="5" t="s">
        <v>1266</v>
      </c>
      <c r="C246" s="5" t="s">
        <v>293</v>
      </c>
      <c r="D246" s="12" t="s">
        <v>1683</v>
      </c>
    </row>
    <row r="247" spans="1:4" x14ac:dyDescent="0.15">
      <c r="A247" s="5" t="s">
        <v>703</v>
      </c>
      <c r="B247" s="5" t="s">
        <v>704</v>
      </c>
      <c r="C247" s="5" t="s">
        <v>293</v>
      </c>
      <c r="D247" s="12" t="s">
        <v>1684</v>
      </c>
    </row>
    <row r="248" spans="1:4" x14ac:dyDescent="0.15">
      <c r="A248" s="5" t="s">
        <v>1234</v>
      </c>
      <c r="B248" s="5" t="s">
        <v>1235</v>
      </c>
      <c r="C248" s="5" t="s">
        <v>293</v>
      </c>
      <c r="D248" s="12" t="s">
        <v>1685</v>
      </c>
    </row>
    <row r="249" spans="1:4" x14ac:dyDescent="0.15">
      <c r="A249" s="5" t="s">
        <v>399</v>
      </c>
      <c r="B249" s="5" t="s">
        <v>400</v>
      </c>
      <c r="C249" s="5" t="s">
        <v>297</v>
      </c>
      <c r="D249" s="12" t="s">
        <v>1686</v>
      </c>
    </row>
    <row r="250" spans="1:4" x14ac:dyDescent="0.15">
      <c r="A250" s="5" t="s">
        <v>359</v>
      </c>
      <c r="B250" s="5" t="s">
        <v>360</v>
      </c>
      <c r="C250" s="5" t="s">
        <v>293</v>
      </c>
      <c r="D250" s="12" t="s">
        <v>1687</v>
      </c>
    </row>
    <row r="251" spans="1:4" x14ac:dyDescent="0.15">
      <c r="A251" s="5" t="s">
        <v>723</v>
      </c>
      <c r="B251" s="5" t="s">
        <v>724</v>
      </c>
      <c r="C251" s="5" t="s">
        <v>297</v>
      </c>
      <c r="D251" s="12" t="s">
        <v>1688</v>
      </c>
    </row>
    <row r="252" spans="1:4" x14ac:dyDescent="0.15">
      <c r="A252" s="5" t="s">
        <v>830</v>
      </c>
      <c r="B252" s="5" t="s">
        <v>831</v>
      </c>
      <c r="C252" s="5" t="s">
        <v>261</v>
      </c>
      <c r="D252" s="12" t="s">
        <v>1689</v>
      </c>
    </row>
    <row r="253" spans="1:4" x14ac:dyDescent="0.15">
      <c r="A253" s="5" t="s">
        <v>1141</v>
      </c>
      <c r="B253" s="5" t="s">
        <v>1142</v>
      </c>
      <c r="C253" s="5" t="s">
        <v>261</v>
      </c>
      <c r="D253" s="12" t="s">
        <v>1690</v>
      </c>
    </row>
    <row r="254" spans="1:4" x14ac:dyDescent="0.15">
      <c r="A254" s="5" t="s">
        <v>1138</v>
      </c>
      <c r="B254" s="5" t="s">
        <v>1139</v>
      </c>
      <c r="C254" s="5" t="s">
        <v>297</v>
      </c>
      <c r="D254" s="12" t="s">
        <v>1691</v>
      </c>
    </row>
    <row r="255" spans="1:4" x14ac:dyDescent="0.15">
      <c r="A255" s="5" t="s">
        <v>567</v>
      </c>
      <c r="B255" s="5" t="s">
        <v>568</v>
      </c>
      <c r="C255" s="5" t="s">
        <v>297</v>
      </c>
      <c r="D255" s="12" t="s">
        <v>1692</v>
      </c>
    </row>
    <row r="256" spans="1:4" x14ac:dyDescent="0.15">
      <c r="A256" s="5" t="s">
        <v>323</v>
      </c>
      <c r="B256" s="5" t="s">
        <v>324</v>
      </c>
      <c r="C256" s="5" t="s">
        <v>297</v>
      </c>
      <c r="D256" s="12" t="s">
        <v>1693</v>
      </c>
    </row>
    <row r="257" spans="1:4" x14ac:dyDescent="0.15">
      <c r="A257" s="5" t="s">
        <v>1125</v>
      </c>
      <c r="B257" s="5" t="s">
        <v>1126</v>
      </c>
      <c r="C257" s="5" t="s">
        <v>297</v>
      </c>
      <c r="D257" s="12" t="s">
        <v>1694</v>
      </c>
    </row>
    <row r="258" spans="1:4" x14ac:dyDescent="0.15">
      <c r="A258" s="5" t="s">
        <v>1089</v>
      </c>
      <c r="B258" s="5" t="s">
        <v>1090</v>
      </c>
      <c r="C258" s="5" t="s">
        <v>297</v>
      </c>
      <c r="D258" s="12" t="s">
        <v>1695</v>
      </c>
    </row>
    <row r="259" spans="1:4" x14ac:dyDescent="0.15">
      <c r="A259" s="5" t="s">
        <v>978</v>
      </c>
      <c r="B259" s="5" t="s">
        <v>979</v>
      </c>
      <c r="C259" s="5" t="s">
        <v>297</v>
      </c>
      <c r="D259" s="12" t="s">
        <v>1696</v>
      </c>
    </row>
    <row r="260" spans="1:4" x14ac:dyDescent="0.15">
      <c r="A260" s="5" t="s">
        <v>823</v>
      </c>
      <c r="B260" s="5" t="s">
        <v>824</v>
      </c>
      <c r="C260" s="5" t="s">
        <v>261</v>
      </c>
      <c r="D260" s="12" t="s">
        <v>1697</v>
      </c>
    </row>
    <row r="261" spans="1:4" x14ac:dyDescent="0.15">
      <c r="A261" s="5" t="s">
        <v>677</v>
      </c>
      <c r="B261" s="5" t="s">
        <v>678</v>
      </c>
      <c r="C261" s="5" t="s">
        <v>297</v>
      </c>
      <c r="D261" s="12" t="s">
        <v>1698</v>
      </c>
    </row>
    <row r="262" spans="1:4" x14ac:dyDescent="0.15">
      <c r="A262" s="5" t="s">
        <v>946</v>
      </c>
      <c r="B262" s="5" t="s">
        <v>947</v>
      </c>
      <c r="C262" s="5" t="s">
        <v>261</v>
      </c>
      <c r="D262" s="12" t="s">
        <v>1699</v>
      </c>
    </row>
    <row r="263" spans="1:4" x14ac:dyDescent="0.15">
      <c r="A263" s="5" t="s">
        <v>633</v>
      </c>
      <c r="B263" s="5" t="s">
        <v>634</v>
      </c>
      <c r="C263" s="5" t="s">
        <v>297</v>
      </c>
      <c r="D263" s="12" t="s">
        <v>1700</v>
      </c>
    </row>
    <row r="264" spans="1:4" x14ac:dyDescent="0.15">
      <c r="A264" s="5" t="s">
        <v>813</v>
      </c>
      <c r="B264" s="5" t="s">
        <v>814</v>
      </c>
      <c r="C264" s="5" t="s">
        <v>297</v>
      </c>
      <c r="D264" s="12" t="s">
        <v>1701</v>
      </c>
    </row>
    <row r="265" spans="1:4" x14ac:dyDescent="0.15">
      <c r="A265" s="5" t="s">
        <v>1147</v>
      </c>
      <c r="B265" s="5" t="s">
        <v>1148</v>
      </c>
      <c r="C265" s="5" t="s">
        <v>297</v>
      </c>
      <c r="D265" s="12" t="s">
        <v>1702</v>
      </c>
    </row>
    <row r="266" spans="1:4" x14ac:dyDescent="0.15">
      <c r="A266" s="5" t="s">
        <v>295</v>
      </c>
      <c r="B266" s="5" t="s">
        <v>296</v>
      </c>
      <c r="C266" s="5" t="s">
        <v>297</v>
      </c>
      <c r="D266" s="12" t="s">
        <v>1703</v>
      </c>
    </row>
    <row r="267" spans="1:4" x14ac:dyDescent="0.15">
      <c r="A267" s="5" t="s">
        <v>951</v>
      </c>
      <c r="B267" s="5" t="s">
        <v>952</v>
      </c>
      <c r="C267" s="5" t="s">
        <v>297</v>
      </c>
      <c r="D267" s="12" t="s">
        <v>1704</v>
      </c>
    </row>
    <row r="268" spans="1:4" x14ac:dyDescent="0.15">
      <c r="A268" s="5" t="s">
        <v>496</v>
      </c>
      <c r="B268" s="5" t="s">
        <v>497</v>
      </c>
      <c r="C268" s="5" t="s">
        <v>297</v>
      </c>
      <c r="D268" s="12" t="s">
        <v>1705</v>
      </c>
    </row>
    <row r="269" spans="1:4" x14ac:dyDescent="0.15">
      <c r="A269" s="5" t="s">
        <v>827</v>
      </c>
      <c r="B269" s="5" t="s">
        <v>828</v>
      </c>
      <c r="C269" s="5" t="s">
        <v>297</v>
      </c>
      <c r="D269" s="12" t="s">
        <v>1706</v>
      </c>
    </row>
    <row r="270" spans="1:4" x14ac:dyDescent="0.15">
      <c r="A270" s="5" t="s">
        <v>1086</v>
      </c>
      <c r="B270" s="5" t="s">
        <v>1087</v>
      </c>
      <c r="C270" s="5" t="s">
        <v>297</v>
      </c>
      <c r="D270" s="12" t="s">
        <v>1707</v>
      </c>
    </row>
    <row r="271" spans="1:4" x14ac:dyDescent="0.15">
      <c r="A271" s="5" t="s">
        <v>681</v>
      </c>
      <c r="B271" s="5" t="s">
        <v>682</v>
      </c>
      <c r="C271" s="5" t="s">
        <v>297</v>
      </c>
      <c r="D271" s="12" t="s">
        <v>1708</v>
      </c>
    </row>
    <row r="272" spans="1:4" x14ac:dyDescent="0.15">
      <c r="A272" s="5" t="s">
        <v>1117</v>
      </c>
      <c r="B272" s="5" t="s">
        <v>1118</v>
      </c>
      <c r="C272" s="5" t="s">
        <v>297</v>
      </c>
      <c r="D272" s="12" t="s">
        <v>1709</v>
      </c>
    </row>
    <row r="273" spans="1:4" x14ac:dyDescent="0.15">
      <c r="A273" s="5" t="s">
        <v>267</v>
      </c>
      <c r="B273" s="5" t="s">
        <v>268</v>
      </c>
      <c r="C273" s="5" t="s">
        <v>297</v>
      </c>
      <c r="D273" s="12" t="s">
        <v>1710</v>
      </c>
    </row>
    <row r="274" spans="1:4" x14ac:dyDescent="0.15">
      <c r="A274" s="5" t="s">
        <v>727</v>
      </c>
      <c r="B274" s="5" t="s">
        <v>728</v>
      </c>
      <c r="C274" s="5" t="s">
        <v>297</v>
      </c>
      <c r="D274" s="12" t="s">
        <v>1711</v>
      </c>
    </row>
    <row r="275" spans="1:4" x14ac:dyDescent="0.15">
      <c r="A275" s="5" t="s">
        <v>284</v>
      </c>
      <c r="B275" s="5" t="s">
        <v>285</v>
      </c>
      <c r="C275" s="5" t="s">
        <v>297</v>
      </c>
      <c r="D275" s="12" t="s">
        <v>1712</v>
      </c>
    </row>
    <row r="276" spans="1:4" x14ac:dyDescent="0.15">
      <c r="A276" s="5" t="s">
        <v>580</v>
      </c>
      <c r="B276" s="5" t="s">
        <v>581</v>
      </c>
      <c r="C276" s="5" t="s">
        <v>297</v>
      </c>
      <c r="D276" s="12" t="s">
        <v>1713</v>
      </c>
    </row>
    <row r="277" spans="1:4" x14ac:dyDescent="0.15">
      <c r="A277" s="5" t="s">
        <v>1120</v>
      </c>
      <c r="B277" s="5" t="s">
        <v>1121</v>
      </c>
      <c r="C277" s="5" t="s">
        <v>297</v>
      </c>
      <c r="D277" s="12" t="s">
        <v>1714</v>
      </c>
    </row>
    <row r="278" spans="1:4" x14ac:dyDescent="0.15">
      <c r="A278" s="5" t="s">
        <v>800</v>
      </c>
      <c r="B278" s="5" t="s">
        <v>801</v>
      </c>
      <c r="C278" s="5" t="s">
        <v>261</v>
      </c>
      <c r="D278" s="12" t="s">
        <v>1715</v>
      </c>
    </row>
    <row r="279" spans="1:4" x14ac:dyDescent="0.15">
      <c r="A279" s="5" t="s">
        <v>821</v>
      </c>
      <c r="B279" s="5" t="s">
        <v>822</v>
      </c>
      <c r="C279" s="5" t="s">
        <v>261</v>
      </c>
      <c r="D279" s="12" t="s">
        <v>1716</v>
      </c>
    </row>
    <row r="280" spans="1:4" x14ac:dyDescent="0.15">
      <c r="A280" s="5" t="s">
        <v>289</v>
      </c>
      <c r="B280" s="5" t="s">
        <v>290</v>
      </c>
      <c r="C280" s="5" t="s">
        <v>261</v>
      </c>
      <c r="D280" s="12" t="s">
        <v>1717</v>
      </c>
    </row>
    <row r="281" spans="1:4" x14ac:dyDescent="0.15">
      <c r="A281" s="5" t="s">
        <v>570</v>
      </c>
      <c r="B281" s="5" t="s">
        <v>571</v>
      </c>
      <c r="C281" s="5" t="s">
        <v>297</v>
      </c>
      <c r="D281" s="12" t="s">
        <v>1718</v>
      </c>
    </row>
    <row r="282" spans="1:4" x14ac:dyDescent="0.15">
      <c r="A282" s="5" t="s">
        <v>450</v>
      </c>
      <c r="B282" s="5" t="s">
        <v>451</v>
      </c>
      <c r="C282" s="5" t="s">
        <v>297</v>
      </c>
      <c r="D282" s="12" t="s">
        <v>1719</v>
      </c>
    </row>
    <row r="283" spans="1:4" x14ac:dyDescent="0.15">
      <c r="A283" s="5" t="s">
        <v>461</v>
      </c>
      <c r="B283" s="5" t="s">
        <v>462</v>
      </c>
      <c r="C283" s="5" t="s">
        <v>297</v>
      </c>
      <c r="D283" s="12" t="s">
        <v>1720</v>
      </c>
    </row>
    <row r="284" spans="1:4" x14ac:dyDescent="0.15">
      <c r="A284" s="5" t="s">
        <v>464</v>
      </c>
      <c r="B284" s="5" t="s">
        <v>465</v>
      </c>
      <c r="C284" s="5" t="s">
        <v>297</v>
      </c>
      <c r="D284" s="12" t="s">
        <v>1721</v>
      </c>
    </row>
    <row r="285" spans="1:4" x14ac:dyDescent="0.15">
      <c r="A285" s="5" t="s">
        <v>467</v>
      </c>
      <c r="B285" s="5" t="s">
        <v>468</v>
      </c>
      <c r="C285" s="5" t="s">
        <v>297</v>
      </c>
      <c r="D285" s="12" t="s">
        <v>1722</v>
      </c>
    </row>
    <row r="286" spans="1:4" x14ac:dyDescent="0.15">
      <c r="A286" s="5" t="s">
        <v>972</v>
      </c>
      <c r="B286" s="5" t="s">
        <v>973</v>
      </c>
      <c r="C286" s="5" t="s">
        <v>297</v>
      </c>
      <c r="D286" s="12" t="s">
        <v>1723</v>
      </c>
    </row>
    <row r="287" spans="1:4" x14ac:dyDescent="0.15">
      <c r="A287" s="5" t="s">
        <v>659</v>
      </c>
      <c r="B287" s="5" t="s">
        <v>660</v>
      </c>
      <c r="C287" s="5" t="s">
        <v>297</v>
      </c>
      <c r="D287" s="12" t="s">
        <v>1724</v>
      </c>
    </row>
    <row r="288" spans="1:4" x14ac:dyDescent="0.15">
      <c r="A288" s="5" t="s">
        <v>317</v>
      </c>
      <c r="B288" s="5" t="s">
        <v>318</v>
      </c>
      <c r="C288" s="5" t="s">
        <v>297</v>
      </c>
      <c r="D288" s="12" t="s">
        <v>1725</v>
      </c>
    </row>
    <row r="289" spans="1:4" x14ac:dyDescent="0.15">
      <c r="A289" s="5" t="s">
        <v>647</v>
      </c>
      <c r="B289" s="5" t="s">
        <v>648</v>
      </c>
      <c r="C289" s="5" t="s">
        <v>297</v>
      </c>
      <c r="D289" s="12" t="s">
        <v>1726</v>
      </c>
    </row>
    <row r="290" spans="1:4" x14ac:dyDescent="0.15">
      <c r="A290" s="5" t="s">
        <v>832</v>
      </c>
      <c r="B290" s="5" t="s">
        <v>833</v>
      </c>
      <c r="C290" s="5" t="s">
        <v>297</v>
      </c>
      <c r="D290" s="12" t="s">
        <v>1727</v>
      </c>
    </row>
    <row r="291" spans="1:4" x14ac:dyDescent="0.15">
      <c r="A291" s="5" t="s">
        <v>1136</v>
      </c>
      <c r="B291" s="5" t="s">
        <v>1137</v>
      </c>
      <c r="C291" s="5" t="s">
        <v>261</v>
      </c>
      <c r="D291" s="12" t="s">
        <v>1728</v>
      </c>
    </row>
    <row r="292" spans="1:4" x14ac:dyDescent="0.15">
      <c r="A292" s="5" t="s">
        <v>837</v>
      </c>
      <c r="B292" s="5" t="s">
        <v>838</v>
      </c>
      <c r="C292" s="5" t="s">
        <v>297</v>
      </c>
      <c r="D292" s="12" t="s">
        <v>1729</v>
      </c>
    </row>
    <row r="293" spans="1:4" x14ac:dyDescent="0.15">
      <c r="A293" s="5" t="s">
        <v>439</v>
      </c>
      <c r="B293" s="5" t="s">
        <v>440</v>
      </c>
      <c r="C293" s="5" t="s">
        <v>297</v>
      </c>
      <c r="D293" s="12" t="s">
        <v>1730</v>
      </c>
    </row>
    <row r="294" spans="1:4" x14ac:dyDescent="0.15">
      <c r="A294" s="5" t="s">
        <v>628</v>
      </c>
      <c r="B294" s="5" t="s">
        <v>629</v>
      </c>
      <c r="C294" s="5" t="s">
        <v>297</v>
      </c>
      <c r="D294" s="12" t="s">
        <v>1731</v>
      </c>
    </row>
    <row r="295" spans="1:4" x14ac:dyDescent="0.15">
      <c r="A295" s="5" t="s">
        <v>575</v>
      </c>
      <c r="B295" s="5" t="s">
        <v>576</v>
      </c>
      <c r="C295" s="5" t="s">
        <v>297</v>
      </c>
      <c r="D295" s="12" t="s">
        <v>1732</v>
      </c>
    </row>
    <row r="296" spans="1:4" x14ac:dyDescent="0.15">
      <c r="A296" s="5" t="s">
        <v>558</v>
      </c>
      <c r="B296" s="5" t="s">
        <v>559</v>
      </c>
      <c r="C296" s="5" t="s">
        <v>297</v>
      </c>
      <c r="D296" s="12" t="s">
        <v>1733</v>
      </c>
    </row>
    <row r="297" spans="1:4" x14ac:dyDescent="0.15">
      <c r="A297" s="5" t="s">
        <v>561</v>
      </c>
      <c r="B297" s="5" t="s">
        <v>562</v>
      </c>
      <c r="C297" s="5" t="s">
        <v>297</v>
      </c>
      <c r="D297" s="12" t="s">
        <v>1734</v>
      </c>
    </row>
    <row r="298" spans="1:4" x14ac:dyDescent="0.15">
      <c r="A298" s="5" t="s">
        <v>564</v>
      </c>
      <c r="B298" s="5" t="s">
        <v>565</v>
      </c>
      <c r="C298" s="5" t="s">
        <v>297</v>
      </c>
      <c r="D298" s="12" t="s">
        <v>1735</v>
      </c>
    </row>
    <row r="299" spans="1:4" x14ac:dyDescent="0.15">
      <c r="A299" s="5" t="s">
        <v>547</v>
      </c>
      <c r="B299" s="5" t="s">
        <v>548</v>
      </c>
      <c r="C299" s="5" t="s">
        <v>297</v>
      </c>
      <c r="D299" s="12" t="s">
        <v>1736</v>
      </c>
    </row>
    <row r="300" spans="1:4" x14ac:dyDescent="0.15">
      <c r="A300" s="5" t="s">
        <v>542</v>
      </c>
      <c r="B300" s="5" t="s">
        <v>543</v>
      </c>
      <c r="C300" s="5" t="s">
        <v>297</v>
      </c>
      <c r="D300" s="12" t="s">
        <v>1737</v>
      </c>
    </row>
    <row r="301" spans="1:4" x14ac:dyDescent="0.15">
      <c r="A301" s="5" t="s">
        <v>1166</v>
      </c>
      <c r="B301" s="5" t="s">
        <v>1167</v>
      </c>
      <c r="C301" s="5" t="s">
        <v>297</v>
      </c>
      <c r="D301" s="12" t="s">
        <v>1738</v>
      </c>
    </row>
    <row r="302" spans="1:4" x14ac:dyDescent="0.15">
      <c r="A302" s="5" t="s">
        <v>1171</v>
      </c>
      <c r="B302" s="5" t="s">
        <v>1172</v>
      </c>
      <c r="C302" s="5" t="s">
        <v>297</v>
      </c>
      <c r="D302" s="12" t="s">
        <v>1739</v>
      </c>
    </row>
    <row r="303" spans="1:4" x14ac:dyDescent="0.15">
      <c r="A303" s="5" t="s">
        <v>1163</v>
      </c>
      <c r="B303" s="5" t="s">
        <v>1164</v>
      </c>
      <c r="C303" s="5" t="s">
        <v>297</v>
      </c>
      <c r="D303" s="12" t="s">
        <v>1740</v>
      </c>
    </row>
    <row r="304" spans="1:4" x14ac:dyDescent="0.15">
      <c r="A304" s="5" t="s">
        <v>1174</v>
      </c>
      <c r="B304" s="5" t="s">
        <v>1175</v>
      </c>
      <c r="C304" s="5" t="s">
        <v>297</v>
      </c>
      <c r="D304" s="12" t="s">
        <v>1741</v>
      </c>
    </row>
    <row r="305" spans="1:4" x14ac:dyDescent="0.15">
      <c r="A305" s="5" t="s">
        <v>1177</v>
      </c>
      <c r="B305" s="5" t="s">
        <v>1178</v>
      </c>
      <c r="C305" s="5" t="s">
        <v>297</v>
      </c>
      <c r="D305" s="12" t="s">
        <v>1742</v>
      </c>
    </row>
    <row r="306" spans="1:4" x14ac:dyDescent="0.15">
      <c r="A306" s="5" t="s">
        <v>1180</v>
      </c>
      <c r="B306" s="5" t="s">
        <v>1181</v>
      </c>
      <c r="C306" s="5" t="s">
        <v>297</v>
      </c>
      <c r="D306" s="12" t="s">
        <v>1743</v>
      </c>
    </row>
    <row r="307" spans="1:4" x14ac:dyDescent="0.15">
      <c r="A307" s="5" t="s">
        <v>1144</v>
      </c>
      <c r="B307" s="5" t="s">
        <v>1145</v>
      </c>
      <c r="C307" s="5" t="s">
        <v>297</v>
      </c>
      <c r="D307" s="12" t="s">
        <v>1744</v>
      </c>
    </row>
    <row r="308" spans="1:4" x14ac:dyDescent="0.15">
      <c r="A308" s="5" t="s">
        <v>476</v>
      </c>
      <c r="B308" s="5" t="s">
        <v>477</v>
      </c>
      <c r="C308" s="5" t="s">
        <v>297</v>
      </c>
      <c r="D308" s="12" t="s">
        <v>1745</v>
      </c>
    </row>
    <row r="309" spans="1:4" x14ac:dyDescent="0.15">
      <c r="A309" s="5" t="s">
        <v>663</v>
      </c>
      <c r="B309" s="5" t="s">
        <v>664</v>
      </c>
      <c r="C309" s="5" t="s">
        <v>297</v>
      </c>
      <c r="D309" s="12" t="s">
        <v>1746</v>
      </c>
    </row>
    <row r="310" spans="1:4" x14ac:dyDescent="0.15">
      <c r="A310" s="5" t="s">
        <v>906</v>
      </c>
      <c r="B310" s="5" t="s">
        <v>907</v>
      </c>
      <c r="C310" s="5" t="s">
        <v>297</v>
      </c>
      <c r="D310" s="12" t="s">
        <v>1747</v>
      </c>
    </row>
    <row r="311" spans="1:4" x14ac:dyDescent="0.15">
      <c r="A311" s="5" t="s">
        <v>1075</v>
      </c>
      <c r="B311" s="5" t="s">
        <v>1076</v>
      </c>
      <c r="C311" s="5" t="s">
        <v>297</v>
      </c>
      <c r="D311" s="12" t="s">
        <v>1748</v>
      </c>
    </row>
    <row r="312" spans="1:4" x14ac:dyDescent="0.15">
      <c r="A312" s="5" t="s">
        <v>618</v>
      </c>
      <c r="B312" s="5" t="s">
        <v>619</v>
      </c>
      <c r="C312" s="5" t="s">
        <v>297</v>
      </c>
      <c r="D312" s="12" t="s">
        <v>1749</v>
      </c>
    </row>
    <row r="313" spans="1:4" x14ac:dyDescent="0.15">
      <c r="A313" s="5" t="s">
        <v>911</v>
      </c>
      <c r="B313" s="5" t="s">
        <v>912</v>
      </c>
      <c r="C313" s="5" t="s">
        <v>297</v>
      </c>
      <c r="D313" s="12" t="s">
        <v>1750</v>
      </c>
    </row>
    <row r="314" spans="1:4" x14ac:dyDescent="0.15">
      <c r="A314" s="5" t="s">
        <v>1205</v>
      </c>
      <c r="B314" s="5" t="s">
        <v>1206</v>
      </c>
      <c r="C314" s="5" t="s">
        <v>297</v>
      </c>
      <c r="D314" s="12" t="s">
        <v>1751</v>
      </c>
    </row>
    <row r="315" spans="1:4" x14ac:dyDescent="0.15">
      <c r="A315" s="5" t="s">
        <v>501</v>
      </c>
      <c r="B315" s="5" t="s">
        <v>502</v>
      </c>
      <c r="C315" s="5" t="s">
        <v>297</v>
      </c>
      <c r="D315" s="12" t="s">
        <v>1752</v>
      </c>
    </row>
    <row r="316" spans="1:4" x14ac:dyDescent="0.15">
      <c r="A316" s="5" t="s">
        <v>673</v>
      </c>
      <c r="B316" s="5" t="s">
        <v>672</v>
      </c>
      <c r="C316" s="5" t="s">
        <v>297</v>
      </c>
      <c r="D316" s="12" t="s">
        <v>1753</v>
      </c>
    </row>
    <row r="317" spans="1:4" x14ac:dyDescent="0.15">
      <c r="A317" s="5" t="s">
        <v>1269</v>
      </c>
      <c r="B317" s="5" t="s">
        <v>1270</v>
      </c>
      <c r="C317" s="5" t="s">
        <v>297</v>
      </c>
      <c r="D317" s="12" t="s">
        <v>1754</v>
      </c>
    </row>
    <row r="318" spans="1:4" x14ac:dyDescent="0.15">
      <c r="A318" s="5" t="s">
        <v>932</v>
      </c>
      <c r="B318" s="5" t="s">
        <v>933</v>
      </c>
      <c r="C318" s="5" t="s">
        <v>297</v>
      </c>
      <c r="D318" s="12" t="s">
        <v>1755</v>
      </c>
    </row>
    <row r="319" spans="1:4" x14ac:dyDescent="0.15">
      <c r="A319" s="5" t="s">
        <v>453</v>
      </c>
      <c r="B319" s="5" t="s">
        <v>454</v>
      </c>
      <c r="C319" s="5" t="s">
        <v>297</v>
      </c>
      <c r="D319" s="12" t="s">
        <v>1756</v>
      </c>
    </row>
    <row r="320" spans="1:4" x14ac:dyDescent="0.15">
      <c r="A320" s="5" t="s">
        <v>458</v>
      </c>
      <c r="B320" s="5" t="s">
        <v>459</v>
      </c>
      <c r="C320" s="5" t="s">
        <v>297</v>
      </c>
      <c r="D320" s="12" t="s">
        <v>1757</v>
      </c>
    </row>
    <row r="321" spans="1:4" x14ac:dyDescent="0.15">
      <c r="A321" s="5" t="s">
        <v>1239</v>
      </c>
      <c r="B321" s="5" t="s">
        <v>1240</v>
      </c>
      <c r="C321" s="5" t="s">
        <v>297</v>
      </c>
      <c r="D321" s="12" t="s">
        <v>1758</v>
      </c>
    </row>
    <row r="322" spans="1:4" x14ac:dyDescent="0.15">
      <c r="A322" s="5" t="s">
        <v>335</v>
      </c>
      <c r="B322" s="5" t="s">
        <v>336</v>
      </c>
      <c r="C322" s="5" t="s">
        <v>297</v>
      </c>
      <c r="D322" s="12" t="s">
        <v>1759</v>
      </c>
    </row>
    <row r="323" spans="1:4" x14ac:dyDescent="0.15">
      <c r="A323" s="5" t="s">
        <v>421</v>
      </c>
      <c r="B323" s="5" t="s">
        <v>422</v>
      </c>
      <c r="C323" s="5" t="s">
        <v>297</v>
      </c>
      <c r="D323" s="12" t="s">
        <v>1760</v>
      </c>
    </row>
    <row r="324" spans="1:4" x14ac:dyDescent="0.15">
      <c r="A324" s="5" t="s">
        <v>796</v>
      </c>
      <c r="B324" s="5" t="s">
        <v>797</v>
      </c>
      <c r="C324" s="5" t="s">
        <v>261</v>
      </c>
      <c r="D324" s="12" t="s">
        <v>1761</v>
      </c>
    </row>
    <row r="325" spans="1:4" x14ac:dyDescent="0.15">
      <c r="A325" s="5" t="s">
        <v>499</v>
      </c>
      <c r="B325" s="5" t="s">
        <v>500</v>
      </c>
      <c r="C325" s="5" t="s">
        <v>261</v>
      </c>
      <c r="D325" s="12" t="s">
        <v>1762</v>
      </c>
    </row>
    <row r="326" spans="1:4" x14ac:dyDescent="0.15">
      <c r="A326" s="5" t="s">
        <v>817</v>
      </c>
      <c r="B326" s="5" t="s">
        <v>818</v>
      </c>
      <c r="C326" s="5" t="s">
        <v>261</v>
      </c>
      <c r="D326" s="12" t="s">
        <v>1763</v>
      </c>
    </row>
    <row r="327" spans="1:4" x14ac:dyDescent="0.15">
      <c r="A327" s="5" t="s">
        <v>802</v>
      </c>
      <c r="B327" s="5" t="s">
        <v>803</v>
      </c>
      <c r="C327" s="5" t="s">
        <v>261</v>
      </c>
      <c r="D327" s="12" t="s">
        <v>1764</v>
      </c>
    </row>
    <row r="328" spans="1:4" x14ac:dyDescent="0.15">
      <c r="A328" s="5" t="s">
        <v>871</v>
      </c>
      <c r="B328" s="5" t="s">
        <v>872</v>
      </c>
      <c r="C328" s="5" t="s">
        <v>297</v>
      </c>
      <c r="D328" s="12" t="s">
        <v>1765</v>
      </c>
    </row>
    <row r="329" spans="1:4" x14ac:dyDescent="0.15">
      <c r="A329" s="5" t="s">
        <v>287</v>
      </c>
      <c r="B329" s="5" t="s">
        <v>288</v>
      </c>
      <c r="C329" s="5" t="s">
        <v>261</v>
      </c>
      <c r="D329" s="12" t="s">
        <v>1766</v>
      </c>
    </row>
    <row r="330" spans="1:4" x14ac:dyDescent="0.15">
      <c r="A330" s="5" t="s">
        <v>984</v>
      </c>
      <c r="B330" s="5" t="s">
        <v>985</v>
      </c>
      <c r="C330" s="5" t="s">
        <v>261</v>
      </c>
      <c r="D330" s="12" t="s">
        <v>1767</v>
      </c>
    </row>
    <row r="331" spans="1:4" x14ac:dyDescent="0.15">
      <c r="A331" s="5" t="s">
        <v>868</v>
      </c>
      <c r="B331" s="5" t="s">
        <v>869</v>
      </c>
      <c r="C331" s="5" t="s">
        <v>297</v>
      </c>
      <c r="D331" s="12" t="s">
        <v>1768</v>
      </c>
    </row>
    <row r="332" spans="1:4" x14ac:dyDescent="0.15">
      <c r="A332" s="5" t="s">
        <v>345</v>
      </c>
      <c r="B332" s="5" t="s">
        <v>346</v>
      </c>
      <c r="C332" s="5" t="s">
        <v>261</v>
      </c>
      <c r="D332" s="12" t="s">
        <v>1769</v>
      </c>
    </row>
    <row r="333" spans="1:4" x14ac:dyDescent="0.15">
      <c r="A333" s="5" t="s">
        <v>437</v>
      </c>
      <c r="B333" s="5" t="s">
        <v>438</v>
      </c>
      <c r="C333" s="5" t="s">
        <v>261</v>
      </c>
      <c r="D333" s="12" t="s">
        <v>1770</v>
      </c>
    </row>
    <row r="334" spans="1:4" x14ac:dyDescent="0.15">
      <c r="A334" s="5" t="s">
        <v>1255</v>
      </c>
      <c r="B334" s="5" t="s">
        <v>1256</v>
      </c>
      <c r="C334" s="5" t="s">
        <v>261</v>
      </c>
      <c r="D334" s="12" t="s">
        <v>1771</v>
      </c>
    </row>
    <row r="335" spans="1:4" x14ac:dyDescent="0.15">
      <c r="A335" s="5" t="s">
        <v>804</v>
      </c>
      <c r="B335" s="5" t="s">
        <v>805</v>
      </c>
      <c r="C335" s="5" t="s">
        <v>261</v>
      </c>
      <c r="D335" s="12" t="s">
        <v>1772</v>
      </c>
    </row>
    <row r="336" spans="1:4" x14ac:dyDescent="0.15">
      <c r="A336" s="5" t="s">
        <v>941</v>
      </c>
      <c r="B336" s="5" t="s">
        <v>942</v>
      </c>
      <c r="C336" s="5" t="s">
        <v>261</v>
      </c>
      <c r="D336" s="12" t="s">
        <v>1773</v>
      </c>
    </row>
    <row r="337" spans="1:4" x14ac:dyDescent="0.15">
      <c r="A337" s="5" t="s">
        <v>760</v>
      </c>
      <c r="B337" s="5" t="s">
        <v>761</v>
      </c>
      <c r="C337" s="5" t="s">
        <v>261</v>
      </c>
      <c r="D337" s="12" t="s">
        <v>1774</v>
      </c>
    </row>
    <row r="338" spans="1:4" x14ac:dyDescent="0.15">
      <c r="A338" s="5" t="s">
        <v>967</v>
      </c>
      <c r="B338" s="5" t="s">
        <v>968</v>
      </c>
      <c r="C338" s="5" t="s">
        <v>261</v>
      </c>
      <c r="D338" s="12" t="s">
        <v>1775</v>
      </c>
    </row>
    <row r="339" spans="1:4" x14ac:dyDescent="0.15">
      <c r="A339" s="5" t="s">
        <v>962</v>
      </c>
      <c r="B339" s="5" t="s">
        <v>963</v>
      </c>
      <c r="C339" s="5" t="s">
        <v>261</v>
      </c>
      <c r="D339" s="12" t="s">
        <v>1776</v>
      </c>
    </row>
    <row r="340" spans="1:4" x14ac:dyDescent="0.15">
      <c r="A340" s="5" t="s">
        <v>1257</v>
      </c>
      <c r="B340" s="5" t="s">
        <v>1258</v>
      </c>
      <c r="C340" s="5" t="s">
        <v>261</v>
      </c>
      <c r="D340" s="12" t="s">
        <v>1777</v>
      </c>
    </row>
    <row r="341" spans="1:4" x14ac:dyDescent="0.15">
      <c r="A341" s="5" t="s">
        <v>395</v>
      </c>
      <c r="B341" s="5" t="s">
        <v>396</v>
      </c>
      <c r="C341" s="5" t="s">
        <v>261</v>
      </c>
      <c r="D341" s="12" t="s">
        <v>1778</v>
      </c>
    </row>
    <row r="342" spans="1:4" x14ac:dyDescent="0.15">
      <c r="A342" s="5" t="s">
        <v>816</v>
      </c>
      <c r="B342" s="5" t="s">
        <v>814</v>
      </c>
      <c r="C342" s="5" t="s">
        <v>261</v>
      </c>
      <c r="D342" s="12" t="s">
        <v>1779</v>
      </c>
    </row>
    <row r="343" spans="1:4" x14ac:dyDescent="0.15">
      <c r="A343" s="5" t="s">
        <v>784</v>
      </c>
      <c r="B343" s="5" t="s">
        <v>785</v>
      </c>
      <c r="C343" s="5" t="s">
        <v>261</v>
      </c>
      <c r="D343" s="12" t="s">
        <v>1780</v>
      </c>
    </row>
    <row r="344" spans="1:4" x14ac:dyDescent="0.15">
      <c r="A344" s="5" t="s">
        <v>786</v>
      </c>
      <c r="B344" s="5" t="s">
        <v>787</v>
      </c>
      <c r="C344" s="5" t="s">
        <v>261</v>
      </c>
      <c r="D344" s="12" t="s">
        <v>1781</v>
      </c>
    </row>
    <row r="345" spans="1:4" x14ac:dyDescent="0.15">
      <c r="A345" s="5" t="s">
        <v>954</v>
      </c>
      <c r="B345" s="5" t="s">
        <v>955</v>
      </c>
      <c r="C345" s="5" t="s">
        <v>261</v>
      </c>
      <c r="D345" s="12" t="s">
        <v>1782</v>
      </c>
    </row>
    <row r="346" spans="1:4" x14ac:dyDescent="0.15">
      <c r="A346" s="5" t="s">
        <v>863</v>
      </c>
      <c r="B346" s="5" t="s">
        <v>864</v>
      </c>
      <c r="C346" s="5" t="s">
        <v>261</v>
      </c>
      <c r="D346" s="12" t="s">
        <v>1783</v>
      </c>
    </row>
    <row r="347" spans="1:4" x14ac:dyDescent="0.15">
      <c r="A347" s="5" t="s">
        <v>807</v>
      </c>
      <c r="B347" s="5" t="s">
        <v>808</v>
      </c>
      <c r="C347" s="5" t="s">
        <v>261</v>
      </c>
      <c r="D347" s="12" t="s">
        <v>1784</v>
      </c>
    </row>
    <row r="348" spans="1:4" x14ac:dyDescent="0.15">
      <c r="A348" s="5" t="s">
        <v>259</v>
      </c>
      <c r="B348" s="5" t="s">
        <v>260</v>
      </c>
      <c r="C348" s="5" t="s">
        <v>261</v>
      </c>
      <c r="D348" s="12" t="s">
        <v>1785</v>
      </c>
    </row>
    <row r="349" spans="1:4" x14ac:dyDescent="0.15">
      <c r="A349" s="5" t="s">
        <v>263</v>
      </c>
      <c r="B349" s="5" t="s">
        <v>264</v>
      </c>
      <c r="C349" s="5" t="s">
        <v>261</v>
      </c>
      <c r="D349" s="12" t="s">
        <v>1786</v>
      </c>
    </row>
    <row r="350" spans="1:4" x14ac:dyDescent="0.15">
      <c r="A350" s="5" t="s">
        <v>265</v>
      </c>
      <c r="B350" s="5" t="s">
        <v>266</v>
      </c>
      <c r="C350" s="5" t="s">
        <v>261</v>
      </c>
      <c r="D350" s="12" t="s">
        <v>1787</v>
      </c>
    </row>
    <row r="351" spans="1:4" x14ac:dyDescent="0.15">
      <c r="A351" s="5" t="s">
        <v>1096</v>
      </c>
      <c r="B351" s="5" t="s">
        <v>1097</v>
      </c>
      <c r="C351" s="5" t="s">
        <v>261</v>
      </c>
      <c r="D351" s="12" t="s">
        <v>1788</v>
      </c>
    </row>
    <row r="352" spans="1:4" x14ac:dyDescent="0.15">
      <c r="A352" s="5" t="s">
        <v>898</v>
      </c>
      <c r="B352" s="5" t="s">
        <v>899</v>
      </c>
      <c r="C352" s="5" t="s">
        <v>261</v>
      </c>
      <c r="D352" s="12" t="s">
        <v>1789</v>
      </c>
    </row>
    <row r="353" spans="1:4" x14ac:dyDescent="0.15">
      <c r="A353" s="5" t="s">
        <v>374</v>
      </c>
      <c r="B353" s="5" t="s">
        <v>375</v>
      </c>
      <c r="C353" s="5" t="s">
        <v>261</v>
      </c>
      <c r="D353" s="12" t="s">
        <v>1790</v>
      </c>
    </row>
    <row r="354" spans="1:4" x14ac:dyDescent="0.15">
      <c r="A354" s="5" t="s">
        <v>472</v>
      </c>
      <c r="B354" s="5" t="s">
        <v>473</v>
      </c>
      <c r="C354" s="5" t="s">
        <v>261</v>
      </c>
      <c r="D354" s="12" t="s">
        <v>1791</v>
      </c>
    </row>
    <row r="355" spans="1:4" x14ac:dyDescent="0.15">
      <c r="A355" s="5" t="s">
        <v>922</v>
      </c>
      <c r="B355" s="5" t="s">
        <v>923</v>
      </c>
      <c r="C355" s="5" t="s">
        <v>261</v>
      </c>
      <c r="D355" s="12" t="s">
        <v>1792</v>
      </c>
    </row>
    <row r="356" spans="1:4" x14ac:dyDescent="0.15">
      <c r="A356" s="5" t="s">
        <v>1115</v>
      </c>
      <c r="B356" s="5" t="s">
        <v>1116</v>
      </c>
      <c r="C356" s="5" t="s">
        <v>261</v>
      </c>
      <c r="D356" s="12" t="s">
        <v>1793</v>
      </c>
    </row>
    <row r="357" spans="1:4" x14ac:dyDescent="0.15">
      <c r="A357" s="5" t="s">
        <v>1081</v>
      </c>
      <c r="B357" s="5" t="s">
        <v>1082</v>
      </c>
      <c r="C357" s="5" t="s">
        <v>261</v>
      </c>
      <c r="D357" s="12" t="s">
        <v>1794</v>
      </c>
    </row>
    <row r="358" spans="1:4" x14ac:dyDescent="0.15">
      <c r="A358" s="5" t="s">
        <v>1183</v>
      </c>
      <c r="B358" s="5" t="s">
        <v>1184</v>
      </c>
      <c r="C358" s="5" t="s">
        <v>261</v>
      </c>
      <c r="D358" s="12" t="s">
        <v>1795</v>
      </c>
    </row>
    <row r="359" spans="1:4" x14ac:dyDescent="0.15">
      <c r="A359" s="5" t="s">
        <v>1100</v>
      </c>
      <c r="B359" s="5" t="s">
        <v>1101</v>
      </c>
      <c r="C359" s="5" t="s">
        <v>261</v>
      </c>
      <c r="D359" s="12" t="s">
        <v>1796</v>
      </c>
    </row>
    <row r="360" spans="1:4" x14ac:dyDescent="0.15">
      <c r="A360" s="5" t="s">
        <v>1110</v>
      </c>
      <c r="B360" s="5" t="s">
        <v>1111</v>
      </c>
      <c r="C360" s="5" t="s">
        <v>261</v>
      </c>
      <c r="D360" s="12" t="s">
        <v>1797</v>
      </c>
    </row>
    <row r="361" spans="1:4" x14ac:dyDescent="0.15">
      <c r="A361" s="5" t="s">
        <v>456</v>
      </c>
      <c r="B361" s="5" t="s">
        <v>457</v>
      </c>
      <c r="C361" s="5" t="s">
        <v>261</v>
      </c>
      <c r="D361" s="12" t="s">
        <v>1798</v>
      </c>
    </row>
    <row r="362" spans="1:4" x14ac:dyDescent="0.15">
      <c r="A362" s="5" t="s">
        <v>595</v>
      </c>
      <c r="B362" s="5" t="s">
        <v>596</v>
      </c>
      <c r="C362" s="5" t="s">
        <v>261</v>
      </c>
      <c r="D362" s="12" t="s">
        <v>1799</v>
      </c>
    </row>
    <row r="363" spans="1:4" x14ac:dyDescent="0.15">
      <c r="A363" s="5" t="s">
        <v>747</v>
      </c>
      <c r="B363" s="5" t="s">
        <v>748</v>
      </c>
      <c r="C363" s="5" t="s">
        <v>261</v>
      </c>
      <c r="D363" s="12" t="s">
        <v>1800</v>
      </c>
    </row>
    <row r="364" spans="1:4" x14ac:dyDescent="0.15">
      <c r="A364" s="5" t="s">
        <v>900</v>
      </c>
      <c r="B364" s="5" t="s">
        <v>901</v>
      </c>
      <c r="C364" s="5" t="s">
        <v>261</v>
      </c>
      <c r="D364" s="12" t="s">
        <v>1801</v>
      </c>
    </row>
    <row r="365" spans="1:4" x14ac:dyDescent="0.15">
      <c r="A365" s="5" t="s">
        <v>1065</v>
      </c>
      <c r="B365" s="5" t="s">
        <v>1066</v>
      </c>
      <c r="C365" s="5" t="s">
        <v>261</v>
      </c>
      <c r="D365" s="12" t="s">
        <v>1802</v>
      </c>
    </row>
    <row r="366" spans="1:4" x14ac:dyDescent="0.15">
      <c r="A366" s="5" t="s">
        <v>695</v>
      </c>
      <c r="B366" s="5" t="s">
        <v>696</v>
      </c>
      <c r="C366" s="5" t="s">
        <v>261</v>
      </c>
      <c r="D366" s="12" t="s">
        <v>1803</v>
      </c>
    </row>
    <row r="367" spans="1:4" x14ac:dyDescent="0.15">
      <c r="A367" s="5" t="s">
        <v>645</v>
      </c>
      <c r="B367" s="5" t="s">
        <v>646</v>
      </c>
      <c r="C367" s="5" t="s">
        <v>261</v>
      </c>
      <c r="D367" s="12" t="s">
        <v>1804</v>
      </c>
    </row>
    <row r="368" spans="1:4" x14ac:dyDescent="0.15">
      <c r="A368" s="5" t="s">
        <v>474</v>
      </c>
      <c r="B368" s="5" t="s">
        <v>475</v>
      </c>
      <c r="C368" s="5" t="s">
        <v>261</v>
      </c>
      <c r="D368" s="12" t="s">
        <v>1805</v>
      </c>
    </row>
    <row r="369" spans="1:4" x14ac:dyDescent="0.15">
      <c r="A369" s="5" t="s">
        <v>1053</v>
      </c>
      <c r="B369" s="5" t="s">
        <v>1054</v>
      </c>
      <c r="C369" s="5" t="s">
        <v>297</v>
      </c>
      <c r="D369" s="12" t="s">
        <v>1806</v>
      </c>
    </row>
    <row r="370" spans="1:4" x14ac:dyDescent="0.15">
      <c r="A370" s="5" t="s">
        <v>874</v>
      </c>
      <c r="B370" s="5" t="s">
        <v>875</v>
      </c>
      <c r="C370" s="5" t="s">
        <v>297</v>
      </c>
      <c r="D370" s="12" t="s">
        <v>1807</v>
      </c>
    </row>
    <row r="371" spans="1:4" x14ac:dyDescent="0.15">
      <c r="A371" s="5" t="s">
        <v>419</v>
      </c>
      <c r="B371" s="5" t="s">
        <v>420</v>
      </c>
      <c r="C371" s="5" t="s">
        <v>261</v>
      </c>
      <c r="D371" s="12" t="s">
        <v>1808</v>
      </c>
    </row>
    <row r="372" spans="1:4" x14ac:dyDescent="0.15">
      <c r="A372" s="5" t="s">
        <v>416</v>
      </c>
      <c r="B372" s="5" t="s">
        <v>417</v>
      </c>
      <c r="C372" s="5" t="s">
        <v>261</v>
      </c>
      <c r="D372" s="12" t="s">
        <v>1809</v>
      </c>
    </row>
    <row r="373" spans="1:4" x14ac:dyDescent="0.15">
      <c r="A373" s="5" t="s">
        <v>877</v>
      </c>
      <c r="B373" s="5" t="s">
        <v>878</v>
      </c>
      <c r="C373" s="5" t="s">
        <v>297</v>
      </c>
      <c r="D373" s="12" t="s">
        <v>1810</v>
      </c>
    </row>
    <row r="374" spans="1:4" x14ac:dyDescent="0.15">
      <c r="A374" s="5" t="s">
        <v>991</v>
      </c>
      <c r="B374" s="5" t="s">
        <v>992</v>
      </c>
      <c r="C374" s="5" t="s">
        <v>261</v>
      </c>
      <c r="D374" s="12" t="s">
        <v>1811</v>
      </c>
    </row>
    <row r="375" spans="1:4" x14ac:dyDescent="0.15">
      <c r="A375" s="5" t="s">
        <v>1004</v>
      </c>
      <c r="B375" s="5" t="s">
        <v>1005</v>
      </c>
      <c r="C375" s="5" t="s">
        <v>297</v>
      </c>
      <c r="D375" s="12" t="s">
        <v>1812</v>
      </c>
    </row>
    <row r="376" spans="1:4" x14ac:dyDescent="0.15">
      <c r="A376" s="5" t="s">
        <v>843</v>
      </c>
      <c r="B376" s="5" t="s">
        <v>844</v>
      </c>
      <c r="C376" s="5" t="s">
        <v>293</v>
      </c>
      <c r="D376" s="12" t="s">
        <v>1813</v>
      </c>
    </row>
    <row r="377" spans="1:4" x14ac:dyDescent="0.15">
      <c r="A377" s="5" t="s">
        <v>1208</v>
      </c>
      <c r="B377" s="5" t="s">
        <v>1209</v>
      </c>
      <c r="C377" s="5" t="s">
        <v>1814</v>
      </c>
      <c r="D377" s="12" t="s">
        <v>1815</v>
      </c>
    </row>
    <row r="378" spans="1:4" x14ac:dyDescent="0.15">
      <c r="A378" s="5" t="s">
        <v>767</v>
      </c>
      <c r="B378" s="5" t="s">
        <v>768</v>
      </c>
      <c r="C378" s="5" t="s">
        <v>261</v>
      </c>
      <c r="D378" s="12" t="s">
        <v>1816</v>
      </c>
    </row>
    <row r="379" spans="1:4" ht="12.75" x14ac:dyDescent="0.2">
      <c r="D379" s="6"/>
    </row>
  </sheetData>
  <mergeCells count="2">
    <mergeCell ref="H3:M3"/>
    <mergeCell ref="H16:M16"/>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awwa工作表格</vt:lpstr>
      <vt:lpstr>awwa成果</vt:lpstr>
      <vt:lpstr>中国规范成果导入用</vt:lpstr>
      <vt:lpstr> 中国规范分离名称工作用表</vt:lpstr>
      <vt:lpstr>标准库处理</vt:lpstr>
      <vt:lpstr>标准库成果</vt:lpstr>
    </vt:vector>
  </TitlesOfParts>
  <Company>微软中国</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qin.xc</dc:creator>
  <cp:lastModifiedBy>qin</cp:lastModifiedBy>
  <dcterms:created xsi:type="dcterms:W3CDTF">2016-04-25T06:42:36Z</dcterms:created>
  <dcterms:modified xsi:type="dcterms:W3CDTF">2016-05-29T22:50:47Z</dcterms:modified>
</cp:coreProperties>
</file>