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ИТОГ" sheetId="1" state="visible" r:id="rId2"/>
    <sheet name="ОТЧЕТЫ" sheetId="2" state="visible" r:id="rId3"/>
    <sheet name="РОБОТЫ И ОБОРОНА" sheetId="3" state="visible" r:id="rId4"/>
    <sheet name="ПАРАМЕДИК и ИНЕНЕРКОНСТРУКТОР" sheetId="4" state="visible" r:id="rId5"/>
    <sheet name="Космобиолог и астроном  " sheetId="5" state="visible" r:id="rId6"/>
  </sheets>
  <definedNames>
    <definedName function="false" hidden="true" localSheetId="0" name="_xlnm._FilterDatabase" vbProcedure="false">ИТОГ!$A$1:$A$13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<sst xmlns="http://schemas.openxmlformats.org/spreadsheetml/2006/main" count="55" uniqueCount="47">
  <si>
    <t xml:space="preserve">ИТОГ работы отделов&lt;br/&gt;</t>
  </si>
  <si>
    <t xml:space="preserve">&lt;hr/&gt;</t>
  </si>
  <si>
    <t xml:space="preserve">РОБОТОТЕХНИК</t>
  </si>
  <si>
    <t xml:space="preserve">РАКЕТНЫЙ ИНЖЕНЕР</t>
  </si>
  <si>
    <t xml:space="preserve">ПАРАМЕДИК</t>
  </si>
  <si>
    <t xml:space="preserve">ИНЖЕНЕР КОНСТРУКТОР</t>
  </si>
  <si>
    <t xml:space="preserve">КОСМОБИОЛОГ</t>
  </si>
  <si>
    <t xml:space="preserve">АСТРОНОМ</t>
  </si>
  <si>
    <t xml:space="preserve">ИНЖЕНЕР РАКЕТНОЙ ОБОРОНЫ</t>
  </si>
  <si>
    <t xml:space="preserve">Проблема. Все роботы космического корабля, созданные для помощь экипажу в исследовании дальнего космаса, вышли из строя. Они отказываются подчиняться приказам человка, считая себя высшими существами. За функциональностью корабля следит центральный компьютер с кинетическим интеллектом (VIKI). Все роботы следуют запрограммированным в нем логическим алгоритмам. В итоге на корабле началось кибервосстание. С каждым днем ситауация ухудшается - не только экспидиция, но и жизни членов экипажа под угрозой, ведь, по мнению роботов, люди всего лишь расходный материал...Предотвратите восстание!</t>
  </si>
  <si>
    <t xml:space="preserve">Проблема. Необходимо придать кораблю доплнительное ускорение. Команде инженеров космического корабля поручено оптимизировать энергетические системы обороны для увеличения шансов избежать затягивания в черную дыру. Необходимо оптимизировать системы плазменного экрана и брони из пластстали.</t>
  </si>
  <si>
    <t xml:space="preserve">Реш.2 Вы принудительно выведете из строя центральный компьютер VIKI,воспользавшись нанитами.</t>
  </si>
  <si>
    <t xml:space="preserve">Реш. 2 Вы измените логический алгоритм VIKI, пставив в приоритет Три Закона Роботехники, что, возможно, приведет к частичным поломкам корабля.</t>
  </si>
  <si>
    <t xml:space="preserve">реш.1 Оставить защитный экран, но демонтировать броню из пластстали, чтобы облегчить вес корабля</t>
  </si>
  <si>
    <t xml:space="preserve">Реш.2. Активизировать отключение внешнего энергетического экрана, это позволит направить дополнительную энергию в двигатели и увеличить ускорение до необходимого уровня.</t>
  </si>
  <si>
    <t xml:space="preserve">&lt;div class="alert alert-danger" role="alert"&gt; Добравшись до процессора, команда инженеров ввела нанитов в процессор VIKI, вызвав её кинетическую «смерть». После чего роботы приходят в себя, оставшись без руководящих сигналов. Однако т.к. функциональность корабля полностью зависело от VIKI, то тперь состояние корабля под угрозой. Воспользавшись аварийной системой, вам необходимо как можно скорее вернуться на космическую станцию. Экспидиция провалена..&lt;/div&gt;</t>
  </si>
  <si>
    <t xml:space="preserve"> &lt;div class="alert alert-danger" role="alert"&gt;Вскрыв позитронный мозг кинетического интеллекта, вы обнаруживаете, что при решение задач, компьютер, в первую очередь, опирается на логику, а уже потом на Законы Роботехники. Приминив логику, VIKI вычислила, что роботы в техническом плане превосходят человека, а, следовательно, от них выгодно избавиться. Тем более, что человек редко пользуется законами логиками - он вообще опасно непредсказуем. Вы поставили в приоритет Три Закона Роботехники, которые основаны на безопасности человека и подчинении его приказами - возможно, нелогичными, но, безусловно, человечным. Роботы начинают производить ремонтные работы, но оставшись без защиты плазменного экрана энергонезависимая память форматируется под воздействием гамма излучения и теряют информацию о трех законах. . Экспидиция провалена..&lt;/div&gt;</t>
  </si>
  <si>
    <t xml:space="preserve">Совместно</t>
  </si>
  <si>
    <t xml:space="preserve">&lt;div class="alert alert-danger" role="alert"&gt;Инженеры оборонных систем корабля решили, что нельзя подвергать системы безопасности и экипаж губительному воздействию гамма излучения. Сброс защитный слой фюзеляжа,  позволил немедленно набрать необходимую скорость, чтобы удалиться от черной дыры, но в отстутствие системы искусственного интеллекта системы быстро теряют оптимальный диапазон уставок и параметров и стремительно выходят из строя, отстутствие роботизированного персонала только ухудшает положение. Корабль резко теряет ускорение, затем выходят из строя системы освещения и жизнеобеспечения, корабль начинает проваливаться в зияющую пустоту черной дыры.&lt;/div&gt;</t>
  </si>
  <si>
    <t xml:space="preserve">&lt;div class="alert alert-danger" role="alert"&gt;После отключения плазменного экрана, корабль значительно увеличил мощность на непродолжительное время. Корабль уверенно удаляется от горизонта событий черной дыры. Но губительное излучение ближайшей звезды наносит непоправимый вред жизнедеятельности персонала. Через несколько минут люди начинают терять сознание и не справляются со своими функиями. Звездолет, оставшись без управления медленно двигается в сторону гравитационного притяжения - черной дыры.&lt;/div&gt;</t>
  </si>
  <si>
    <r>
      <rPr>
        <sz val="11"/>
        <color rgb="FF006100"/>
        <rFont val="Calibri"/>
        <family val="2"/>
        <charset val="204"/>
      </rPr>
      <t xml:space="preserve">&lt;div class="alert alert-success" role="alert"&gt; Инженеры оборонных систем корабля решили, что нельзя подвергать системы безопасности и экипаж губительному воздействию гамма излучения. Сброс защитного слоя фюзеляжа,  позволил немедленно набрать необходимую скорость, чтобы удалиться от черной дыры. Благодоря слаженной работе экипажа и искусственного интеллекта удалось выбрать оптимальный режим работы и мощности инженерных систем. А роботизированный персонал, вернувшись к своим обязанностям быстро восстанавливал повреждения, возникшие в отсутствие защитного каркаса. </t>
    </r>
    <r>
      <rPr>
        <sz val="10"/>
        <color rgb="FF000000"/>
        <rFont val="Arial"/>
        <family val="2"/>
        <charset val="204"/>
      </rPr>
      <t xml:space="preserve">ОТЛИЧНАЯ РАБОТА!&lt;/div&gt;</t>
    </r>
  </si>
  <si>
    <t xml:space="preserve">Парамедик</t>
  </si>
  <si>
    <t xml:space="preserve">Инженер конструктор</t>
  </si>
  <si>
    <t xml:space="preserve">На звездоете по мере увеличения  ускорения наблюдаются критические нагрузки, с которыми хрупкое человеческое тело справиться не в состоянии. Необходимо принять решение о том как медицинский отдел может предотвратить повреждение членов экипажа. </t>
  </si>
  <si>
    <t xml:space="preserve">Перед отделом инженеров поставлена задача оптимизировать работу навигационных систем, систем жизнеобеспечения и систем ионных двигателей.</t>
  </si>
  <si>
    <t xml:space="preserve">1. Раздать всему экипажу стимпакеты, способные снять последствия воздействия на организм практически любых повреждений</t>
  </si>
  <si>
    <t xml:space="preserve">2. Выпустить в систему вентиляции нанороботов, укрепляющих структурную целостность организма.</t>
  </si>
  <si>
    <t xml:space="preserve">1. Необходимо повысить эффективность ионных двигателей, но оставить систему жизнедейтельности работоспособной в полном объеме. Прийдется пожертвовать системой навигации.</t>
  </si>
  <si>
    <t xml:space="preserve">2. Если корабль не сможет покинуть горизонт событий, то экипаж все-равно не выживет. Направить вю энергию на двигатели и систему навигации. Людям прийдется потерпеть немного.</t>
  </si>
  <si>
    <t xml:space="preserve">&lt;div class="alert alert-danger" role="alert"&gt; Получив на руки комплекты самовосстановления, экипаж приступил к работе по спасению звездолета из плена черной дыры. Превысив предельно допустимые для человека значения многие получили серьезные повреждения. Имея на руках стимпакеты многие подготовленные члены экипажа без последствий перенесли перегрузки. Но не все, для большой части экипажа эта задача оказалась не под силу. Кто-то потерял сознание, кто-то поддался панике. Без слаженной работы всего экипажа у космического корабля нет шансов выбраться из этой смертельной ловушки. Корабль теряет скорость и приближается к горизонту событий черной дыры.&lt;/div&gt;</t>
  </si>
  <si>
    <t xml:space="preserve">&lt;div class="alert alert-danger" role="alert"&gt; Команда медицинсого отдела приняла решение выпустить нанороботов в систему вентиляции. Нанороботы быстро подготовили тех членов экипажа, которые смогли вдохнуть их вместе со свежим воздухом из системы вентиляции. Но после того, как поток воздуха из решеток резко снизился, распространение нанороботов остановилась и большая часть экипажа не перенесла перегрузки. Без слаженной работы всего экипажа у космического корабля нет шансов выбраться из этой смертельной ловушки. Корабль теряет скорость и приближается к горизонту событий черной дыры.&lt;/div&gt;</t>
  </si>
  <si>
    <t xml:space="preserve">&lt;div class="alert alert-danger" role="alert"&gt; Звездолет начинает удалятся от смертельной опасности. Направив его просто прямо от черной дыры, инженеры сами в состоянии поддерживать работу автоматики. Но надежда на спасение быстро сменяется тревогой в глазах товарищей, когда они понимают через какие нагрузки им прийдется пройти. Инженеры не способны одновременно поддерживать свою жизнеспособность и функционирование космического корабля. Хватаясь за полученные от медиков стимпаки пилоты и навигаторы валятся на пол, пытаясь привести себя в норму. Тем временем, звезолет направляется в черную дыру...&lt;/div&gt;</t>
  </si>
  <si>
    <t xml:space="preserve">&lt;div class="alert alert-danger" role="alert"&gt; Корабль быстро набирает скорость и стремительно удаляется от зияющей пасти черной дыры. Совместная работа систем ускорения и навигации уверенно несут его все ближе к спасению. Но вот перегрузки достигли критического значения. Постепенно весь экипаж, начиная от наименее выносливых теряет сознание и не может поддерживать эффективную работу систем. Без слаженной работы всего экипажа у космического корабля нет шансов выбраться из этой смертельной ловушки. Корабль теряет скорость и приближается к горизонту событий черной дыры.&lt;/div&gt;</t>
  </si>
  <si>
    <r>
      <rPr>
        <sz val="11"/>
        <color rgb="FF006100"/>
        <rFont val="Calibri"/>
        <family val="2"/>
        <charset val="204"/>
      </rPr>
      <t xml:space="preserve">&lt;div class="alert alert-success" role="alert"&gt;Увеличив мощность двигателей и направив корабль вручную прочь от горизонта событий черной дыры пилоты почувствовали металлический привкус во рту. Это нанороботы, выпущенные медицинской командой в систему вентиляции начали свою работу по укреплению структурной целостности организма членов экипажа. Теперь все перегрузки ощущаются гораздо легче и так как вентиляция работает на полную мощность никто из экипажа не покинет свой пост и сможет выпонить свою задачу. </t>
    </r>
    <r>
      <rPr>
        <b val="true"/>
        <sz val="11"/>
        <color rgb="FF006100"/>
        <rFont val="Calibri"/>
        <family val="2"/>
        <charset val="204"/>
      </rPr>
      <t xml:space="preserve">ОТЛИЧНАЯ РАБОТА!&lt;/div&gt;</t>
    </r>
  </si>
  <si>
    <t xml:space="preserve">Космобиолог</t>
  </si>
  <si>
    <t xml:space="preserve">Астроном</t>
  </si>
  <si>
    <t xml:space="preserve">Под воздействием повышенной гравитации растения и микроорганизмы, вырабатывающие жизненнонеобходимые вещества и химические соединения начали продуцировать токсин, медленно, но верно проникающий через стенки автоклавов и сдерживающих энергобарьеров. Если хотя бы малая часть этих токсинов попадет в питьевую воду или систему вентиляции, весь экипаж обречен.</t>
  </si>
  <si>
    <t xml:space="preserve">Отделу астронавигации предписано рассчитать воздействие гравитационных сил небесных тел, которые могут оказать воздействие на изменение траекторию побега корабля от гравитационной воронки черной дыры. И направить соответствующие гравитационные экраны, чтобы минимизировать отрицательное ускорение. Даже микроскопические воздействия могут быть критичными в сложившейся ситуации.</t>
  </si>
  <si>
    <t xml:space="preserve">Запустить в среду личинок тихоходок, питающихся токсином. Они смогут поглотить большую часть токсина, быстрее чем он распространяется.</t>
  </si>
  <si>
    <t xml:space="preserve">Необходимо стререлизовать комнату и насадить новые культуры, возможно под воздействием гипергравитации они смогут достичь продуктивного возраста достаточно быстро, чтобы обеспечить команду всем необходимым.</t>
  </si>
  <si>
    <t xml:space="preserve">Направить ¾ экранов навстречу гравитационным силам черной дыры, но ¼ оставить для отражения непредвиденных ситуаций, которые могут возникнуть в коротком но опасном пути.</t>
  </si>
  <si>
    <t xml:space="preserve">Направить все экраны, таким образом, чтобы нивелировать воздействие черной дыры.</t>
  </si>
  <si>
    <t xml:space="preserve">&lt;div class="alert alert-danger" role="alert"&gt;Под воздействием повышенной гравитациии благоприятной питательной среды тихоходки поглатили вместе с токсином весь урожай полезных культур, резерва питательных веществ и кислорода. В течение нескольких минут количество кислорода в воздухе падает настолько, что члены экипажа падают без сознания. Корабль без управления отдан во власть черной дыры.&lt;/div&gt;</t>
  </si>
  <si>
    <t xml:space="preserve">&lt;div class="alert alert-danger" role="alert"&gt;Отдел космобиологии принял решение уничтожить, продуцирующую жизненноважные вещества биосферу и насадить новую. Но так как были приняты меры по нивелированию эффекта избыточной гравитации, культуры будут развиваться слишком долго.  В течение нескольких минут количество кислорода в воздухе падает настолько, что члены экипажа падают без сознания. Корабль без управления отдан во власть черной дыры.&lt;/div&gt;</t>
  </si>
  <si>
    <t xml:space="preserve">&lt;div class="alert alert-danger" role="alert"&gt;Отдел астронавигации не любит рисковать. По этому часть гравиэкранов осталось на защиту звездолета от угроз прямо по курсу. И как раз вовремя, так как огромный, поглащающий свет булыжник с зловещим гудением приблизился к корпусу корабля, но затем, столкнувшись с невидимым упругим барьером, словно резиновый мячик отпрыгнул в сторону. Экипаж корабля почувствовал облегчение, а вместе с ним и поначалу легкое головокружение. Знающие специалисты диагностировали у себя кислородное голодание. .  В течение нескольких минут количество кислорода в воздухе падает настолько, что члены экипажа падают без сознания. Корабль без управления отдан во власть черной дыры.&lt;/div&gt;</t>
  </si>
  <si>
    <t xml:space="preserve">&lt;div class="alert alert-danger" role="alert"&gt;Направив гравиэкраны в сторону черной дыры корабль  легко мог оторваться от ее горизонта событий. Если бы не маленький осколок черного небесного тела, который ускоряясь с каждой секундой приближался к центру черной дыры. Звездолет лежал на прямой траектории движения этого черного камня. К сожалению, удар, который звездолет получил от него достаточно, чтобы свести на нет все старания команды.&lt;/div&gt;</t>
  </si>
  <si>
    <r>
      <rPr>
        <sz val="11"/>
        <color rgb="FF006100"/>
        <rFont val="Calibri"/>
        <family val="2"/>
        <charset val="204"/>
      </rPr>
      <t xml:space="preserve">&lt;div class="alert alert-success" role="alert"&gt;Специалисты космической биологии успешно устранили токсин вместе со всей биосферой, поддерживающей жизнедеятельность экипажа, но благодаря остаточной повышенной гравитации, новый урожай продуцирующих кислород и питатальные вещества растений взошел в стремительно-рекордные сроки. А астеройд черной материи был удачно отброшен обратно в космос одним из четырех гравиэкранов. Звездолет готов к путешествию и ничего не стоит на его пути.</t>
    </r>
    <r>
      <rPr>
        <b val="true"/>
        <sz val="11"/>
        <color rgb="FF006100"/>
        <rFont val="Calibri"/>
        <family val="2"/>
        <charset val="204"/>
      </rPr>
      <t xml:space="preserve"> ОТЛИЧНАЯ РАБОТА!&lt;/div&gt;</t>
    </r>
  </si>
</sst>
</file>

<file path=xl/styles.xml><?xml version="1.0" encoding="utf-8"?>
<styleSheet xmlns="http://schemas.openxmlformats.org/spreadsheetml/2006/main">
  <numFmts count="3">
    <numFmt numFmtId="164" formatCode="General"/>
    <numFmt numFmtId="165" formatCode="@"/>
    <numFmt numFmtId="166" formatCode="General"/>
  </numFmts>
  <fonts count="10">
    <font>
      <sz val="11"/>
      <color rgb="FF000000"/>
      <name val="Calibri"/>
      <family val="2"/>
      <charset val="204"/>
    </font>
    <font>
      <sz val="10"/>
      <name val="Arial"/>
      <family val="0"/>
      <charset val="204"/>
    </font>
    <font>
      <sz val="10"/>
      <name val="Arial"/>
      <family val="0"/>
      <charset val="204"/>
    </font>
    <font>
      <sz val="10"/>
      <name val="Arial"/>
      <family val="0"/>
      <charset val="204"/>
    </font>
    <font>
      <sz val="10"/>
      <color rgb="FF000000"/>
      <name val="Arial"/>
      <family val="2"/>
      <charset val="204"/>
    </font>
    <font>
      <b val="true"/>
      <sz val="11"/>
      <color rgb="FF3F3F3F"/>
      <name val="Calibri"/>
      <family val="2"/>
      <charset val="204"/>
    </font>
    <font>
      <sz val="11"/>
      <color rgb="FF9C0006"/>
      <name val="Calibri"/>
      <family val="2"/>
      <charset val="204"/>
    </font>
    <font>
      <sz val="11"/>
      <color rgb="FF9C6500"/>
      <name val="Calibri"/>
      <family val="2"/>
      <charset val="204"/>
    </font>
    <font>
      <sz val="11"/>
      <color rgb="FF006100"/>
      <name val="Calibri"/>
      <family val="2"/>
      <charset val="204"/>
    </font>
    <font>
      <b val="true"/>
      <sz val="11"/>
      <color rgb="FF006100"/>
      <name val="Calibri"/>
      <family val="2"/>
      <charset val="204"/>
    </font>
  </fonts>
  <fills count="6">
    <fill>
      <patternFill patternType="none"/>
    </fill>
    <fill>
      <patternFill patternType="gray125"/>
    </fill>
    <fill>
      <patternFill patternType="solid">
        <fgColor rgb="FFF2F2F2"/>
        <bgColor rgb="FFFFFFCC"/>
      </patternFill>
    </fill>
    <fill>
      <patternFill patternType="solid">
        <fgColor rgb="FFFFC7CE"/>
        <bgColor rgb="FFCCCCCC"/>
      </patternFill>
    </fill>
    <fill>
      <patternFill patternType="solid">
        <fgColor rgb="FFFFEB9C"/>
        <bgColor rgb="FFFFFFCC"/>
      </patternFill>
    </fill>
    <fill>
      <patternFill patternType="solid">
        <fgColor rgb="FFC6EFCE"/>
        <bgColor rgb="FFCCFFFF"/>
      </patternFill>
    </fill>
  </fills>
  <borders count="8">
    <border diagonalUp="false" diagonalDown="false">
      <left/>
      <right/>
      <top/>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style="medium"/>
      <right style="medium"/>
      <top style="medium"/>
      <bottom style="medium"/>
      <diagonal/>
    </border>
    <border diagonalUp="false" diagonalDown="false">
      <left style="medium"/>
      <right style="medium"/>
      <top style="medium">
        <color rgb="FFCCCCCC"/>
      </top>
      <bottom style="medium"/>
      <diagonal/>
    </border>
    <border diagonalUp="false" diagonalDown="false">
      <left style="medium"/>
      <right/>
      <top style="medium"/>
      <bottom style="medium"/>
      <diagonal/>
    </border>
    <border diagonalUp="false" diagonalDown="false">
      <left/>
      <right style="medium">
        <color rgb="FFCCCCCC"/>
      </right>
      <top style="medium"/>
      <bottom/>
      <diagonal/>
    </border>
    <border diagonalUp="false" diagonalDown="false">
      <left style="medium">
        <color rgb="FFCCCCCC"/>
      </left>
      <right/>
      <top style="medium"/>
      <bottom/>
      <diagonal/>
    </border>
    <border diagonalUp="false" diagonalDown="false">
      <left style="thick"/>
      <right style="thick"/>
      <top style="thick"/>
      <bottom style="thick"/>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1" applyFont="true" applyBorder="tru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7" fillId="4" borderId="0" applyFont="true" applyBorder="false" applyAlignment="true" applyProtection="false">
      <alignment horizontal="general" vertical="bottom" textRotation="0" wrapText="false" indent="0" shrinkToFit="false"/>
    </xf>
    <xf numFmtId="164" fontId="8" fillId="5" borderId="0" applyFont="true" applyBorder="false" applyAlignment="true" applyProtection="false">
      <alignment horizontal="general" vertical="bottom" textRotation="0" wrapText="false" indent="0" shrinkToFit="false"/>
    </xf>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5" fontId="0" fillId="0" borderId="0" xfId="0" applyFont="fals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5" fillId="2" borderId="1" xfId="20" applyFont="true" applyBorder="true" applyAlignment="true" applyProtection="true">
      <alignment horizontal="general" vertical="center" textRotation="0" wrapText="true" indent="0" shrinkToFit="false"/>
      <protection locked="true" hidden="false"/>
    </xf>
    <xf numFmtId="164" fontId="6" fillId="3" borderId="3" xfId="21" applyFont="true" applyBorder="true" applyAlignment="true" applyProtection="true">
      <alignment horizontal="general" vertical="center" textRotation="0" wrapText="true" indent="0" shrinkToFit="false"/>
      <protection locked="true" hidden="false"/>
    </xf>
    <xf numFmtId="164" fontId="7" fillId="4" borderId="4" xfId="22" applyFont="true" applyBorder="true" applyAlignment="true" applyProtection="true">
      <alignment horizontal="center" vertical="center" textRotation="0" wrapText="true" indent="0" shrinkToFit="false"/>
      <protection locked="true" hidden="false"/>
    </xf>
    <xf numFmtId="164" fontId="7" fillId="4" borderId="5" xfId="22" applyFont="true" applyBorder="true" applyAlignment="true" applyProtection="true">
      <alignment horizontal="center" vertical="center" textRotation="0" wrapText="true" indent="0" shrinkToFit="false"/>
      <protection locked="true" hidden="false"/>
    </xf>
    <xf numFmtId="164" fontId="6" fillId="3" borderId="6" xfId="21" applyFont="true" applyBorder="true" applyAlignment="true" applyProtection="true">
      <alignment horizontal="general" vertical="center" textRotation="0" wrapText="true" indent="0" shrinkToFit="false"/>
      <protection locked="true" hidden="false"/>
    </xf>
    <xf numFmtId="164" fontId="6" fillId="3" borderId="2" xfId="21" applyFont="true" applyBorder="true" applyAlignment="true" applyProtection="true">
      <alignment horizontal="center" vertical="top" textRotation="0" wrapText="true" indent="0" shrinkToFit="false"/>
      <protection locked="true" hidden="false"/>
    </xf>
    <xf numFmtId="164" fontId="6" fillId="3" borderId="4" xfId="21" applyFont="true" applyBorder="true" applyAlignment="true" applyProtection="true">
      <alignment horizontal="center" vertical="top" textRotation="0" wrapText="true" indent="0" shrinkToFit="false"/>
      <protection locked="true" hidden="false"/>
    </xf>
    <xf numFmtId="164" fontId="8" fillId="5" borderId="7" xfId="23" applyFont="true" applyBorder="true" applyAlignment="true" applyProtection="true">
      <alignment horizontal="center" vertical="top" textRotation="0" wrapText="true" indent="0" shrinkToFit="false"/>
      <protection locked="true" hidden="false"/>
    </xf>
    <xf numFmtId="164" fontId="7" fillId="3" borderId="6" xfId="21" applyFont="true" applyBorder="true" applyAlignment="true" applyProtection="true">
      <alignment horizontal="general"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cel Built-in Output" xfId="20"/>
    <cellStyle name="Excel Built-in Bad" xfId="21"/>
    <cellStyle name="Excel Built-in Neutral" xfId="22"/>
    <cellStyle name="Excel Built-in Good" xfId="23"/>
  </cellStyles>
  <colors>
    <indexedColors>
      <rgbColor rgb="FF000000"/>
      <rgbColor rgb="FFF2F2F2"/>
      <rgbColor rgb="FFFF0000"/>
      <rgbColor rgb="FF00FF00"/>
      <rgbColor rgb="FF0000FF"/>
      <rgbColor rgb="FFFFFF00"/>
      <rgbColor rgb="FFFF00FF"/>
      <rgbColor rgb="FF00FFFF"/>
      <rgbColor rgb="FF9C0006"/>
      <rgbColor rgb="FF006100"/>
      <rgbColor rgb="FF000080"/>
      <rgbColor rgb="FF9C65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3"/>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B4" activeCellId="0" sqref="B4"/>
    </sheetView>
  </sheetViews>
  <sheetFormatPr defaultColWidth="8.6953125" defaultRowHeight="13.8" zeroHeight="false" outlineLevelRow="0" outlineLevelCol="0"/>
  <cols>
    <col collapsed="false" customWidth="true" hidden="false" outlineLevel="0" max="1" min="1" style="1" width="5.9"/>
    <col collapsed="false" customWidth="true" hidden="false" outlineLevel="0" max="2" min="2" style="0" width="151.8"/>
    <col collapsed="false" customWidth="true" hidden="false" outlineLevel="0" max="9" min="9" style="0" width="16.94"/>
  </cols>
  <sheetData>
    <row r="1" customFormat="false" ht="12.8" hidden="false" customHeight="true" outlineLevel="0" collapsed="false">
      <c r="A1" s="2" t="s">
        <v>0</v>
      </c>
      <c r="B1" s="3" t="str">
        <f aca="false">IF(A1=0,"&lt;br/&gt;",IF(A1=0,"&lt;br/&gt;",A1))</f>
        <v>ИТОГ работы отделов&lt;br/&gt;</v>
      </c>
    </row>
    <row r="2" customFormat="false" ht="12.8" hidden="false" customHeight="true" outlineLevel="0" collapsed="false">
      <c r="A2" s="2" t="s">
        <v>1</v>
      </c>
      <c r="B2" s="3" t="str">
        <f aca="false">IF(A2=0,"&lt;br/&gt;",IF(A2=0,"&lt;br/&gt;",A2))</f>
        <v>&lt;hr/&gt;</v>
      </c>
    </row>
    <row r="3" customFormat="false" ht="145.5" hidden="false" customHeight="true" outlineLevel="0" collapsed="false">
      <c r="A3" s="4" t="str">
        <f aca="false">IF(ОТЧЕТЫ!B1=1,'РОБОТЫ И ОБОРОНА'!A4,IF(ОТЧЕТЫ!B2=2,'РОБОТЫ И ОБОРОНА'!B4,'РОБОТЫ И ОБОРОНА'!C6))</f>
        <v>&lt;div class="alert alert-success" role="alert"&gt; Инженеры оборонных систем корабля решили, что нельзя подвергать системы безопасности и экипаж губительному воздействию гамма излучения. Сброс защитного слоя фюзеляжа,  позволил немедленно набрать необходимую скорость, чтобы удалиться от черной дыры. Благодоря слаженной работе экипажа и искусственного интеллекта удалось выбрать оптимальный режим работы и мощности инженерных систем. А роботизированный персонал, вернувшись к своим обязанностям быстро восстанавливал повреждения, возникшие в отсутствие защитного каркаса. ОТЛИЧНАЯ РАБОТА!&lt;/div&gt;</v>
      </c>
      <c r="B3" s="3" t="str">
        <f aca="false">IF(ОТЧЕТЫ!B1=0,"&lt;br/&gt;",IF(A3=0,"&lt;br/&gt;",A3))</f>
        <v>&lt;div class="alert alert-success" role="alert"&gt; Инженеры оборонных систем корабля решили, что нельзя подвергать системы безопасности и экипаж губительному воздействию гамма излучения. Сброс защитного слоя фюзеляжа,  позволил немедленно набрать необходимую скорость, чтобы удалиться от черной дыры. Благодоря слаженной работе экипажа и искусственного интеллекта удалось выбрать оптимальный режим работы и мощности инженерных систем. А роботизированный персонал, вернувшись к своим обязанностям быстро восстанавливал повреждения, возникшие в отсутствие защитного каркаса. ОТЛИЧНАЯ РАБОТА!&lt;/div&gt;</v>
      </c>
    </row>
    <row r="4" customFormat="false" ht="27.6" hidden="false" customHeight="true" outlineLevel="0" collapsed="false">
      <c r="A4" s="2" t="s">
        <v>1</v>
      </c>
      <c r="B4" s="3" t="str">
        <f aca="false">IF(A4=0,"&lt;br/&gt;",IF(A4=0,"&lt;br/&gt;",A4))</f>
        <v>&lt;hr/&gt;</v>
      </c>
    </row>
    <row r="5" s="3" customFormat="true" ht="134.3" hidden="false" customHeight="true" outlineLevel="0" collapsed="false">
      <c r="A5" s="4" t="n">
        <f aca="false">IF(ОТЧЕТЫ!B2=2,'РОБОТЫ И ОБОРОНА'!F4,IF(ОТЧЕТЫ!B1=1,'РОБОТЫ И ОБОРОНА'!E4,))</f>
        <v>0</v>
      </c>
      <c r="B5" s="3" t="str">
        <f aca="false">IF(ОТЧЕТЫ!B2=0,"&lt;br/&gt;",IF(A5=0,"&lt;br/&gt;",A5))</f>
        <v>&lt;br/&gt;</v>
      </c>
    </row>
    <row r="6" s="3" customFormat="true" ht="26.1" hidden="false" customHeight="true" outlineLevel="0" collapsed="false">
      <c r="A6" s="2" t="s">
        <v>1</v>
      </c>
      <c r="B6" s="3" t="str">
        <f aca="false">IF(A6=0,"&lt;br/&gt;",IF(A6=0,"&lt;br/&gt;",A6))</f>
        <v>&lt;hr/&gt;</v>
      </c>
    </row>
    <row r="7" customFormat="false" ht="133.35" hidden="false" customHeight="true" outlineLevel="0" collapsed="false">
      <c r="A7" s="4" t="str">
        <f aca="false">IF(ОТЧЕТЫ!B3=1,'ПАРАМЕДИК и ИНЕНЕРКОНСТРУКТОР'!A4,IF(ОТЧЕТЫ!B4=1,'ПАРАМЕДИК и ИНЕНЕРКОНСТРУКТОР'!C6,'ПАРАМЕДИК и ИНЕНЕРКОНСТРУКТОР'!B4))</f>
        <v>&lt;div class="alert alert-success" role="alert"&gt;Увеличив мощность двигателей и направив корабль вручную прочь от горизонта событий черной дыры пилоты почувствовали металлический привкус во рту. Это нанороботы, выпущенные медицинской командой в систему вентиляции начали свою работу по укреплению структурной целостности организма членов экипажа. Теперь все перегрузки ощущаются гораздо легче и так как вентиляция работает на полную мощность никто из экипажа не покинет свой пост и сможет выпонить свою задачу. ОТЛИЧНАЯ РАБОТА!&lt;/div&gt;</v>
      </c>
      <c r="B7" s="3" t="str">
        <f aca="false">IF(ОТЧЕТЫ!B3=0,"&lt;br/&gt;",IF(A7=0,"&lt;br/&gt;",A7))</f>
        <v>&lt;div class="alert alert-success" role="alert"&gt;Увеличив мощность двигателей и направив корабль вручную прочь от горизонта событий черной дыры пилоты почувствовали металлический привкус во рту. Это нанороботы, выпущенные медицинской командой в систему вентиляции начали свою работу по укреплению структурной целостности организма членов экипажа. Теперь все перегрузки ощущаются гораздо легче и так как вентиляция работает на полную мощность никто из экипажа не покинет свой пост и сможет выпонить свою задачу. ОТЛИЧНАЯ РАБОТА!&lt;/div&gt;</v>
      </c>
    </row>
    <row r="8" customFormat="false" ht="20.1" hidden="false" customHeight="true" outlineLevel="0" collapsed="false">
      <c r="A8" s="2" t="s">
        <v>1</v>
      </c>
      <c r="B8" s="3" t="str">
        <f aca="false">IF(A8=0,"&lt;br/&gt;",IF(A8=0,"&lt;br/&gt;",A8))</f>
        <v>&lt;hr/&gt;</v>
      </c>
    </row>
    <row r="9" customFormat="false" ht="65.65" hidden="false" customHeight="true" outlineLevel="0" collapsed="false">
      <c r="A9" s="5" t="n">
        <f aca="false">IF(ОТЧЕТЫ!B4=2,'ПАРАМЕДИК и ИНЕНЕРКОНСТРУКТОР'!F4,IF(ОТЧЕТЫ!B3=2,,'ПАРАМЕДИК и ИНЕНЕРКОНСТРУКТОР'!E4))</f>
        <v>0</v>
      </c>
      <c r="B9" s="3" t="str">
        <f aca="false">IF(ОТЧЕТЫ!B4=0,"&lt;br/&gt;",IF(A9=0,"&lt;br/&gt;",A9))</f>
        <v>&lt;br/&gt;</v>
      </c>
    </row>
    <row r="10" customFormat="false" ht="27.6" hidden="false" customHeight="true" outlineLevel="0" collapsed="false">
      <c r="A10" s="2" t="s">
        <v>1</v>
      </c>
      <c r="B10" s="3" t="str">
        <f aca="false">IF(A10=0,"&lt;br/&gt;",IF(A10=0,"&lt;br/&gt;",A10))</f>
        <v>&lt;hr/&gt;</v>
      </c>
    </row>
    <row r="11" customFormat="false" ht="65.65" hidden="false" customHeight="true" outlineLevel="0" collapsed="false">
      <c r="A11" s="5" t="str">
        <f aca="false">IF(ОТЧЕТЫ!B5=1,'Космобиолог и астроном  '!A4,IF(ОТЧЕТЫ!B6=1,'Космобиолог и астроном  '!C5,'Космобиолог и астроном  '!B4))</f>
        <v>&lt;div class="alert alert-success" role="alert"&gt;Специалисты космической биологии успешно устранили токсин вместе со всей биосферой, поддерживающей жизнедеятельность экипажа, но благодаря остаточной повышенной гравитации, новый урожай продуцирующих кислород и питатальные вещества растений взошел в стремительно-рекордные сроки. А астеройд черной материи был удачно отброшен обратно в космос одним из четырех гравиэкранов. Звездолет готов к путешествию и ничего не стоит на его пути. ОТЛИЧНАЯ РАБОТА!&lt;/div&gt;</v>
      </c>
      <c r="B11" s="3" t="str">
        <f aca="false">IF(ОТЧЕТЫ!B5=0,"&lt;br/&gt;",IF(A11=0,"&lt;br/&gt;",A11))</f>
        <v>&lt;div class="alert alert-success" role="alert"&gt;Специалисты космической биологии успешно устранили токсин вместе со всей биосферой, поддерживающей жизнедеятельность экипажа, но благодаря остаточной повышенной гравитации, новый урожай продуцирующих кислород и питатальные вещества растений взошел в стремительно-рекордные сроки. А астеройд черной материи был удачно отброшен обратно в космос одним из четырех гравиэкранов. Звездолет готов к путешествию и ничего не стоит на его пути. ОТЛИЧНАЯ РАБОТА!&lt;/div&gt;</v>
      </c>
    </row>
    <row r="12" customFormat="false" ht="32.05" hidden="false" customHeight="true" outlineLevel="0" collapsed="false">
      <c r="A12" s="2" t="s">
        <v>1</v>
      </c>
      <c r="B12" s="3" t="str">
        <f aca="false">IF(A12=0,"&lt;br/&gt;",IF(A12=0,"&lt;br/&gt;",A12))</f>
        <v>&lt;hr/&gt;</v>
      </c>
    </row>
    <row r="13" customFormat="false" ht="65.65" hidden="false" customHeight="true" outlineLevel="0" collapsed="false">
      <c r="A13" s="5" t="n">
        <f aca="false">IF(ОТЧЕТЫ!B6=2,'Космобиолог и астроном  '!F4,IF(ОТЧЕТЫ!B5=2,,'Космобиолог и астроном  '!E4))</f>
        <v>0</v>
      </c>
      <c r="B13" s="3" t="str">
        <f aca="false">IF(ОТЧЕТЫ!B6=0,"&lt;br/&gt;",IF(A13=0,"&lt;br/&gt;",A13))</f>
        <v>&lt;br/&gt;</v>
      </c>
    </row>
  </sheetData>
  <autoFilter ref="A1:A13"/>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5" activeCellId="0" sqref="D15"/>
    </sheetView>
  </sheetViews>
  <sheetFormatPr defaultColWidth="11.55078125" defaultRowHeight="12.8" zeroHeight="false" outlineLevelRow="0" outlineLevelCol="0"/>
  <cols>
    <col collapsed="false" customWidth="true" hidden="false" outlineLevel="0" max="1" min="1" style="0" width="26.26"/>
  </cols>
  <sheetData>
    <row r="1" customFormat="false" ht="12.8" hidden="false" customHeight="false" outlineLevel="0" collapsed="false">
      <c r="A1" s="0" t="s">
        <v>2</v>
      </c>
      <c r="B1" s="0" t="n">
        <v>2</v>
      </c>
    </row>
    <row r="2" customFormat="false" ht="12.8" hidden="false" customHeight="false" outlineLevel="0" collapsed="false">
      <c r="A2" s="0" t="s">
        <v>3</v>
      </c>
      <c r="B2" s="0" t="n">
        <v>1</v>
      </c>
    </row>
    <row r="3" customFormat="false" ht="12.8" hidden="false" customHeight="false" outlineLevel="0" collapsed="false">
      <c r="A3" s="0" t="s">
        <v>4</v>
      </c>
      <c r="B3" s="0" t="n">
        <v>2</v>
      </c>
    </row>
    <row r="4" customFormat="false" ht="12.8" hidden="false" customHeight="false" outlineLevel="0" collapsed="false">
      <c r="A4" s="0" t="s">
        <v>5</v>
      </c>
      <c r="B4" s="0" t="n">
        <v>1</v>
      </c>
    </row>
    <row r="5" customFormat="false" ht="12.8" hidden="false" customHeight="false" outlineLevel="0" collapsed="false">
      <c r="A5" s="0" t="s">
        <v>6</v>
      </c>
      <c r="B5" s="0" t="n">
        <v>2</v>
      </c>
    </row>
    <row r="6" customFormat="false" ht="12.8" hidden="false" customHeight="false" outlineLevel="0" collapsed="false">
      <c r="A6" s="0" t="s">
        <v>7</v>
      </c>
      <c r="B6"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Roman,Обычный"&amp;12Страница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2" colorId="64" zoomScale="80" zoomScaleNormal="80" zoomScalePageLayoutView="100" workbookViewId="0">
      <selection pane="topLeft" activeCell="A4" activeCellId="0" sqref="A4"/>
    </sheetView>
  </sheetViews>
  <sheetFormatPr defaultColWidth="8.6953125" defaultRowHeight="15" zeroHeight="false" outlineLevelRow="0" outlineLevelCol="0"/>
  <cols>
    <col collapsed="false" customWidth="true" hidden="false" outlineLevel="0" max="1" min="1" style="0" width="30.86"/>
    <col collapsed="false" customWidth="true" hidden="false" outlineLevel="0" max="2" min="2" style="0" width="61.71"/>
    <col collapsed="false" customWidth="true" hidden="false" outlineLevel="0" max="3" min="3" style="0" width="33.71"/>
    <col collapsed="false" customWidth="true" hidden="false" outlineLevel="0" max="4" min="4" style="0" width="28.98"/>
    <col collapsed="false" customWidth="true" hidden="false" outlineLevel="0" max="5" min="5" style="0" width="49.15"/>
    <col collapsed="false" customWidth="true" hidden="false" outlineLevel="0" max="6" min="6" style="0" width="44.14"/>
  </cols>
  <sheetData>
    <row r="1" customFormat="false" ht="34.5" hidden="false" customHeight="true" outlineLevel="0" collapsed="false">
      <c r="A1" s="6" t="s">
        <v>2</v>
      </c>
      <c r="B1" s="6"/>
      <c r="C1" s="6"/>
      <c r="D1" s="7" t="s">
        <v>8</v>
      </c>
      <c r="E1" s="7"/>
      <c r="F1" s="7"/>
    </row>
    <row r="2" customFormat="false" ht="212.25" hidden="false" customHeight="true" outlineLevel="0" collapsed="false">
      <c r="A2" s="8" t="s">
        <v>9</v>
      </c>
      <c r="B2" s="8"/>
      <c r="C2" s="8"/>
      <c r="D2" s="8" t="s">
        <v>10</v>
      </c>
      <c r="E2" s="8"/>
      <c r="F2" s="8"/>
    </row>
    <row r="3" customFormat="false" ht="95.25" hidden="false" customHeight="true" outlineLevel="0" collapsed="false">
      <c r="A3" s="9" t="s">
        <v>11</v>
      </c>
      <c r="B3" s="10" t="s">
        <v>12</v>
      </c>
      <c r="C3" s="10"/>
      <c r="D3" s="11" t="s">
        <v>13</v>
      </c>
      <c r="E3" s="11"/>
      <c r="F3" s="12" t="s">
        <v>14</v>
      </c>
    </row>
    <row r="4" customFormat="false" ht="21.75" hidden="false" customHeight="true" outlineLevel="0" collapsed="false">
      <c r="A4" s="13" t="s">
        <v>15</v>
      </c>
      <c r="B4" s="14" t="s">
        <v>16</v>
      </c>
      <c r="C4" s="15" t="s">
        <v>17</v>
      </c>
      <c r="D4" s="15"/>
      <c r="E4" s="14" t="s">
        <v>18</v>
      </c>
      <c r="F4" s="14" t="s">
        <v>19</v>
      </c>
    </row>
    <row r="5" customFormat="false" ht="238.5" hidden="false" customHeight="true" outlineLevel="0" collapsed="false">
      <c r="A5" s="13"/>
      <c r="B5" s="14"/>
      <c r="C5" s="15" t="s">
        <v>20</v>
      </c>
      <c r="D5" s="15"/>
      <c r="E5" s="14"/>
      <c r="F5" s="14"/>
    </row>
    <row r="6" customFormat="false" ht="13.8" hidden="false" customHeight="false" outlineLevel="0" collapsed="false">
      <c r="C6" s="0" t="str">
        <f aca="false">C5</f>
        <v>&lt;div class="alert alert-success" role="alert"&gt; Инженеры оборонных систем корабля решили, что нельзя подвергать системы безопасности и экипаж губительному воздействию гамма излучения. Сброс защитного слоя фюзеляжа,  позволил немедленно набрать необходимую скорость, чтобы удалиться от черной дыры. Благодоря слаженной работе экипажа и искусственного интеллекта удалось выбрать оптимальный режим работы и мощности инженерных систем. А роботизированный персонал, вернувшись к своим обязанностям быстро восстанавливал повреждения, возникшие в отсутствие защитного каркаса. ОТЛИЧНАЯ РАБОТА!&lt;/div&gt;</v>
      </c>
    </row>
  </sheetData>
  <mergeCells count="12">
    <mergeCell ref="A1:C1"/>
    <mergeCell ref="D1:F1"/>
    <mergeCell ref="A2:C2"/>
    <mergeCell ref="D2:F2"/>
    <mergeCell ref="B3:C3"/>
    <mergeCell ref="D3:E3"/>
    <mergeCell ref="A4:A5"/>
    <mergeCell ref="B4:B5"/>
    <mergeCell ref="C4:D4"/>
    <mergeCell ref="E4:E5"/>
    <mergeCell ref="F4:F5"/>
    <mergeCell ref="C5:D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3" colorId="64" zoomScale="80" zoomScaleNormal="80" zoomScalePageLayoutView="100" workbookViewId="0">
      <selection pane="topLeft" activeCell="A4" activeCellId="0" sqref="A4"/>
    </sheetView>
  </sheetViews>
  <sheetFormatPr defaultColWidth="8.6953125" defaultRowHeight="15" zeroHeight="false" outlineLevelRow="0" outlineLevelCol="0"/>
  <cols>
    <col collapsed="false" customWidth="true" hidden="false" outlineLevel="0" max="1" min="1" style="0" width="44.3"/>
    <col collapsed="false" customWidth="true" hidden="false" outlineLevel="0" max="3" min="2" style="0" width="33.71"/>
    <col collapsed="false" customWidth="true" hidden="false" outlineLevel="0" max="4" min="4" style="0" width="28.98"/>
    <col collapsed="false" customWidth="true" hidden="false" outlineLevel="0" max="5" min="5" style="0" width="49.15"/>
    <col collapsed="false" customWidth="true" hidden="false" outlineLevel="0" max="6" min="6" style="0" width="44.14"/>
  </cols>
  <sheetData>
    <row r="1" customFormat="false" ht="34.5" hidden="false" customHeight="true" outlineLevel="0" collapsed="false">
      <c r="A1" s="6" t="s">
        <v>21</v>
      </c>
      <c r="B1" s="6"/>
      <c r="C1" s="6"/>
      <c r="D1" s="6" t="s">
        <v>22</v>
      </c>
      <c r="E1" s="6"/>
      <c r="F1" s="6"/>
    </row>
    <row r="2" customFormat="false" ht="212.25" hidden="false" customHeight="true" outlineLevel="0" collapsed="false">
      <c r="A2" s="8" t="s">
        <v>23</v>
      </c>
      <c r="B2" s="8"/>
      <c r="C2" s="8"/>
      <c r="D2" s="8" t="s">
        <v>24</v>
      </c>
      <c r="E2" s="8"/>
      <c r="F2" s="8"/>
    </row>
    <row r="3" customFormat="false" ht="95.25" hidden="false" customHeight="true" outlineLevel="0" collapsed="false">
      <c r="A3" s="9" t="s">
        <v>25</v>
      </c>
      <c r="B3" s="10" t="s">
        <v>26</v>
      </c>
      <c r="C3" s="10"/>
      <c r="D3" s="11" t="s">
        <v>27</v>
      </c>
      <c r="E3" s="11"/>
      <c r="F3" s="12" t="s">
        <v>28</v>
      </c>
    </row>
    <row r="4" customFormat="false" ht="21.75" hidden="false" customHeight="true" outlineLevel="0" collapsed="false">
      <c r="A4" s="13" t="s">
        <v>29</v>
      </c>
      <c r="B4" s="14" t="s">
        <v>30</v>
      </c>
      <c r="C4" s="15" t="s">
        <v>17</v>
      </c>
      <c r="D4" s="15"/>
      <c r="E4" s="14" t="s">
        <v>31</v>
      </c>
      <c r="F4" s="14" t="s">
        <v>32</v>
      </c>
    </row>
    <row r="5" customFormat="false" ht="238.5" hidden="false" customHeight="true" outlineLevel="0" collapsed="false">
      <c r="A5" s="13"/>
      <c r="B5" s="14"/>
      <c r="C5" s="15" t="s">
        <v>33</v>
      </c>
      <c r="D5" s="15"/>
      <c r="E5" s="14"/>
      <c r="F5" s="14"/>
    </row>
    <row r="6" customFormat="false" ht="15" hidden="false" customHeight="false" outlineLevel="0" collapsed="false">
      <c r="C6" s="0" t="str">
        <f aca="false">C5</f>
        <v>&lt;div class="alert alert-success" role="alert"&gt;Увеличив мощность двигателей и направив корабль вручную прочь от горизонта событий черной дыры пилоты почувствовали металлический привкус во рту. Это нанороботы, выпущенные медицинской командой в систему вентиляции начали свою работу по укреплению структурной целостности организма членов экипажа. Теперь все перегрузки ощущаются гораздо легче и так как вентиляция работает на полную мощность никто из экипажа не покинет свой пост и сможет выпонить свою задачу. ОТЛИЧНАЯ РАБОТА!&lt;/div&gt;</v>
      </c>
    </row>
  </sheetData>
  <mergeCells count="12">
    <mergeCell ref="A1:C1"/>
    <mergeCell ref="D1:F1"/>
    <mergeCell ref="A2:C2"/>
    <mergeCell ref="D2:F2"/>
    <mergeCell ref="B3:C3"/>
    <mergeCell ref="D3:E3"/>
    <mergeCell ref="A4:A5"/>
    <mergeCell ref="B4:B5"/>
    <mergeCell ref="C4:D4"/>
    <mergeCell ref="E4:E5"/>
    <mergeCell ref="F4:F5"/>
    <mergeCell ref="C5:D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4" activeCellId="0" sqref="A4"/>
    </sheetView>
  </sheetViews>
  <sheetFormatPr defaultColWidth="8.6953125" defaultRowHeight="15" zeroHeight="false" outlineLevelRow="0" outlineLevelCol="0"/>
  <cols>
    <col collapsed="false" customWidth="true" hidden="false" outlineLevel="0" max="1" min="1" style="0" width="37.51"/>
    <col collapsed="false" customWidth="true" hidden="false" outlineLevel="0" max="2" min="2" style="0" width="28.62"/>
    <col collapsed="false" customWidth="true" hidden="false" outlineLevel="0" max="3" min="3" style="0" width="55.7"/>
    <col collapsed="false" customWidth="true" hidden="false" outlineLevel="0" max="5" min="5" style="0" width="47.65"/>
    <col collapsed="false" customWidth="true" hidden="false" outlineLevel="0" max="6" min="6" style="0" width="55.29"/>
  </cols>
  <sheetData>
    <row r="1" customFormat="false" ht="13.8" hidden="false" customHeight="true" outlineLevel="0" collapsed="false">
      <c r="A1" s="6" t="s">
        <v>34</v>
      </c>
      <c r="B1" s="6"/>
      <c r="C1" s="6"/>
      <c r="D1" s="6" t="s">
        <v>35</v>
      </c>
      <c r="E1" s="6"/>
      <c r="F1" s="6"/>
    </row>
    <row r="2" customFormat="false" ht="46.25" hidden="false" customHeight="true" outlineLevel="0" collapsed="false">
      <c r="A2" s="8" t="s">
        <v>36</v>
      </c>
      <c r="B2" s="8"/>
      <c r="C2" s="8"/>
      <c r="D2" s="8" t="s">
        <v>37</v>
      </c>
      <c r="E2" s="8"/>
      <c r="F2" s="8"/>
    </row>
    <row r="3" customFormat="false" ht="46.25" hidden="false" customHeight="true" outlineLevel="0" collapsed="false">
      <c r="A3" s="9" t="s">
        <v>38</v>
      </c>
      <c r="B3" s="10" t="s">
        <v>39</v>
      </c>
      <c r="C3" s="10"/>
      <c r="D3" s="11" t="s">
        <v>40</v>
      </c>
      <c r="E3" s="11"/>
      <c r="F3" s="16" t="s">
        <v>41</v>
      </c>
    </row>
    <row r="4" customFormat="false" ht="13.8" hidden="false" customHeight="true" outlineLevel="0" collapsed="false">
      <c r="A4" s="13" t="s">
        <v>42</v>
      </c>
      <c r="B4" s="14" t="s">
        <v>43</v>
      </c>
      <c r="C4" s="15" t="s">
        <v>17</v>
      </c>
      <c r="D4" s="15"/>
      <c r="E4" s="14" t="s">
        <v>44</v>
      </c>
      <c r="F4" s="14" t="s">
        <v>45</v>
      </c>
    </row>
    <row r="5" customFormat="false" ht="208.95" hidden="false" customHeight="true" outlineLevel="0" collapsed="false">
      <c r="A5" s="13"/>
      <c r="B5" s="14"/>
      <c r="C5" s="15" t="s">
        <v>46</v>
      </c>
      <c r="D5" s="15"/>
      <c r="E5" s="14"/>
      <c r="F5" s="14"/>
    </row>
    <row r="6" customFormat="false" ht="15" hidden="false" customHeight="false" outlineLevel="0" collapsed="false">
      <c r="C6" s="0" t="str">
        <f aca="false">C5</f>
        <v>&lt;div class="alert alert-success" role="alert"&gt;Специалисты космической биологии успешно устранили токсин вместе со всей биосферой, поддерживающей жизнедеятельность экипажа, но благодаря остаточной повышенной гравитации, новый урожай продуцирующих кислород и питатальные вещества растений взошел в стремительно-рекордные сроки. А астеройд черной материи был удачно отброшен обратно в космос одним из четырех гравиэкранов. Звездолет готов к путешествию и ничего не стоит на его пути. ОТЛИЧНАЯ РАБОТА!&lt;/div&gt;</v>
      </c>
    </row>
  </sheetData>
  <mergeCells count="12">
    <mergeCell ref="A1:C1"/>
    <mergeCell ref="D1:F1"/>
    <mergeCell ref="A2:C2"/>
    <mergeCell ref="D2:F2"/>
    <mergeCell ref="B3:C3"/>
    <mergeCell ref="D3:E3"/>
    <mergeCell ref="A4:A5"/>
    <mergeCell ref="B4:B5"/>
    <mergeCell ref="C4:D4"/>
    <mergeCell ref="E4:E5"/>
    <mergeCell ref="F4:F5"/>
    <mergeCell ref="C5:D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73</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2020-12-28T10:35:24Z</dcterms:created>
  <dc:creator>Zurab Kurab</dc:creator>
  <dc:description/>
  <dc:language>ru-RU</dc:language>
  <cp:lastModifiedBy/>
  <dcterms:modified xsi:type="dcterms:W3CDTF">2021-01-04T15:58:39Z</dcterms:modified>
  <cp:revision>33</cp:revision>
  <dc:subject/>
  <dc:title/>
</cp:coreProperties>
</file>

<file path=docProps/custom.xml><?xml version="1.0" encoding="utf-8"?>
<Properties xmlns="http://schemas.openxmlformats.org/officeDocument/2006/custom-properties" xmlns:vt="http://schemas.openxmlformats.org/officeDocument/2006/docPropsVTypes"/>
</file>