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interview g\MachinLearning\Zahra2\"/>
    </mc:Choice>
  </mc:AlternateContent>
  <xr:revisionPtr revIDLastSave="0" documentId="13_ncr:1_{A4F49BAE-03A2-4EA9-A4B8-013B6F0E54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F20" i="1"/>
  <c r="B20" i="1"/>
  <c r="A20" i="1"/>
  <c r="F19" i="1"/>
  <c r="B19" i="1"/>
  <c r="A19" i="1"/>
  <c r="F18" i="1"/>
  <c r="B18" i="1"/>
  <c r="A18" i="1"/>
  <c r="F17" i="1"/>
  <c r="B17" i="1"/>
  <c r="A17" i="1"/>
  <c r="F16" i="1"/>
  <c r="B16" i="1"/>
  <c r="A16" i="1"/>
  <c r="F15" i="1"/>
  <c r="B15" i="1"/>
  <c r="A15" i="1"/>
  <c r="F14" i="1"/>
  <c r="B14" i="1"/>
  <c r="A14" i="1"/>
  <c r="F13" i="1"/>
  <c r="B13" i="1"/>
  <c r="A13" i="1"/>
  <c r="F12" i="1"/>
  <c r="B12" i="1"/>
  <c r="A12" i="1"/>
  <c r="F11" i="1"/>
  <c r="B11" i="1"/>
  <c r="A11" i="1"/>
  <c r="F10" i="1"/>
  <c r="B10" i="1"/>
  <c r="F9" i="1"/>
  <c r="B9" i="1"/>
  <c r="A9" i="1"/>
  <c r="F8" i="1"/>
  <c r="B8" i="1"/>
  <c r="A8" i="1"/>
  <c r="F7" i="1"/>
  <c r="B7" i="1"/>
  <c r="A7" i="1"/>
  <c r="F6" i="1"/>
  <c r="B6" i="1"/>
  <c r="A6" i="1"/>
  <c r="F5" i="1"/>
  <c r="B5" i="1"/>
  <c r="A5" i="1"/>
  <c r="F4" i="1"/>
  <c r="B4" i="1"/>
  <c r="A4" i="1"/>
  <c r="F3" i="1"/>
  <c r="A3" i="1"/>
  <c r="F2" i="1"/>
  <c r="B2" i="1"/>
  <c r="A2" i="1"/>
</calcChain>
</file>

<file path=xl/sharedStrings.xml><?xml version="1.0" encoding="utf-8"?>
<sst xmlns="http://schemas.openxmlformats.org/spreadsheetml/2006/main" count="164" uniqueCount="94">
  <si>
    <t>ID</t>
  </si>
  <si>
    <t>Name</t>
  </si>
  <si>
    <t>Last_name</t>
  </si>
  <si>
    <t>Father_name</t>
  </si>
  <si>
    <t>National_Id</t>
  </si>
  <si>
    <t>Birth_Date</t>
  </si>
  <si>
    <t>Insurance</t>
  </si>
  <si>
    <t>Address</t>
  </si>
  <si>
    <t>Length_Contract</t>
  </si>
  <si>
    <t>Total_salary</t>
  </si>
  <si>
    <t>جعفر</t>
  </si>
  <si>
    <t>آینده ساز</t>
  </si>
  <si>
    <t>گلپایگان</t>
  </si>
  <si>
    <t>سه</t>
  </si>
  <si>
    <t>علی رضا</t>
  </si>
  <si>
    <t>محمدجواد</t>
  </si>
  <si>
    <t>علی محمد</t>
  </si>
  <si>
    <t>محمدرضا</t>
  </si>
  <si>
    <t>محسن</t>
  </si>
  <si>
    <t>تأمین اجتماعی</t>
  </si>
  <si>
    <t>یکسال</t>
  </si>
  <si>
    <t>حسین</t>
  </si>
  <si>
    <t>یزدانقلی</t>
  </si>
  <si>
    <t>علی اكبر</t>
  </si>
  <si>
    <t>محمد</t>
  </si>
  <si>
    <t>اسماعیل</t>
  </si>
  <si>
    <t>فضل اله</t>
  </si>
  <si>
    <t>حسن</t>
  </si>
  <si>
    <t>نصراله</t>
  </si>
  <si>
    <t>محمدعلی</t>
  </si>
  <si>
    <t>مرتضی</t>
  </si>
  <si>
    <t>ابوالفضل</t>
  </si>
  <si>
    <t>مصطفی</t>
  </si>
  <si>
    <t>حسنی</t>
  </si>
  <si>
    <t>مجیدی</t>
  </si>
  <si>
    <t>حسینی نژاد</t>
  </si>
  <si>
    <t>بقایی</t>
  </si>
  <si>
    <t>محسنی</t>
  </si>
  <si>
    <t>سخایی</t>
  </si>
  <si>
    <t>اکبری</t>
  </si>
  <si>
    <t>اصغری</t>
  </si>
  <si>
    <t>سجودی</t>
  </si>
  <si>
    <t>فرجی</t>
  </si>
  <si>
    <t>منصوری</t>
  </si>
  <si>
    <t>اعتمادی</t>
  </si>
  <si>
    <t>مهدوی</t>
  </si>
  <si>
    <t>سنایی</t>
  </si>
  <si>
    <t>اعجازی</t>
  </si>
  <si>
    <t>بطحایی</t>
  </si>
  <si>
    <t>وکیلی</t>
  </si>
  <si>
    <t>وحیدی</t>
  </si>
  <si>
    <t>رسول پور</t>
  </si>
  <si>
    <t>121222222</t>
  </si>
  <si>
    <t>1219651511</t>
  </si>
  <si>
    <t>158545385</t>
  </si>
  <si>
    <t>894121544</t>
  </si>
  <si>
    <t>511541658</t>
  </si>
  <si>
    <t>21945843</t>
  </si>
  <si>
    <t>218151563</t>
  </si>
  <si>
    <t>12548964</t>
  </si>
  <si>
    <t>121848655</t>
  </si>
  <si>
    <t>998455123</t>
  </si>
  <si>
    <t>1287511560</t>
  </si>
  <si>
    <t>0021541858</t>
  </si>
  <si>
    <t>0985085412</t>
  </si>
  <si>
    <t>008945894</t>
  </si>
  <si>
    <t>1219455123</t>
  </si>
  <si>
    <t>815154720</t>
  </si>
  <si>
    <t>815151517</t>
  </si>
  <si>
    <t>122222894</t>
  </si>
  <si>
    <t>878515167</t>
  </si>
  <si>
    <t>222222222</t>
  </si>
  <si>
    <t>841818118</t>
  </si>
  <si>
    <t>874815152</t>
  </si>
  <si>
    <t>854845115</t>
  </si>
  <si>
    <t>5848481181</t>
  </si>
  <si>
    <t>666666666</t>
  </si>
  <si>
    <t>89552589</t>
  </si>
  <si>
    <t>959848451</t>
  </si>
  <si>
    <t>854584854</t>
  </si>
  <si>
    <t>848484848</t>
  </si>
  <si>
    <t>8484847846</t>
  </si>
  <si>
    <t>222222289</t>
  </si>
  <si>
    <t>185181848</t>
  </si>
  <si>
    <t>658484848</t>
  </si>
  <si>
    <t>777777777</t>
  </si>
  <si>
    <t>5818773638</t>
  </si>
  <si>
    <t>5959598588</t>
  </si>
  <si>
    <t>5625151514</t>
  </si>
  <si>
    <t>985945844</t>
  </si>
  <si>
    <t>شش</t>
  </si>
  <si>
    <t>یک</t>
  </si>
  <si>
    <t>تامین اجتماعی</t>
  </si>
  <si>
    <t>place_birthday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</si>
</sst>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B Nazanin"/>
      <charset val="178"/>
    </font>
    <font>
      <b/>
      <sz val="10"/>
      <name val="Nazanin"/>
      <charset val="178"/>
    </font>
    <font>
      <b/>
      <sz val="10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readingOrder="2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rightToLeft="1" tabSelected="1" workbookViewId="0">
      <selection activeCell="K1" sqref="K1:K1048576"/>
    </sheetView>
  </sheetViews>
  <sheetFormatPr defaultRowHeight="14.4"/>
  <cols>
    <col min="10" max="10" width="12.44140625" customWidth="1"/>
  </cols>
  <sheetData>
    <row r="1" spans="1:11" ht="52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93</v>
      </c>
    </row>
    <row r="2" spans="1:11" ht="17.399999999999999">
      <c r="A2" s="4" t="str">
        <f>"503277"</f>
        <v>503277</v>
      </c>
      <c r="B2" s="4" t="str">
        <f>"محمدحسن"</f>
        <v>محمدحسن</v>
      </c>
      <c r="C2" s="4" t="s">
        <v>33</v>
      </c>
      <c r="D2" s="4" t="s">
        <v>10</v>
      </c>
      <c r="E2" s="5" t="s">
        <v>52</v>
      </c>
      <c r="F2" s="4" t="str">
        <f>"52/03/03"</f>
        <v>52/03/03</v>
      </c>
      <c r="G2" s="4" t="s">
        <v>11</v>
      </c>
      <c r="H2" s="6" t="s">
        <v>12</v>
      </c>
      <c r="I2" s="7" t="s">
        <v>13</v>
      </c>
      <c r="J2" s="8" t="s">
        <v>71</v>
      </c>
      <c r="K2" s="6" t="s">
        <v>12</v>
      </c>
    </row>
    <row r="3" spans="1:11" ht="17.399999999999999">
      <c r="A3" s="4" t="str">
        <f>"503478"</f>
        <v>503478</v>
      </c>
      <c r="B3" s="4" t="s">
        <v>14</v>
      </c>
      <c r="C3" s="4" t="s">
        <v>34</v>
      </c>
      <c r="D3" s="4" t="s">
        <v>15</v>
      </c>
      <c r="E3" s="5" t="s">
        <v>53</v>
      </c>
      <c r="F3" s="4" t="str">
        <f>"37/06/02"</f>
        <v>37/06/02</v>
      </c>
      <c r="G3" s="4" t="s">
        <v>11</v>
      </c>
      <c r="H3" s="6" t="s">
        <v>12</v>
      </c>
      <c r="I3" s="7" t="s">
        <v>91</v>
      </c>
      <c r="J3" s="8" t="s">
        <v>72</v>
      </c>
      <c r="K3" s="6" t="s">
        <v>12</v>
      </c>
    </row>
    <row r="4" spans="1:11" ht="17.399999999999999">
      <c r="A4" s="4" t="str">
        <f>"503778"</f>
        <v>503778</v>
      </c>
      <c r="B4" s="4" t="str">
        <f>"احمدرضا"</f>
        <v>احمدرضا</v>
      </c>
      <c r="C4" s="4" t="s">
        <v>35</v>
      </c>
      <c r="D4" s="4" t="s">
        <v>16</v>
      </c>
      <c r="E4" s="5" t="s">
        <v>54</v>
      </c>
      <c r="F4" s="4" t="str">
        <f>"53/04/16"</f>
        <v>53/04/16</v>
      </c>
      <c r="G4" s="4" t="s">
        <v>11</v>
      </c>
      <c r="H4" s="6" t="s">
        <v>12</v>
      </c>
      <c r="I4" s="7" t="s">
        <v>13</v>
      </c>
      <c r="J4" s="8" t="s">
        <v>73</v>
      </c>
      <c r="K4" s="6" t="s">
        <v>12</v>
      </c>
    </row>
    <row r="5" spans="1:11" ht="17.399999999999999">
      <c r="A5" s="4" t="str">
        <f>"504278"</f>
        <v>504278</v>
      </c>
      <c r="B5" s="4" t="str">
        <f>"حسین"</f>
        <v>حسین</v>
      </c>
      <c r="C5" s="4" t="s">
        <v>36</v>
      </c>
      <c r="D5" s="4" t="s">
        <v>17</v>
      </c>
      <c r="E5" s="5" t="s">
        <v>55</v>
      </c>
      <c r="F5" s="4" t="str">
        <f>"56/11/30"</f>
        <v>56/11/30</v>
      </c>
      <c r="G5" s="4" t="s">
        <v>11</v>
      </c>
      <c r="H5" s="6" t="s">
        <v>12</v>
      </c>
      <c r="I5" s="7" t="s">
        <v>13</v>
      </c>
      <c r="J5" s="8" t="s">
        <v>74</v>
      </c>
      <c r="K5" s="6" t="s">
        <v>12</v>
      </c>
    </row>
    <row r="6" spans="1:11" ht="17.399999999999999">
      <c r="A6" s="4" t="str">
        <f>"504478"</f>
        <v>504478</v>
      </c>
      <c r="B6" s="9" t="str">
        <f>"رسول"</f>
        <v>رسول</v>
      </c>
      <c r="C6" s="9" t="s">
        <v>37</v>
      </c>
      <c r="D6" s="4" t="s">
        <v>18</v>
      </c>
      <c r="E6" s="5" t="s">
        <v>56</v>
      </c>
      <c r="F6" s="4" t="str">
        <f>"55/06/20"</f>
        <v>55/06/20</v>
      </c>
      <c r="G6" s="4" t="s">
        <v>19</v>
      </c>
      <c r="H6" s="6" t="s">
        <v>12</v>
      </c>
      <c r="I6" s="7" t="s">
        <v>20</v>
      </c>
      <c r="J6" s="8" t="s">
        <v>75</v>
      </c>
      <c r="K6" s="6" t="s">
        <v>12</v>
      </c>
    </row>
    <row r="7" spans="1:11" ht="17.399999999999999">
      <c r="A7" s="4" t="str">
        <f>"504778"</f>
        <v>504778</v>
      </c>
      <c r="B7" s="4" t="str">
        <f>"فرامرز"</f>
        <v>فرامرز</v>
      </c>
      <c r="C7" s="4" t="s">
        <v>38</v>
      </c>
      <c r="D7" s="4" t="s">
        <v>21</v>
      </c>
      <c r="E7" s="5" t="s">
        <v>57</v>
      </c>
      <c r="F7" s="4" t="str">
        <f>"55/07/15"</f>
        <v>55/07/15</v>
      </c>
      <c r="G7" s="4" t="s">
        <v>11</v>
      </c>
      <c r="H7" s="6" t="s">
        <v>12</v>
      </c>
      <c r="I7" s="7" t="s">
        <v>13</v>
      </c>
      <c r="J7" s="8" t="s">
        <v>76</v>
      </c>
      <c r="K7" s="6" t="s">
        <v>12</v>
      </c>
    </row>
    <row r="8" spans="1:11" ht="17.399999999999999">
      <c r="A8" s="4" t="str">
        <f>"504878"</f>
        <v>504878</v>
      </c>
      <c r="B8" s="9" t="str">
        <f>"احسان"</f>
        <v>احسان</v>
      </c>
      <c r="C8" s="9" t="s">
        <v>39</v>
      </c>
      <c r="D8" s="4" t="s">
        <v>22</v>
      </c>
      <c r="E8" s="5" t="s">
        <v>58</v>
      </c>
      <c r="F8" s="4" t="str">
        <f>"55/07/01"</f>
        <v>55/07/01</v>
      </c>
      <c r="G8" s="4" t="s">
        <v>11</v>
      </c>
      <c r="H8" s="6" t="s">
        <v>12</v>
      </c>
      <c r="I8" s="7" t="s">
        <v>20</v>
      </c>
      <c r="J8" s="8" t="s">
        <v>77</v>
      </c>
      <c r="K8" s="6" t="s">
        <v>12</v>
      </c>
    </row>
    <row r="9" spans="1:11" ht="17.399999999999999">
      <c r="A9" s="4" t="str">
        <f>"504978"</f>
        <v>504978</v>
      </c>
      <c r="B9" s="4" t="str">
        <f>"مهدی"</f>
        <v>مهدی</v>
      </c>
      <c r="C9" s="4" t="s">
        <v>40</v>
      </c>
      <c r="D9" s="4" t="s">
        <v>17</v>
      </c>
      <c r="E9" s="5" t="s">
        <v>59</v>
      </c>
      <c r="F9" s="4" t="str">
        <f>"54/01/01"</f>
        <v>54/01/01</v>
      </c>
      <c r="G9" s="4" t="s">
        <v>11</v>
      </c>
      <c r="H9" s="6" t="s">
        <v>12</v>
      </c>
      <c r="I9" s="7" t="s">
        <v>13</v>
      </c>
      <c r="J9" s="8" t="s">
        <v>78</v>
      </c>
      <c r="K9" s="6" t="s">
        <v>12</v>
      </c>
    </row>
    <row r="10" spans="1:11" ht="17.399999999999999">
      <c r="A10" s="4" t="str">
        <f>"505478"</f>
        <v>505478</v>
      </c>
      <c r="B10" s="4" t="str">
        <f>"محمدتقی"</f>
        <v>محمدتقی</v>
      </c>
      <c r="C10" s="4" t="s">
        <v>41</v>
      </c>
      <c r="D10" s="4" t="s">
        <v>23</v>
      </c>
      <c r="E10" s="5" t="s">
        <v>60</v>
      </c>
      <c r="F10" s="4" t="str">
        <f>"55/05/15"</f>
        <v>55/05/15</v>
      </c>
      <c r="G10" s="4" t="s">
        <v>11</v>
      </c>
      <c r="H10" s="6" t="s">
        <v>12</v>
      </c>
      <c r="I10" s="7" t="s">
        <v>13</v>
      </c>
      <c r="J10" s="8" t="s">
        <v>79</v>
      </c>
      <c r="K10" s="6" t="s">
        <v>12</v>
      </c>
    </row>
    <row r="11" spans="1:11" ht="17.399999999999999">
      <c r="A11" s="4" t="str">
        <f>"505678"</f>
        <v>505678</v>
      </c>
      <c r="B11" s="9" t="str">
        <f>"جواد"</f>
        <v>جواد</v>
      </c>
      <c r="C11" s="9" t="s">
        <v>42</v>
      </c>
      <c r="D11" s="4" t="s">
        <v>24</v>
      </c>
      <c r="E11" s="5" t="s">
        <v>61</v>
      </c>
      <c r="F11" s="4" t="str">
        <f>"55/06/26"</f>
        <v>55/06/26</v>
      </c>
      <c r="G11" s="4" t="s">
        <v>11</v>
      </c>
      <c r="H11" s="6" t="s">
        <v>12</v>
      </c>
      <c r="I11" s="7" t="s">
        <v>20</v>
      </c>
      <c r="J11" s="8" t="s">
        <v>80</v>
      </c>
      <c r="K11" s="6" t="s">
        <v>12</v>
      </c>
    </row>
    <row r="12" spans="1:11" ht="17.399999999999999">
      <c r="A12" s="4" t="str">
        <f>"506378"</f>
        <v>506378</v>
      </c>
      <c r="B12" s="4" t="str">
        <f>"عطیه"</f>
        <v>عطیه</v>
      </c>
      <c r="C12" s="4" t="s">
        <v>43</v>
      </c>
      <c r="D12" s="4" t="s">
        <v>25</v>
      </c>
      <c r="E12" s="5" t="s">
        <v>62</v>
      </c>
      <c r="F12" s="4" t="str">
        <f>"53/03/26"</f>
        <v>53/03/26</v>
      </c>
      <c r="G12" s="4" t="s">
        <v>11</v>
      </c>
      <c r="H12" s="6" t="s">
        <v>12</v>
      </c>
      <c r="I12" s="7" t="s">
        <v>13</v>
      </c>
      <c r="J12" s="8" t="s">
        <v>81</v>
      </c>
      <c r="K12" s="6" t="s">
        <v>12</v>
      </c>
    </row>
    <row r="13" spans="1:11" ht="17.399999999999999">
      <c r="A13" s="4" t="str">
        <f>"506878"</f>
        <v>506878</v>
      </c>
      <c r="B13" s="4" t="str">
        <f>"محمدرضا"</f>
        <v>محمدرضا</v>
      </c>
      <c r="C13" s="4" t="s">
        <v>44</v>
      </c>
      <c r="D13" s="4" t="s">
        <v>26</v>
      </c>
      <c r="E13" s="5" t="s">
        <v>63</v>
      </c>
      <c r="F13" s="4" t="str">
        <f>"49/06/30"</f>
        <v>49/06/30</v>
      </c>
      <c r="G13" s="4" t="s">
        <v>92</v>
      </c>
      <c r="H13" s="6" t="s">
        <v>12</v>
      </c>
      <c r="I13" s="7" t="s">
        <v>13</v>
      </c>
      <c r="J13" s="8" t="s">
        <v>82</v>
      </c>
      <c r="K13" s="6" t="s">
        <v>12</v>
      </c>
    </row>
    <row r="14" spans="1:11" ht="17.399999999999999">
      <c r="A14" s="4" t="str">
        <f>"507478"</f>
        <v>507478</v>
      </c>
      <c r="B14" s="4" t="str">
        <f>"ناصر"</f>
        <v>ناصر</v>
      </c>
      <c r="C14" s="4" t="s">
        <v>45</v>
      </c>
      <c r="D14" s="4" t="s">
        <v>27</v>
      </c>
      <c r="E14" s="5" t="s">
        <v>64</v>
      </c>
      <c r="F14" s="4" t="str">
        <f>"50/03/01"</f>
        <v>50/03/01</v>
      </c>
      <c r="G14" s="4" t="s">
        <v>11</v>
      </c>
      <c r="H14" s="6" t="s">
        <v>12</v>
      </c>
      <c r="I14" s="7" t="s">
        <v>90</v>
      </c>
      <c r="J14" s="8" t="s">
        <v>83</v>
      </c>
      <c r="K14" s="6" t="s">
        <v>12</v>
      </c>
    </row>
    <row r="15" spans="1:11" ht="17.399999999999999">
      <c r="A15" s="4" t="str">
        <f>"507978"</f>
        <v>507978</v>
      </c>
      <c r="B15" s="4" t="str">
        <f>"نصرت اله"</f>
        <v>نصرت اله</v>
      </c>
      <c r="C15" s="4" t="s">
        <v>46</v>
      </c>
      <c r="D15" s="4" t="s">
        <v>28</v>
      </c>
      <c r="E15" s="5" t="s">
        <v>65</v>
      </c>
      <c r="F15" s="4" t="str">
        <f>"49/07/06"</f>
        <v>49/07/06</v>
      </c>
      <c r="G15" s="4" t="s">
        <v>11</v>
      </c>
      <c r="H15" s="6" t="s">
        <v>12</v>
      </c>
      <c r="I15" s="7" t="s">
        <v>13</v>
      </c>
      <c r="J15" s="8" t="s">
        <v>84</v>
      </c>
      <c r="K15" s="6" t="s">
        <v>12</v>
      </c>
    </row>
    <row r="16" spans="1:11" ht="17.399999999999999">
      <c r="A16" s="4" t="str">
        <f>"508178"</f>
        <v>508178</v>
      </c>
      <c r="B16" s="4" t="str">
        <f>"حمیدرضا"</f>
        <v>حمیدرضا</v>
      </c>
      <c r="C16" s="4" t="s">
        <v>47</v>
      </c>
      <c r="D16" s="4" t="s">
        <v>29</v>
      </c>
      <c r="E16" s="5" t="s">
        <v>66</v>
      </c>
      <c r="F16" s="4" t="str">
        <f>"53/09/22"</f>
        <v>53/09/22</v>
      </c>
      <c r="G16" s="4" t="s">
        <v>11</v>
      </c>
      <c r="H16" s="6" t="s">
        <v>12</v>
      </c>
      <c r="I16" s="7" t="s">
        <v>91</v>
      </c>
      <c r="J16" s="8" t="s">
        <v>85</v>
      </c>
      <c r="K16" s="6" t="s">
        <v>12</v>
      </c>
    </row>
    <row r="17" spans="1:11" ht="17.399999999999999">
      <c r="A17" s="4" t="str">
        <f>"508378"</f>
        <v>508378</v>
      </c>
      <c r="B17" s="4" t="str">
        <f>"مهدی"</f>
        <v>مهدی</v>
      </c>
      <c r="C17" s="4" t="s">
        <v>48</v>
      </c>
      <c r="D17" s="4" t="s">
        <v>17</v>
      </c>
      <c r="E17" s="5" t="s">
        <v>67</v>
      </c>
      <c r="F17" s="4" t="str">
        <f>"55/06/01"</f>
        <v>55/06/01</v>
      </c>
      <c r="G17" s="4" t="s">
        <v>11</v>
      </c>
      <c r="H17" s="6" t="s">
        <v>12</v>
      </c>
      <c r="I17" s="7" t="s">
        <v>13</v>
      </c>
      <c r="J17" s="8" t="s">
        <v>86</v>
      </c>
      <c r="K17" s="6" t="s">
        <v>12</v>
      </c>
    </row>
    <row r="18" spans="1:11" ht="17.399999999999999">
      <c r="A18" s="4" t="str">
        <f>"508878"</f>
        <v>508878</v>
      </c>
      <c r="B18" s="4" t="str">
        <f>"بهروز"</f>
        <v>بهروز</v>
      </c>
      <c r="C18" s="4" t="s">
        <v>49</v>
      </c>
      <c r="D18" s="4" t="s">
        <v>30</v>
      </c>
      <c r="E18" s="5" t="s">
        <v>68</v>
      </c>
      <c r="F18" s="4" t="str">
        <f>"55/06/25"</f>
        <v>55/06/25</v>
      </c>
      <c r="G18" s="4" t="s">
        <v>11</v>
      </c>
      <c r="H18" s="6" t="s">
        <v>12</v>
      </c>
      <c r="I18" s="7" t="s">
        <v>90</v>
      </c>
      <c r="J18" s="8" t="s">
        <v>87</v>
      </c>
      <c r="K18" s="6" t="s">
        <v>12</v>
      </c>
    </row>
    <row r="19" spans="1:11" ht="17.399999999999999">
      <c r="A19" s="4" t="str">
        <f>"509078"</f>
        <v>509078</v>
      </c>
      <c r="B19" s="9" t="str">
        <f>"مهدی"</f>
        <v>مهدی</v>
      </c>
      <c r="C19" s="9" t="s">
        <v>50</v>
      </c>
      <c r="D19" s="4" t="s">
        <v>31</v>
      </c>
      <c r="E19" s="5" t="s">
        <v>69</v>
      </c>
      <c r="F19" s="4" t="str">
        <f>"56/05/01"</f>
        <v>56/05/01</v>
      </c>
      <c r="G19" s="4" t="s">
        <v>11</v>
      </c>
      <c r="H19" s="6" t="s">
        <v>12</v>
      </c>
      <c r="I19" s="7" t="s">
        <v>20</v>
      </c>
      <c r="J19" s="8" t="s">
        <v>88</v>
      </c>
      <c r="K19" s="6" t="s">
        <v>12</v>
      </c>
    </row>
    <row r="20" spans="1:11" ht="17.399999999999999">
      <c r="A20" s="4" t="str">
        <f>"509678"</f>
        <v>509678</v>
      </c>
      <c r="B20" s="4" t="str">
        <f>"محسن"</f>
        <v>محسن</v>
      </c>
      <c r="C20" s="4" t="s">
        <v>51</v>
      </c>
      <c r="D20" s="4" t="s">
        <v>32</v>
      </c>
      <c r="E20" s="5" t="s">
        <v>70</v>
      </c>
      <c r="F20" s="4" t="str">
        <f>"56/02/10"</f>
        <v>56/02/10</v>
      </c>
      <c r="G20" s="4" t="s">
        <v>11</v>
      </c>
      <c r="H20" s="6" t="s">
        <v>12</v>
      </c>
      <c r="I20" s="7" t="s">
        <v>13</v>
      </c>
      <c r="J20" s="8" t="s">
        <v>89</v>
      </c>
      <c r="K20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Akhtari</dc:creator>
  <cp:lastModifiedBy>matin hajnorouzi</cp:lastModifiedBy>
  <dcterms:created xsi:type="dcterms:W3CDTF">2024-10-20T09:52:43Z</dcterms:created>
  <dcterms:modified xsi:type="dcterms:W3CDTF">2024-11-03T21:44:14Z</dcterms:modified>
</cp:coreProperties>
</file>