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xr2:uid="{00000000-000D-0000-FFFF-FFFF00000000}"/>
  </bookViews>
  <sheets>
    <sheet name="initial_result" sheetId="1" r:id="rId1"/>
  </sheets>
  <definedNames>
    <definedName name="_xlnm._FilterDatabase" localSheetId="0" hidden="1">initial_result!$A$2:$B$7</definedName>
  </definedNames>
  <calcPr calcId="171027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5" i="1"/>
  <c r="B34" i="1"/>
  <c r="B33" i="1"/>
  <c r="B32" i="1"/>
  <c r="B31" i="1"/>
  <c r="B30" i="1"/>
  <c r="B14" i="1"/>
  <c r="B13" i="1"/>
  <c r="B12" i="1"/>
  <c r="B11" i="1"/>
  <c r="B1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<sst xmlns="http://schemas.openxmlformats.org/spreadsheetml/2006/main" count="12" uniqueCount="8">
  <si>
    <t xml:space="preserve">Sample per pixel: </t>
  </si>
  <si>
    <t xml:space="preserve">Time taken(ms): </t>
  </si>
  <si>
    <t>400 x 400</t>
  </si>
  <si>
    <t>1024x1024</t>
  </si>
  <si>
    <t>Dimension:</t>
  </si>
  <si>
    <t>Games Lab</t>
  </si>
  <si>
    <t>Home</t>
  </si>
  <si>
    <t xml:space="preserve">Time taken(s):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</si>
</sst>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initial_result!$D$3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013907338822661E-2"/>
                  <c:y val="-4.22322775263952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BE-4564-AC4A-053F8C24221B}"/>
                </c:ext>
              </c:extLst>
            </c:dLbl>
            <c:dLbl>
              <c:idx val="1"/>
              <c:layout>
                <c:manualLayout>
                  <c:x val="3.1317281295026284E-2"/>
                  <c:y val="9.049773755656109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CC-431B-B395-13B302501094}"/>
                </c:ext>
              </c:extLst>
            </c:dLbl>
            <c:dLbl>
              <c:idx val="2"/>
              <c:layout>
                <c:manualLayout>
                  <c:x val="0"/>
                  <c:y val="-3.6199095022624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C-431B-B395-13B302501094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BE-4564-AC4A-053F8C24221B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BE-4564-AC4A-053F8C24221B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initial_result!$B$3:$B$8</c:f>
              <c:numCache>
                <c:formatCode>General</c:formatCode>
                <c:ptCount val="6"/>
                <c:pt idx="0">
                  <c:v>2.3639999999999999</c:v>
                </c:pt>
                <c:pt idx="1">
                  <c:v>9.1419999999999995</c:v>
                </c:pt>
                <c:pt idx="2">
                  <c:v>30.515999999999998</c:v>
                </c:pt>
                <c:pt idx="3">
                  <c:v>121.48</c:v>
                </c:pt>
                <c:pt idx="4">
                  <c:v>484.96199999999999</c:v>
                </c:pt>
                <c:pt idx="5">
                  <c:v>1946.1020000000001</c:v>
                </c:pt>
              </c:numCache>
            </c:numRef>
          </c:xVal>
          <c:yVal>
            <c:numRef>
              <c:f>initial_result!$A$3:$A$8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1D2-82BD-9D1FDA603821}"/>
            </c:ext>
          </c:extLst>
        </c:ser>
        <c:ser>
          <c:idx val="1"/>
          <c:order val="1"/>
          <c:tx>
            <c:strRef>
              <c:f>initial_result!$D$10</c:f>
              <c:strCache>
                <c:ptCount val="1"/>
                <c:pt idx="0">
                  <c:v>1024x1024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CC-431B-B395-13B302501094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initial_result!$B$10:$B$14</c:f>
              <c:numCache>
                <c:formatCode>General</c:formatCode>
                <c:ptCount val="5"/>
                <c:pt idx="0">
                  <c:v>13.592000000000001</c:v>
                </c:pt>
                <c:pt idx="1">
                  <c:v>51.320999999999998</c:v>
                </c:pt>
                <c:pt idx="2">
                  <c:v>201.578</c:v>
                </c:pt>
                <c:pt idx="3">
                  <c:v>827.55399999999997</c:v>
                </c:pt>
                <c:pt idx="4">
                  <c:v>3218.9810000000002</c:v>
                </c:pt>
              </c:numCache>
            </c:numRef>
          </c:xVal>
          <c:yVal>
            <c:numRef>
              <c:f>initial_result!$A$10:$A$14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C-431B-B395-13B302501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initial_result!$D$30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68-4B7F-B893-57F96A8D8205}"/>
                </c:ext>
              </c:extLst>
            </c:dLbl>
            <c:dLbl>
              <c:idx val="1"/>
              <c:layout>
                <c:manualLayout>
                  <c:x val="-3.1317281295026298E-3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8-4B7F-B893-57F96A8D8205}"/>
                </c:ext>
              </c:extLst>
            </c:dLbl>
            <c:dLbl>
              <c:idx val="2"/>
              <c:layout>
                <c:manualLayout>
                  <c:x val="9.3951843885078899E-3"/>
                  <c:y val="-3.61990465477529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68-4B7F-B893-57F96A8D8205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8-4B7F-B893-57F96A8D8205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68-4B7F-B893-57F96A8D8205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68-4B7F-B893-57F96A8D8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initial_result!$B$30:$B$35</c:f>
              <c:numCache>
                <c:formatCode>General</c:formatCode>
                <c:ptCount val="6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  <c:pt idx="4">
                  <c:v>966.34400000000005</c:v>
                </c:pt>
                <c:pt idx="5">
                  <c:v>3850.1729999999998</c:v>
                </c:pt>
              </c:numCache>
            </c:numRef>
          </c:xVal>
          <c:yVal>
            <c:numRef>
              <c:f>initial_result!$A$30:$A$35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68-4B7F-B893-57F96A8D8205}"/>
            </c:ext>
          </c:extLst>
        </c:ser>
        <c:ser>
          <c:idx val="1"/>
          <c:order val="1"/>
          <c:tx>
            <c:strRef>
              <c:f>initial_result!$D$10</c:f>
              <c:strCache>
                <c:ptCount val="1"/>
                <c:pt idx="0">
                  <c:v>1024x1024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68-4B7F-B893-57F96A8D8205}"/>
                </c:ext>
              </c:extLst>
            </c:dLbl>
            <c:dLbl>
              <c:idx val="1"/>
              <c:layout>
                <c:manualLayout>
                  <c:x val="2.8150290399970985E-2"/>
                  <c:y val="-1.03298423100840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68-4B7F-B893-57F96A8D8205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68-4B7F-B893-57F96A8D8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initial_result!$B$37:$B$41</c:f>
              <c:numCache>
                <c:formatCode>General</c:formatCode>
                <c:ptCount val="5"/>
                <c:pt idx="0">
                  <c:v>26.279</c:v>
                </c:pt>
                <c:pt idx="1">
                  <c:v>99.918999999999997</c:v>
                </c:pt>
                <c:pt idx="2">
                  <c:v>401.762</c:v>
                </c:pt>
                <c:pt idx="3">
                  <c:v>1569.08</c:v>
                </c:pt>
                <c:pt idx="4">
                  <c:v>6249.5950000000003</c:v>
                </c:pt>
              </c:numCache>
            </c:numRef>
          </c:xVal>
          <c:yVal>
            <c:numRef>
              <c:f>initial_result!$A$37:$A$41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68-4B7F-B893-57F96A8D8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6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</xdr:colOff>
      <xdr:row>0</xdr:row>
      <xdr:rowOff>49530</xdr:rowOff>
    </xdr:from>
    <xdr:to>
      <xdr:col>19</xdr:col>
      <xdr:colOff>245745</xdr:colOff>
      <xdr:row>23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19</xdr:col>
      <xdr:colOff>185738</xdr:colOff>
      <xdr:row>50</xdr:row>
      <xdr:rowOff>87630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95EE899-F5B4-4578-AA8B-FEE530D71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2" workbookViewId="0">
      <selection activeCell="D40" sqref="D40"/>
    </sheetView>
  </sheetViews>
  <sheetFormatPr defaultRowHeight="14.4" x14ac:dyDescent="0.3"/>
  <cols>
    <col min="1" max="1" width="17" bestFit="1" customWidth="1"/>
    <col min="2" max="2" width="16" bestFit="1" customWidth="1"/>
    <col min="4" max="4" width="10" bestFit="1" customWidth="1"/>
  </cols>
  <sheetData>
    <row r="1" spans="1:4" x14ac:dyDescent="0.3">
      <c r="A1" s="1" t="s">
        <v>5</v>
      </c>
      <c r="B1" s="1"/>
      <c r="C1" s="1"/>
      <c r="D1" s="1"/>
    </row>
    <row r="2" spans="1:4" x14ac:dyDescent="0.3">
      <c r="A2" t="s">
        <v>0</v>
      </c>
      <c r="B2" t="s">
        <v>7</v>
      </c>
      <c r="D2" t="s">
        <v>4</v>
      </c>
    </row>
    <row r="3" spans="1:4" x14ac:dyDescent="0.3">
      <c r="A3">
        <v>4</v>
      </c>
      <c r="B3">
        <f>2364/1000</f>
        <v>2.3639999999999999</v>
      </c>
      <c r="D3" t="s">
        <v>2</v>
      </c>
    </row>
    <row r="4" spans="1:4" x14ac:dyDescent="0.3">
      <c r="A4">
        <v>16</v>
      </c>
      <c r="B4">
        <f>9142/1000</f>
        <v>9.1419999999999995</v>
      </c>
    </row>
    <row r="5" spans="1:4" x14ac:dyDescent="0.3">
      <c r="A5">
        <v>64</v>
      </c>
      <c r="B5">
        <f>30516/1000</f>
        <v>30.515999999999998</v>
      </c>
    </row>
    <row r="6" spans="1:4" x14ac:dyDescent="0.3">
      <c r="A6">
        <v>256</v>
      </c>
      <c r="B6">
        <f>121480/1000</f>
        <v>121.48</v>
      </c>
    </row>
    <row r="7" spans="1:4" x14ac:dyDescent="0.3">
      <c r="A7">
        <v>1024</v>
      </c>
      <c r="B7">
        <f>484962/1000</f>
        <v>484.96199999999999</v>
      </c>
    </row>
    <row r="8" spans="1:4" x14ac:dyDescent="0.3">
      <c r="A8">
        <v>4096</v>
      </c>
      <c r="B8">
        <f>1946102/1000</f>
        <v>1946.1020000000001</v>
      </c>
    </row>
    <row r="10" spans="1:4" x14ac:dyDescent="0.3">
      <c r="A10">
        <v>4</v>
      </c>
      <c r="B10">
        <f>13592/1000</f>
        <v>13.592000000000001</v>
      </c>
      <c r="D10" t="s">
        <v>3</v>
      </c>
    </row>
    <row r="11" spans="1:4" x14ac:dyDescent="0.3">
      <c r="A11">
        <v>16</v>
      </c>
      <c r="B11">
        <f>51321/1000</f>
        <v>51.320999999999998</v>
      </c>
    </row>
    <row r="12" spans="1:4" x14ac:dyDescent="0.3">
      <c r="A12">
        <v>64</v>
      </c>
      <c r="B12">
        <f>201578/1000</f>
        <v>201.578</v>
      </c>
    </row>
    <row r="13" spans="1:4" x14ac:dyDescent="0.3">
      <c r="A13">
        <v>256</v>
      </c>
      <c r="B13">
        <f>827554/1000</f>
        <v>827.55399999999997</v>
      </c>
    </row>
    <row r="14" spans="1:4" x14ac:dyDescent="0.3">
      <c r="A14">
        <v>1024</v>
      </c>
      <c r="B14">
        <f>3218981/1000</f>
        <v>3218.9810000000002</v>
      </c>
    </row>
    <row r="28" spans="1:4" x14ac:dyDescent="0.3">
      <c r="A28" s="1" t="s">
        <v>6</v>
      </c>
      <c r="B28" s="1"/>
      <c r="C28" s="1"/>
      <c r="D28" s="1"/>
    </row>
    <row r="29" spans="1:4" x14ac:dyDescent="0.3">
      <c r="A29" t="s">
        <v>0</v>
      </c>
      <c r="B29" t="s">
        <v>1</v>
      </c>
      <c r="D29" t="s">
        <v>4</v>
      </c>
    </row>
    <row r="30" spans="1:4" x14ac:dyDescent="0.3">
      <c r="A30">
        <v>4</v>
      </c>
      <c r="B30">
        <f>4686/1000</f>
        <v>4.6859999999999999</v>
      </c>
      <c r="D30" t="s">
        <v>2</v>
      </c>
    </row>
    <row r="31" spans="1:4" x14ac:dyDescent="0.3">
      <c r="A31">
        <v>16</v>
      </c>
      <c r="B31">
        <f>15590/1000</f>
        <v>15.59</v>
      </c>
    </row>
    <row r="32" spans="1:4" x14ac:dyDescent="0.3">
      <c r="A32">
        <v>64</v>
      </c>
      <c r="B32">
        <f>60411/1000</f>
        <v>60.411000000000001</v>
      </c>
    </row>
    <row r="33" spans="1:4" x14ac:dyDescent="0.3">
      <c r="A33">
        <v>256</v>
      </c>
      <c r="B33">
        <f>242781/1000</f>
        <v>242.78100000000001</v>
      </c>
    </row>
    <row r="34" spans="1:4" x14ac:dyDescent="0.3">
      <c r="A34">
        <v>1024</v>
      </c>
      <c r="B34">
        <f>966344/1000</f>
        <v>966.34400000000005</v>
      </c>
    </row>
    <row r="35" spans="1:4" x14ac:dyDescent="0.3">
      <c r="A35">
        <v>4096</v>
      </c>
      <c r="B35">
        <f>3850173/1000</f>
        <v>3850.1729999999998</v>
      </c>
    </row>
    <row r="37" spans="1:4" x14ac:dyDescent="0.3">
      <c r="A37">
        <v>4</v>
      </c>
      <c r="B37">
        <f>26279/1000</f>
        <v>26.279</v>
      </c>
      <c r="D37" t="s">
        <v>3</v>
      </c>
    </row>
    <row r="38" spans="1:4" x14ac:dyDescent="0.3">
      <c r="A38">
        <v>16</v>
      </c>
      <c r="B38">
        <f>99919/1000</f>
        <v>99.918999999999997</v>
      </c>
    </row>
    <row r="39" spans="1:4" x14ac:dyDescent="0.3">
      <c r="A39">
        <v>64</v>
      </c>
      <c r="B39">
        <f>401762/1000</f>
        <v>401.762</v>
      </c>
    </row>
    <row r="40" spans="1:4" x14ac:dyDescent="0.3">
      <c r="A40">
        <v>256</v>
      </c>
      <c r="B40">
        <f>1569080/1000</f>
        <v>1569.08</v>
      </c>
    </row>
    <row r="41" spans="1:4" x14ac:dyDescent="0.3">
      <c r="A41">
        <v>1024</v>
      </c>
      <c r="B41">
        <f>6249595/1000</f>
        <v>6249.5950000000003</v>
      </c>
    </row>
  </sheetData>
  <mergeCells count="2">
    <mergeCell ref="A1:D1"/>
    <mergeCell ref="A28:D28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initial_result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2017-10-26T20:23:33Z</dcterms:modified>
</cp:coreProperties>
</file>