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ww\pubs\compstats\2015\"/>
    </mc:Choice>
  </mc:AlternateContent>
  <bookViews>
    <workbookView xWindow="0" yWindow="0" windowWidth="18420" windowHeight="11175"/>
  </bookViews>
  <sheets>
    <sheet name="Introduction" sheetId="2" r:id="rId1"/>
    <sheet name="Library Holdings" sheetId="1" r:id="rId2"/>
    <sheet name="Facilities and Borrowers" sheetId="3" r:id="rId3"/>
  </sheets>
  <definedNames>
    <definedName name="_xlnm._FilterDatabase" localSheetId="2" hidden="1">'Facilities and Borrowers'!$A$1:$G$49</definedName>
    <definedName name="_xlnm._FilterDatabase" localSheetId="1" hidden="1">'Library Holdings'!$A$1:$J$49</definedName>
  </definedNames>
  <calcPr calcId="152511"/>
</workbook>
</file>

<file path=xl/calcChain.xml><?xml version="1.0" encoding="utf-8"?>
<calcChain xmlns="http://schemas.openxmlformats.org/spreadsheetml/2006/main">
  <c r="I53" i="1" l="1"/>
  <c r="I5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2" i="1"/>
  <c r="C52" i="3" l="1"/>
  <c r="C53" i="3" s="1"/>
  <c r="C51" i="3"/>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2" i="1"/>
  <c r="J53" i="1" s="1"/>
  <c r="B52" i="1"/>
  <c r="B51" i="1"/>
  <c r="J52" i="1" l="1"/>
  <c r="B53" i="1"/>
  <c r="J51" i="1"/>
</calcChain>
</file>

<file path=xl/sharedStrings.xml><?xml version="1.0" encoding="utf-8"?>
<sst xmlns="http://schemas.openxmlformats.org/spreadsheetml/2006/main" count="230" uniqueCount="144">
  <si>
    <t>Location</t>
  </si>
  <si>
    <t>Audio-physical units</t>
  </si>
  <si>
    <t>Video-physical units</t>
  </si>
  <si>
    <t>Other Holdings</t>
  </si>
  <si>
    <t>Describe Other Holdings</t>
  </si>
  <si>
    <t>Total Collection</t>
  </si>
  <si>
    <t>ASHAWAY FREE LIBRARY</t>
  </si>
  <si>
    <t>N/A</t>
  </si>
  <si>
    <t>BARRINGTON PUBLIC LIBRARY</t>
  </si>
  <si>
    <t>Toys</t>
  </si>
  <si>
    <t>BROWNELL LIBRARY, HOME OF LITTLE COMPTON</t>
  </si>
  <si>
    <t>Art work, puzzles, dolls</t>
  </si>
  <si>
    <t>CENTRAL FALLS FREE PUBLIC LIBRARY</t>
  </si>
  <si>
    <t>Board games and kits</t>
  </si>
  <si>
    <t>CLARK MEMORIAL LIBRARY</t>
  </si>
  <si>
    <t/>
  </si>
  <si>
    <t>COVENTRY PUBLIC LIBRARY</t>
  </si>
  <si>
    <t>Computer games, laptops, Nooks, tablets, fishing poles, tackle boxes, puppets</t>
  </si>
  <si>
    <t>CRANSTON PUBLIC LIBRARY</t>
  </si>
  <si>
    <t>eReaders, gov\'t documents, toys</t>
  </si>
  <si>
    <t>CROSS' MILLS PUBLIC LIBRARY</t>
  </si>
  <si>
    <t>0</t>
  </si>
  <si>
    <t>CUMBERLAND PUBLIC LIBRARY</t>
  </si>
  <si>
    <t>toys, passes, Nooks</t>
  </si>
  <si>
    <t>DAVISVILLE FREE LIBRARY</t>
  </si>
  <si>
    <t>Cake pans, museum passes</t>
  </si>
  <si>
    <t>EAST GREENWICH FREE LIBRARY</t>
  </si>
  <si>
    <t>EAST PROVIDENCE PUBLIC LIBRARY</t>
  </si>
  <si>
    <t>Gale</t>
  </si>
  <si>
    <t>EAST SMITHFIELD PUBLIC LIBRARY</t>
  </si>
  <si>
    <t>Puzzles,Museum Passes...etc.</t>
  </si>
  <si>
    <t>ESSEX PUBLIC LIBRARY</t>
  </si>
  <si>
    <t>EXETER PUBLIC LIBRARY</t>
  </si>
  <si>
    <t>GEORGE HAIL FREE LIBRARY</t>
  </si>
  <si>
    <t>n/a</t>
  </si>
  <si>
    <t>GLOCESTER MANTON FREE PUBLIC LIBRARY</t>
  </si>
  <si>
    <t>GREENVILLE PUBLIC LIBRARY</t>
  </si>
  <si>
    <t>puzzles, e-tablets, telescopes, American Girl dolls, and accessories, microfilm, microwave leakage detectors</t>
  </si>
  <si>
    <t>HARMONY LIBRARY</t>
  </si>
  <si>
    <t>HOPE LIBRARY</t>
  </si>
  <si>
    <t>realia, puzzzles, games, toys, wii games, electronic cutter, sizzix machine and dies, knitting needles, paper punches, rubber and cling stamps</t>
  </si>
  <si>
    <t>ISLAND FREE LIBRARY</t>
  </si>
  <si>
    <t>JAMESTOWN PHILOMENIAN LIBRARY</t>
  </si>
  <si>
    <t>Freegal music</t>
  </si>
  <si>
    <t>JESSE M. SMITH MEMORIAL LIBRARY</t>
  </si>
  <si>
    <t>museum passes, puzzles</t>
  </si>
  <si>
    <t>LANGWORTHY PUBLIC LIBRARY</t>
  </si>
  <si>
    <t>LIBRARIES OF FOSTER</t>
  </si>
  <si>
    <t>Museum Passes &amp; Cake Pans (Realia)</t>
  </si>
  <si>
    <t>LINCOLN PUBLIC LIBRARY</t>
  </si>
  <si>
    <t>museum pass vertical envelopes kits, kindles</t>
  </si>
  <si>
    <t>LOUTTIT MEMORIAL LIBRARY</t>
  </si>
  <si>
    <t>Lap tops, Kindle</t>
  </si>
  <si>
    <t>MARIAN J. MOHR MEMORIAL LIBRARY</t>
  </si>
  <si>
    <t>software, museum passes, equipment</t>
  </si>
  <si>
    <t>MAURY LOONTJENS MEMORIAL LIBRARY (NARRAGANSETT)</t>
  </si>
  <si>
    <t>microfilm</t>
  </si>
  <si>
    <t>MIDDLETOWN PUBLIC LIBRARY</t>
  </si>
  <si>
    <t>discount passes, ereaders</t>
  </si>
  <si>
    <t>NEWPORT PUBLIC LIBRARY</t>
  </si>
  <si>
    <t>Museum passes, games, toys, microforms. software</t>
  </si>
  <si>
    <t>NORTH KINGSTOWN FREE LIBRARY</t>
  </si>
  <si>
    <t>Agency pubs, microforms, software, museum passes</t>
  </si>
  <si>
    <t>NORTH PROVIDENCE UNION FREE</t>
  </si>
  <si>
    <t>NORTH SCITUATE PUBLIC LIBRARY</t>
  </si>
  <si>
    <t>kits, realia</t>
  </si>
  <si>
    <t>NORTH SMITHFIELD PUBLIC LIBRARY</t>
  </si>
  <si>
    <t>museum passes, puzzles, puppets, equipment</t>
  </si>
  <si>
    <t>PASCOAG FREE PUBLIC LIBRARY</t>
  </si>
  <si>
    <t>Museum passes</t>
  </si>
  <si>
    <t>PAWTUCKET PUBLIC LIBRARY</t>
  </si>
  <si>
    <t>PONTIAC FREE LIBRARY</t>
  </si>
  <si>
    <t>Adult kit</t>
  </si>
  <si>
    <t>PORTSMOUTH FREE PUBLIC LIBRARY</t>
  </si>
  <si>
    <t>PROVIDENCE COMMUNITY LIBRARY</t>
  </si>
  <si>
    <t>PROVIDENCE PUBLIC LIBRARY</t>
  </si>
  <si>
    <t>sheet music, gov docs, pictures, microfilm</t>
  </si>
  <si>
    <t>ROGERS FREE LIBRARY</t>
  </si>
  <si>
    <t>SOUTH KINGSTOWN PUBLIC LIBRARY</t>
  </si>
  <si>
    <t>WARWICK PUBLIC LIBRARY</t>
  </si>
  <si>
    <t>WEST WARWICK PUBLIC LIBRARY</t>
  </si>
  <si>
    <t>WESTERLY PUBLIC LIBRARY</t>
  </si>
  <si>
    <t>WILLETT FREE LIBRARY</t>
  </si>
  <si>
    <t>WOONSOCKET HARRIS PUBLIC LIBRARY</t>
  </si>
  <si>
    <t>microfilm, toys, puppets, museum passes</t>
  </si>
  <si>
    <t>Total</t>
  </si>
  <si>
    <t>Median</t>
  </si>
  <si>
    <t>Population</t>
  </si>
  <si>
    <t>City</t>
  </si>
  <si>
    <t>Square Footage</t>
  </si>
  <si>
    <t>Number of Branch Libraries</t>
  </si>
  <si>
    <t>Number of Bookmobiles</t>
  </si>
  <si>
    <t>Number of Registered Borrowers</t>
  </si>
  <si>
    <t>HOPKINTON</t>
  </si>
  <si>
    <t>BARRINGTON</t>
  </si>
  <si>
    <t>LITTLE COMPTON</t>
  </si>
  <si>
    <t>CENTRAL FALLS</t>
  </si>
  <si>
    <t>RICHMOND</t>
  </si>
  <si>
    <t>COVENTRY</t>
  </si>
  <si>
    <t>CRANSTON</t>
  </si>
  <si>
    <t>CHARLESTOWN</t>
  </si>
  <si>
    <t>CUMBERLAND</t>
  </si>
  <si>
    <t>NORTH KINGSTOWN</t>
  </si>
  <si>
    <t>EAST GREENWICH</t>
  </si>
  <si>
    <t>EAST PROVIDENCE</t>
  </si>
  <si>
    <t>SMITHFIELD</t>
  </si>
  <si>
    <t>TIVERTON</t>
  </si>
  <si>
    <t>EXETER</t>
  </si>
  <si>
    <t>WARREN</t>
  </si>
  <si>
    <t>GLOCESTER</t>
  </si>
  <si>
    <t>SCITUATE</t>
  </si>
  <si>
    <t>NEW SHOREHAM</t>
  </si>
  <si>
    <t>JAMESTOWN</t>
  </si>
  <si>
    <t>BURRILLVILLE</t>
  </si>
  <si>
    <t>FOSTER</t>
  </si>
  <si>
    <t>LINCOLN</t>
  </si>
  <si>
    <t>WEST GREENWICH</t>
  </si>
  <si>
    <t>JOHNSTON</t>
  </si>
  <si>
    <t>NARRAGANSETT</t>
  </si>
  <si>
    <t>MIDDLETOWN</t>
  </si>
  <si>
    <t>NEWPORT</t>
  </si>
  <si>
    <t>NORTH PROVIDENCE</t>
  </si>
  <si>
    <t>NORTH SMITHFIELD</t>
  </si>
  <si>
    <t>PASCOAG</t>
  </si>
  <si>
    <t>PAWTUCKET</t>
  </si>
  <si>
    <t>WARWICK</t>
  </si>
  <si>
    <t>PORTSMOUTH</t>
  </si>
  <si>
    <t>PROVIDENCE</t>
  </si>
  <si>
    <t>BRISTOL</t>
  </si>
  <si>
    <t>SOUTH KINGSTOWN</t>
  </si>
  <si>
    <t>WEST WARWICK</t>
  </si>
  <si>
    <t>WESTERLY</t>
  </si>
  <si>
    <t>WOONSOCKET</t>
  </si>
  <si>
    <t>Worksheet Contents</t>
  </si>
  <si>
    <t>Tab Title</t>
  </si>
  <si>
    <t>Worksheet Description</t>
  </si>
  <si>
    <t>Library Holdings</t>
  </si>
  <si>
    <t>Facilities and Borrowers</t>
  </si>
  <si>
    <t>Library Holdings by Format and Print Materials Per Capita</t>
  </si>
  <si>
    <t>Library Facilities and Reregistered Borrowers, Borrowers Per Capita</t>
  </si>
  <si>
    <t>Total Materials Per Capita</t>
  </si>
  <si>
    <t>Print Materials Per Capita</t>
  </si>
  <si>
    <t>State Average</t>
  </si>
  <si>
    <t xml:space="preserve">Print Materials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</si>
</sst>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8" formatCode="&quot;$&quot;#,##0.00_);[Red]\(&quot;$&quot;#,##0.00\)"/>
    <numFmt numFmtId="43" formatCode="_(* #,##0.00_);_(* \(#,##0.00\);_(* &quot;-&quot;??_);_(@_)"/>
    <numFmt numFmtId="164" formatCode="[&lt;=9999999]###\-####;\(###\)\ ###\-####"/>
    <numFmt numFmtId="165" formatCode="[&lt;=999999999999999]###\-####;\(###\)\ ###\-####\ \x#####"/>
    <numFmt numFmtId="166" formatCode="[&lt;=99999]00000;[&lt;=999999999]00000\-0000"/>
    <numFmt numFmtId="167" formatCode="_(* #,##0_);_(* \(#,##0\);_(* &quot;-&quot;??_);_(@_)"/>
  </numFmts>
  <fonts count="25" x14ac:knownFonts="1">
    <font>
      <sz val="10"/>
      <name val="Arial"/>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11"/>
      <color indexed="8"/>
      <name val="Calibri"/>
      <family val="2"/>
      <scheme val="minor"/>
    </font>
    <font>
      <sz val="10"/>
      <name val="Arial"/>
      <family val="2"/>
    </font>
    <font>
      <u/>
      <sz val="10"/>
      <color theme="10"/>
      <name val="Arial"/>
      <family val="2"/>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77">
    <xf numFmtId="0" fontId="0" fillId="0" borderId="0"/>
    <xf numFmtId="43"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2" fillId="0" borderId="0" applyFont="0" applyFill="0" applyBorder="0" applyAlignment="0" applyProtection="0"/>
    <xf numFmtId="0" fontId="22" fillId="0" borderId="0" applyFont="0" applyFill="0" applyBorder="0" applyAlignment="0" applyProtection="0"/>
    <xf numFmtId="3" fontId="22" fillId="0" borderId="0" applyFont="0" applyFill="0" applyBorder="0" applyAlignment="0" applyProtection="0"/>
    <xf numFmtId="8" fontId="22" fillId="0" borderId="0" applyFont="0" applyFill="0" applyBorder="0" applyAlignment="0" applyProtection="0"/>
    <xf numFmtId="10" fontId="22" fillId="0" borderId="0" applyFont="0" applyFill="0" applyBorder="0" applyAlignment="0" applyProtection="0"/>
    <xf numFmtId="4" fontId="22" fillId="0" borderId="0" applyFont="0" applyFill="0" applyBorder="0" applyAlignment="0" applyProtection="0"/>
    <xf numFmtId="14" fontId="22" fillId="0" borderId="0" applyFont="0" applyFill="0" applyBorder="0" applyAlignment="0" applyProtection="0"/>
    <xf numFmtId="20" fontId="22" fillId="0" borderId="0" applyFont="0" applyFill="0" applyBorder="0" applyAlignment="0" applyProtection="0"/>
    <xf numFmtId="22" fontId="22" fillId="0" borderId="0" applyFont="0" applyFill="0" applyBorder="0" applyAlignment="0" applyProtection="0"/>
    <xf numFmtId="15" fontId="22" fillId="0" borderId="0" applyFont="0" applyFill="0" applyBorder="0" applyAlignment="0" applyProtection="0"/>
    <xf numFmtId="15" fontId="22" fillId="0" borderId="0" applyFont="0" applyFill="0" applyBorder="0" applyAlignment="0" applyProtection="0"/>
    <xf numFmtId="19" fontId="22" fillId="0" borderId="0" applyFont="0" applyFill="0" applyBorder="0" applyAlignment="0" applyProtection="0"/>
    <xf numFmtId="18" fontId="22" fillId="0" borderId="0" applyFont="0" applyFill="0" applyBorder="0" applyAlignment="0" applyProtection="0"/>
    <xf numFmtId="0" fontId="22" fillId="0" borderId="0" applyNumberFormat="0" applyFont="0" applyFill="0" applyBorder="0" applyProtection="0">
      <alignment horizontal="left" vertical="center"/>
    </xf>
    <xf numFmtId="0" fontId="22" fillId="0" borderId="0" applyNumberFormat="0" applyFont="0" applyFill="0" applyBorder="0" applyProtection="0">
      <alignment horizontal="left" vertical="center"/>
    </xf>
    <xf numFmtId="164" fontId="22" fillId="0" borderId="0" applyFont="0" applyFill="0" applyBorder="0" applyAlignment="0" applyProtection="0"/>
    <xf numFmtId="165" fontId="22" fillId="0" borderId="0" applyFont="0" applyFill="0" applyBorder="0" applyAlignment="0" applyProtection="0"/>
    <xf numFmtId="166" fontId="22" fillId="0" borderId="0" applyFont="0" applyFill="0" applyBorder="0" applyAlignment="0" applyProtection="0"/>
    <xf numFmtId="0" fontId="22"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3" fillId="0" borderId="0" applyNumberFormat="0" applyFill="0" applyBorder="0" applyAlignment="0" applyProtection="0"/>
  </cellStyleXfs>
  <cellXfs count="25">
    <xf numFmtId="0" fontId="0" fillId="0" borderId="0" xfId="0"/>
    <xf numFmtId="3" fontId="20" fillId="0" borderId="10" xfId="45" applyNumberFormat="1" applyFont="1" applyBorder="1" applyAlignment="1"/>
    <xf numFmtId="167" fontId="21" fillId="0" borderId="10" xfId="1" applyNumberFormat="1" applyFont="1" applyFill="1" applyBorder="1" applyAlignment="1"/>
    <xf numFmtId="167" fontId="21" fillId="0" borderId="10" xfId="1" applyNumberFormat="1" applyFont="1" applyFill="1" applyBorder="1" applyAlignment="1">
      <alignment horizontal="right"/>
    </xf>
    <xf numFmtId="3" fontId="20" fillId="0" borderId="10" xfId="0" applyNumberFormat="1" applyFont="1" applyBorder="1"/>
    <xf numFmtId="0" fontId="20" fillId="0" borderId="10" xfId="0" applyFont="1" applyBorder="1"/>
    <xf numFmtId="0" fontId="20" fillId="0" borderId="0" xfId="0" applyFont="1" applyBorder="1"/>
    <xf numFmtId="0" fontId="0" fillId="0" borderId="0" xfId="0" applyAlignment="1">
      <alignment wrapText="1"/>
    </xf>
    <xf numFmtId="3" fontId="20" fillId="0" borderId="10" xfId="45" applyNumberFormat="1" applyFont="1" applyBorder="1"/>
    <xf numFmtId="0" fontId="20" fillId="0" borderId="10" xfId="56" applyFont="1" applyBorder="1" applyAlignment="1">
      <alignment horizontal="left" vertical="center"/>
    </xf>
    <xf numFmtId="0" fontId="20" fillId="0" borderId="0" xfId="0" applyFont="1"/>
    <xf numFmtId="0" fontId="19" fillId="0" borderId="0" xfId="0" applyFont="1"/>
    <xf numFmtId="2" fontId="20" fillId="0" borderId="10" xfId="45" applyNumberFormat="1" applyFont="1" applyBorder="1"/>
    <xf numFmtId="2" fontId="0" fillId="0" borderId="0" xfId="0" applyNumberFormat="1"/>
    <xf numFmtId="3" fontId="20" fillId="0" borderId="10" xfId="45" applyNumberFormat="1" applyFont="1" applyBorder="1" applyAlignment="1"/>
    <xf numFmtId="167" fontId="21" fillId="0" borderId="10" xfId="62" applyNumberFormat="1" applyFont="1" applyFill="1" applyBorder="1" applyAlignment="1"/>
    <xf numFmtId="167" fontId="21" fillId="0" borderId="10" xfId="62" applyNumberFormat="1" applyFont="1" applyFill="1" applyBorder="1" applyAlignment="1">
      <alignment horizontal="right"/>
    </xf>
    <xf numFmtId="0" fontId="20" fillId="0" borderId="10" xfId="56" applyFont="1" applyBorder="1" applyAlignment="1">
      <alignment horizontal="left" vertical="center"/>
    </xf>
    <xf numFmtId="3" fontId="20" fillId="0" borderId="10" xfId="45" applyNumberFormat="1" applyFont="1" applyBorder="1"/>
    <xf numFmtId="0" fontId="24" fillId="0" borderId="0" xfId="76" applyFont="1"/>
    <xf numFmtId="0" fontId="19" fillId="33" borderId="10" xfId="0" applyFont="1" applyFill="1" applyBorder="1" applyAlignment="1">
      <alignment horizontal="center" wrapText="1"/>
    </xf>
    <xf numFmtId="0" fontId="19" fillId="33" borderId="10" xfId="0" applyFont="1" applyFill="1" applyBorder="1" applyAlignment="1">
      <alignment horizontal="left" wrapText="1"/>
    </xf>
    <xf numFmtId="0" fontId="19" fillId="33" borderId="10" xfId="0" applyFont="1" applyFill="1" applyBorder="1" applyAlignment="1">
      <alignment horizontal="left"/>
    </xf>
    <xf numFmtId="0" fontId="0" fillId="33" borderId="0" xfId="0" applyFill="1"/>
    <xf numFmtId="2" fontId="19" fillId="33" borderId="10" xfId="0" applyNumberFormat="1" applyFont="1" applyFill="1" applyBorder="1" applyAlignment="1">
      <alignment horizontal="center" wrapText="1"/>
    </xf>
  </cellXfs>
  <cellStyles count="77">
    <cellStyle name="20% - Accent1" xfId="20" builtinId="30" customBuiltin="1"/>
    <cellStyle name="20% - Accent1 2" xfId="64"/>
    <cellStyle name="20% - Accent2" xfId="24" builtinId="34" customBuiltin="1"/>
    <cellStyle name="20% - Accent2 2" xfId="66"/>
    <cellStyle name="20% - Accent3" xfId="28" builtinId="38" customBuiltin="1"/>
    <cellStyle name="20% - Accent3 2" xfId="68"/>
    <cellStyle name="20% - Accent4" xfId="32" builtinId="42" customBuiltin="1"/>
    <cellStyle name="20% - Accent4 2" xfId="70"/>
    <cellStyle name="20% - Accent5" xfId="36" builtinId="46" customBuiltin="1"/>
    <cellStyle name="20% - Accent5 2" xfId="72"/>
    <cellStyle name="20% - Accent6" xfId="40" builtinId="50" customBuiltin="1"/>
    <cellStyle name="20% - Accent6 2" xfId="74"/>
    <cellStyle name="40% - Accent1" xfId="21" builtinId="31" customBuiltin="1"/>
    <cellStyle name="40% - Accent1 2" xfId="65"/>
    <cellStyle name="40% - Accent2" xfId="25" builtinId="35" customBuiltin="1"/>
    <cellStyle name="40% - Accent2 2" xfId="67"/>
    <cellStyle name="40% - Accent3" xfId="29" builtinId="39" customBuiltin="1"/>
    <cellStyle name="40% - Accent3 2" xfId="69"/>
    <cellStyle name="40% - Accent4" xfId="33" builtinId="43" customBuiltin="1"/>
    <cellStyle name="40% - Accent4 2" xfId="71"/>
    <cellStyle name="40% - Accent5" xfId="37" builtinId="47" customBuiltin="1"/>
    <cellStyle name="40% - Accent5 2" xfId="73"/>
    <cellStyle name="40% - Accent6" xfId="41" builtinId="51" customBuiltin="1"/>
    <cellStyle name="40% - Accent6 2" xfId="75"/>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Comma 2" xfId="62"/>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76" builtinId="8"/>
    <cellStyle name="Input" xfId="10" builtinId="20" customBuiltin="1"/>
    <cellStyle name="Linked Cell" xfId="13" builtinId="24" customBuiltin="1"/>
    <cellStyle name="Neutral" xfId="9" builtinId="28" customBuiltin="1"/>
    <cellStyle name="Normal" xfId="0" builtinId="0" customBuiltin="1"/>
    <cellStyle name="Normal 2" xfId="61"/>
    <cellStyle name="Note" xfId="16" builtinId="10" customBuiltin="1"/>
    <cellStyle name="Note 2" xfId="63"/>
    <cellStyle name="Output" xfId="11" builtinId="21" customBuiltin="1"/>
    <cellStyle name="sCurrency" xfId="46"/>
    <cellStyle name="sDate" xfId="51"/>
    <cellStyle name="sDecimal" xfId="44"/>
    <cellStyle name="sInteger" xfId="45"/>
    <cellStyle name="sLongDate" xfId="52"/>
    <cellStyle name="sLongTime" xfId="54"/>
    <cellStyle name="sMediumDate" xfId="53"/>
    <cellStyle name="sMediumTime" xfId="55"/>
    <cellStyle name="sNumber" xfId="43"/>
    <cellStyle name="sPercent" xfId="47"/>
    <cellStyle name="sPhone" xfId="58"/>
    <cellStyle name="sPhoneExt" xfId="59"/>
    <cellStyle name="sRichText" xfId="57"/>
    <cellStyle name="sShortDate" xfId="49"/>
    <cellStyle name="sShortTime" xfId="50"/>
    <cellStyle name="sStandard" xfId="48"/>
    <cellStyle name="sText" xfId="56"/>
    <cellStyle name="sZip" xfId="60"/>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0</xdr:rowOff>
    </xdr:from>
    <xdr:to>
      <xdr:col>13</xdr:col>
      <xdr:colOff>590551</xdr:colOff>
      <xdr:row>24</xdr:row>
      <xdr:rowOff>152400</xdr:rowOff>
    </xdr:to>
    <xdr:sp macro="" textlink="">
      <xdr:nvSpPr>
        <xdr:cNvPr id="2" name="TextBox 1"/>
        <xdr:cNvSpPr txBox="1"/>
      </xdr:nvSpPr>
      <xdr:spPr>
        <a:xfrm>
          <a:off x="1" y="0"/>
          <a:ext cx="9296400" cy="403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IMPORTANT INFORMATION ABOUT 2015 ANNUAL REPORT DATA</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Release Date: April 11, 2016</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This spreadsheet contains data collected through the 2015 Annual Report Survey for Rhode Island Public Libraries and is made available by the Office of Library and Information Services for further analysis. The data reflects FY2015 (July 1, 2014 - June 30, 2015; the deadline for the report submission was September 15, 2015).</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note on the per capita calculations found in this report: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Several Rhode Island municipalities have multiple library systems. This can result in double counting of the populations served in those communities when looking at per capita statistics. To better reflect the populations served by each library system these reports use the same populations used by Ocean State Libraries (www.oslri.org), to determine each library system's  membership fees. The total state population based on these numbers is 1,057,853.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Additional reports on select data sets from 2015 developed through Counting Opinion's LibPAS are available on the OLIS website at www.olis.ri.gov/pubs/compstats.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National library statistics are available via the Institute of Museum and Library Services (IMLS) at https://goo.gl/40Md5T. Data is available through 2013.</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Please exercise care when using the data. Using numbers out of context or without definitions can be confusing and inaccurate.  If you have questions about using the data, suggestions for improvements, or have developed analyses that would be helpful to the community, please contact Lauren Plews 401-574-9305 or lauren.plews@olis.ri.gov</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Use the tabs below or click on the listed links to pull up the worksheet. In each tab you can sort each column by clicking on the button in the bottom right hand corner of the column heading.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6:C29"/>
  <sheetViews>
    <sheetView tabSelected="1" workbookViewId="0">
      <selection activeCell="D32" sqref="D32"/>
    </sheetView>
  </sheetViews>
  <sheetFormatPr defaultRowHeight="12.75" x14ac:dyDescent="0.2"/>
  <cols>
    <col min="1" max="1" width="20.85546875" customWidth="1"/>
  </cols>
  <sheetData>
    <row r="26" spans="1:3" ht="15" x14ac:dyDescent="0.25">
      <c r="A26" s="11" t="s">
        <v>133</v>
      </c>
    </row>
    <row r="27" spans="1:3" ht="15" x14ac:dyDescent="0.25">
      <c r="A27" s="11" t="s">
        <v>134</v>
      </c>
      <c r="B27" s="11" t="s">
        <v>135</v>
      </c>
      <c r="C27" s="11"/>
    </row>
    <row r="28" spans="1:3" s="10" customFormat="1" ht="15" x14ac:dyDescent="0.25">
      <c r="A28" s="19" t="s">
        <v>136</v>
      </c>
      <c r="B28" s="10" t="s">
        <v>138</v>
      </c>
    </row>
    <row r="29" spans="1:3" s="10" customFormat="1" ht="15" x14ac:dyDescent="0.25">
      <c r="A29" s="19" t="s">
        <v>137</v>
      </c>
      <c r="B29" s="10" t="s">
        <v>139</v>
      </c>
    </row>
  </sheetData>
  <hyperlinks>
    <hyperlink ref="A28" location="'Library Holdings'!A1" display="Library Holdings"/>
    <hyperlink ref="A29" location="'Facilities and Borrowers'!A1" display="Facilities and Borrower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1200"/>
  <sheetViews>
    <sheetView workbookViewId="0">
      <selection activeCell="B1" sqref="B1"/>
    </sheetView>
  </sheetViews>
  <sheetFormatPr defaultRowHeight="15" x14ac:dyDescent="0.25"/>
  <cols>
    <col min="1" max="1" width="53.85546875" style="23" customWidth="1"/>
    <col min="2" max="2" width="11.5703125" style="5" customWidth="1"/>
    <col min="3" max="4" width="11.42578125" bestFit="1" customWidth="1"/>
    <col min="5" max="5" width="11.5703125" customWidth="1"/>
    <col min="6" max="6" width="11.42578125" bestFit="1" customWidth="1"/>
    <col min="7" max="7" width="15.28515625" customWidth="1"/>
    <col min="8" max="8" width="11.42578125" bestFit="1" customWidth="1"/>
    <col min="9" max="9" width="11.42578125" style="13" customWidth="1"/>
    <col min="10" max="10" width="11.42578125" style="13" bestFit="1" customWidth="1"/>
  </cols>
  <sheetData>
    <row r="1" spans="1:12" ht="45" x14ac:dyDescent="0.25">
      <c r="A1" s="20" t="s">
        <v>0</v>
      </c>
      <c r="B1" s="20" t="s">
        <v>87</v>
      </c>
      <c r="C1" s="20" t="s">
        <v>143</v>
      </c>
      <c r="D1" s="20" t="s">
        <v>1</v>
      </c>
      <c r="E1" s="20" t="s">
        <v>2</v>
      </c>
      <c r="F1" s="20" t="s">
        <v>3</v>
      </c>
      <c r="G1" s="20" t="s">
        <v>4</v>
      </c>
      <c r="H1" s="20" t="s">
        <v>5</v>
      </c>
      <c r="I1" s="24" t="s">
        <v>140</v>
      </c>
      <c r="J1" s="24" t="s">
        <v>141</v>
      </c>
      <c r="K1" s="7"/>
      <c r="L1" s="7"/>
    </row>
    <row r="2" spans="1:12" x14ac:dyDescent="0.25">
      <c r="A2" s="22" t="s">
        <v>6</v>
      </c>
      <c r="B2" s="1">
        <v>3108</v>
      </c>
      <c r="C2" s="8">
        <v>21475</v>
      </c>
      <c r="D2" s="8">
        <v>575</v>
      </c>
      <c r="E2" s="8">
        <v>1400</v>
      </c>
      <c r="F2" s="8">
        <v>0</v>
      </c>
      <c r="G2" s="9" t="s">
        <v>7</v>
      </c>
      <c r="H2" s="8">
        <v>34820</v>
      </c>
      <c r="I2" s="12">
        <f>H2/B2</f>
        <v>11.203346203346204</v>
      </c>
      <c r="J2" s="12">
        <f>C2/B2</f>
        <v>6.9095881595881599</v>
      </c>
    </row>
    <row r="3" spans="1:12" x14ac:dyDescent="0.25">
      <c r="A3" s="22" t="s">
        <v>8</v>
      </c>
      <c r="B3" s="1">
        <v>16310</v>
      </c>
      <c r="C3" s="8">
        <v>124547</v>
      </c>
      <c r="D3" s="8">
        <v>3749</v>
      </c>
      <c r="E3" s="8">
        <v>6045</v>
      </c>
      <c r="F3" s="8">
        <v>159</v>
      </c>
      <c r="G3" s="9" t="s">
        <v>9</v>
      </c>
      <c r="H3" s="8">
        <v>145878</v>
      </c>
      <c r="I3" s="12">
        <f t="shared" ref="I3:I49" si="0">H3/B3</f>
        <v>8.9440833844267313</v>
      </c>
      <c r="J3" s="12">
        <f t="shared" ref="J3:J51" si="1">C3/B3</f>
        <v>7.6362354383813615</v>
      </c>
    </row>
    <row r="4" spans="1:12" x14ac:dyDescent="0.25">
      <c r="A4" s="22" t="s">
        <v>10</v>
      </c>
      <c r="B4" s="2">
        <v>3492</v>
      </c>
      <c r="C4" s="8">
        <v>29789</v>
      </c>
      <c r="D4" s="8">
        <v>1313</v>
      </c>
      <c r="E4" s="8">
        <v>1514</v>
      </c>
      <c r="F4" s="8">
        <v>40</v>
      </c>
      <c r="G4" s="9" t="s">
        <v>11</v>
      </c>
      <c r="H4" s="8">
        <v>44029</v>
      </c>
      <c r="I4" s="12">
        <f t="shared" si="0"/>
        <v>12.608533791523483</v>
      </c>
      <c r="J4" s="12">
        <f t="shared" si="1"/>
        <v>8.5306414662084773</v>
      </c>
    </row>
    <row r="5" spans="1:12" x14ac:dyDescent="0.25">
      <c r="A5" s="22" t="s">
        <v>12</v>
      </c>
      <c r="B5" s="2">
        <v>19376</v>
      </c>
      <c r="C5" s="8">
        <v>32577</v>
      </c>
      <c r="D5" s="8">
        <v>548</v>
      </c>
      <c r="E5" s="8">
        <v>1847</v>
      </c>
      <c r="F5" s="8">
        <v>61</v>
      </c>
      <c r="G5" s="9" t="s">
        <v>13</v>
      </c>
      <c r="H5" s="8">
        <v>46403</v>
      </c>
      <c r="I5" s="12">
        <f t="shared" si="0"/>
        <v>2.3948699421965318</v>
      </c>
      <c r="J5" s="12">
        <f t="shared" si="1"/>
        <v>1.6813067712634187</v>
      </c>
    </row>
    <row r="6" spans="1:12" x14ac:dyDescent="0.25">
      <c r="A6" s="22" t="s">
        <v>14</v>
      </c>
      <c r="B6" s="3">
        <v>7708</v>
      </c>
      <c r="C6" s="8">
        <v>28004</v>
      </c>
      <c r="D6" s="8">
        <v>811</v>
      </c>
      <c r="E6" s="8">
        <v>1613</v>
      </c>
      <c r="F6" s="8">
        <v>0</v>
      </c>
      <c r="G6" s="9" t="s">
        <v>15</v>
      </c>
      <c r="H6" s="8">
        <v>41798</v>
      </c>
      <c r="I6" s="12">
        <f t="shared" si="0"/>
        <v>5.4226777374156718</v>
      </c>
      <c r="J6" s="12">
        <f t="shared" si="1"/>
        <v>3.6331084587441618</v>
      </c>
    </row>
    <row r="7" spans="1:12" x14ac:dyDescent="0.25">
      <c r="A7" s="22" t="s">
        <v>16</v>
      </c>
      <c r="B7" s="2">
        <v>35014</v>
      </c>
      <c r="C7" s="8">
        <v>80132</v>
      </c>
      <c r="D7" s="8">
        <v>5031</v>
      </c>
      <c r="E7" s="8">
        <v>7977</v>
      </c>
      <c r="F7" s="8">
        <v>432</v>
      </c>
      <c r="G7" s="9" t="s">
        <v>17</v>
      </c>
      <c r="H7" s="8">
        <v>104950</v>
      </c>
      <c r="I7" s="12">
        <f t="shared" si="0"/>
        <v>2.9973724795795968</v>
      </c>
      <c r="J7" s="12">
        <f t="shared" si="1"/>
        <v>2.2885702861712458</v>
      </c>
    </row>
    <row r="8" spans="1:12" x14ac:dyDescent="0.25">
      <c r="A8" s="22" t="s">
        <v>18</v>
      </c>
      <c r="B8" s="2">
        <v>80387</v>
      </c>
      <c r="C8" s="8">
        <v>298934</v>
      </c>
      <c r="D8" s="8">
        <v>17009</v>
      </c>
      <c r="E8" s="8">
        <v>18604</v>
      </c>
      <c r="F8" s="8">
        <v>175</v>
      </c>
      <c r="G8" s="9" t="s">
        <v>19</v>
      </c>
      <c r="H8" s="8">
        <v>346093</v>
      </c>
      <c r="I8" s="12">
        <f t="shared" si="0"/>
        <v>4.3053354398099195</v>
      </c>
      <c r="J8" s="12">
        <f t="shared" si="1"/>
        <v>3.7186858571659598</v>
      </c>
    </row>
    <row r="9" spans="1:12" x14ac:dyDescent="0.25">
      <c r="A9" s="22" t="s">
        <v>20</v>
      </c>
      <c r="B9" s="2">
        <v>7827</v>
      </c>
      <c r="C9" s="8">
        <v>26336</v>
      </c>
      <c r="D9" s="8">
        <v>1382</v>
      </c>
      <c r="E9" s="8">
        <v>4539</v>
      </c>
      <c r="F9" s="8">
        <v>0</v>
      </c>
      <c r="G9" s="9" t="s">
        <v>21</v>
      </c>
      <c r="H9" s="8">
        <v>43627</v>
      </c>
      <c r="I9" s="12">
        <f t="shared" si="0"/>
        <v>5.573910821515268</v>
      </c>
      <c r="J9" s="12">
        <f t="shared" si="1"/>
        <v>3.3647629998722373</v>
      </c>
    </row>
    <row r="10" spans="1:12" x14ac:dyDescent="0.25">
      <c r="A10" s="22" t="s">
        <v>22</v>
      </c>
      <c r="B10" s="1">
        <v>33506</v>
      </c>
      <c r="C10" s="8">
        <v>83273</v>
      </c>
      <c r="D10" s="8">
        <v>6142</v>
      </c>
      <c r="E10" s="8">
        <v>11215</v>
      </c>
      <c r="F10" s="8">
        <v>894</v>
      </c>
      <c r="G10" s="9" t="s">
        <v>23</v>
      </c>
      <c r="H10" s="8">
        <v>112901</v>
      </c>
      <c r="I10" s="12">
        <f t="shared" si="0"/>
        <v>3.3695755984002864</v>
      </c>
      <c r="J10" s="12">
        <f t="shared" si="1"/>
        <v>2.4853160627947233</v>
      </c>
    </row>
    <row r="11" spans="1:12" x14ac:dyDescent="0.25">
      <c r="A11" s="22" t="s">
        <v>24</v>
      </c>
      <c r="B11" s="1">
        <v>1090</v>
      </c>
      <c r="C11" s="8">
        <v>13393</v>
      </c>
      <c r="D11" s="8">
        <v>478</v>
      </c>
      <c r="E11" s="8">
        <v>1363</v>
      </c>
      <c r="F11" s="8">
        <v>46</v>
      </c>
      <c r="G11" s="9" t="s">
        <v>25</v>
      </c>
      <c r="H11" s="8">
        <v>26650</v>
      </c>
      <c r="I11" s="12">
        <f t="shared" si="0"/>
        <v>24.449541284403669</v>
      </c>
      <c r="J11" s="12">
        <f t="shared" si="1"/>
        <v>12.287155963302752</v>
      </c>
    </row>
    <row r="12" spans="1:12" x14ac:dyDescent="0.25">
      <c r="A12" s="22" t="s">
        <v>26</v>
      </c>
      <c r="B12" s="2">
        <v>13146</v>
      </c>
      <c r="C12" s="8">
        <v>76180</v>
      </c>
      <c r="D12" s="8">
        <v>2207</v>
      </c>
      <c r="E12" s="8">
        <v>4883</v>
      </c>
      <c r="F12" s="8">
        <v>0</v>
      </c>
      <c r="G12" s="9" t="s">
        <v>7</v>
      </c>
      <c r="H12" s="8">
        <v>95014</v>
      </c>
      <c r="I12" s="12">
        <f t="shared" si="0"/>
        <v>7.2275977483645217</v>
      </c>
      <c r="J12" s="12">
        <f t="shared" si="1"/>
        <v>5.7949186064202038</v>
      </c>
    </row>
    <row r="13" spans="1:12" x14ac:dyDescent="0.25">
      <c r="A13" s="22" t="s">
        <v>27</v>
      </c>
      <c r="B13" s="2">
        <v>47037</v>
      </c>
      <c r="C13" s="8">
        <v>90214</v>
      </c>
      <c r="D13" s="8">
        <v>4007</v>
      </c>
      <c r="E13" s="8">
        <v>10649</v>
      </c>
      <c r="F13" s="8">
        <v>18</v>
      </c>
      <c r="G13" s="9" t="s">
        <v>28</v>
      </c>
      <c r="H13" s="8">
        <v>116402</v>
      </c>
      <c r="I13" s="12">
        <f t="shared" si="0"/>
        <v>2.4746901375512893</v>
      </c>
      <c r="J13" s="12">
        <f t="shared" si="1"/>
        <v>1.9179369432574356</v>
      </c>
    </row>
    <row r="14" spans="1:12" x14ac:dyDescent="0.25">
      <c r="A14" s="22" t="s">
        <v>29</v>
      </c>
      <c r="B14" s="3">
        <v>7263</v>
      </c>
      <c r="C14" s="8">
        <v>61463</v>
      </c>
      <c r="D14" s="8">
        <v>2096</v>
      </c>
      <c r="E14" s="8">
        <v>3932</v>
      </c>
      <c r="F14" s="8">
        <v>187</v>
      </c>
      <c r="G14" s="9" t="s">
        <v>30</v>
      </c>
      <c r="H14" s="8">
        <v>80156</v>
      </c>
      <c r="I14" s="12">
        <f t="shared" si="0"/>
        <v>11.036210932121714</v>
      </c>
      <c r="J14" s="12">
        <f t="shared" si="1"/>
        <v>8.4624810684290246</v>
      </c>
    </row>
    <row r="15" spans="1:12" x14ac:dyDescent="0.25">
      <c r="A15" s="22" t="s">
        <v>31</v>
      </c>
      <c r="B15" s="2">
        <v>15780</v>
      </c>
      <c r="C15" s="8">
        <v>45891</v>
      </c>
      <c r="D15" s="8">
        <v>3833</v>
      </c>
      <c r="E15" s="8">
        <v>3147</v>
      </c>
      <c r="F15" s="8">
        <v>0</v>
      </c>
      <c r="G15" s="9" t="s">
        <v>15</v>
      </c>
      <c r="H15" s="8">
        <v>64241</v>
      </c>
      <c r="I15" s="12">
        <f t="shared" si="0"/>
        <v>4.0710392902408108</v>
      </c>
      <c r="J15" s="12">
        <f t="shared" si="1"/>
        <v>2.9081749049429657</v>
      </c>
    </row>
    <row r="16" spans="1:12" x14ac:dyDescent="0.25">
      <c r="A16" s="22" t="s">
        <v>32</v>
      </c>
      <c r="B16" s="2">
        <v>6425</v>
      </c>
      <c r="C16" s="8">
        <v>17680</v>
      </c>
      <c r="D16" s="8">
        <v>1428</v>
      </c>
      <c r="E16" s="8">
        <v>2811</v>
      </c>
      <c r="F16" s="8">
        <v>0</v>
      </c>
      <c r="G16" s="9" t="s">
        <v>15</v>
      </c>
      <c r="H16" s="8">
        <v>33289</v>
      </c>
      <c r="I16" s="12">
        <f t="shared" si="0"/>
        <v>5.181167315175097</v>
      </c>
      <c r="J16" s="12">
        <f t="shared" si="1"/>
        <v>2.7517509727626459</v>
      </c>
    </row>
    <row r="17" spans="1:10" x14ac:dyDescent="0.25">
      <c r="A17" s="22" t="s">
        <v>33</v>
      </c>
      <c r="B17" s="2">
        <v>10611</v>
      </c>
      <c r="C17" s="8">
        <v>17978</v>
      </c>
      <c r="D17" s="8">
        <v>1529</v>
      </c>
      <c r="E17" s="8">
        <v>3200</v>
      </c>
      <c r="F17" s="8">
        <v>0</v>
      </c>
      <c r="G17" s="9" t="s">
        <v>34</v>
      </c>
      <c r="H17" s="8">
        <v>34128</v>
      </c>
      <c r="I17" s="12">
        <f t="shared" si="0"/>
        <v>3.2162849872773536</v>
      </c>
      <c r="J17" s="12">
        <f t="shared" si="1"/>
        <v>1.6942795212515314</v>
      </c>
    </row>
    <row r="18" spans="1:10" x14ac:dyDescent="0.25">
      <c r="A18" s="22" t="s">
        <v>35</v>
      </c>
      <c r="B18" s="1">
        <v>4040</v>
      </c>
      <c r="C18" s="8">
        <v>22202</v>
      </c>
      <c r="D18" s="8">
        <v>462</v>
      </c>
      <c r="E18" s="8">
        <v>1901</v>
      </c>
      <c r="F18" s="8">
        <v>0</v>
      </c>
      <c r="G18" s="9" t="s">
        <v>15</v>
      </c>
      <c r="H18" s="8">
        <v>35980</v>
      </c>
      <c r="I18" s="12">
        <f t="shared" si="0"/>
        <v>8.9059405940594054</v>
      </c>
      <c r="J18" s="12">
        <f t="shared" si="1"/>
        <v>5.4955445544554458</v>
      </c>
    </row>
    <row r="19" spans="1:10" x14ac:dyDescent="0.25">
      <c r="A19" s="22" t="s">
        <v>36</v>
      </c>
      <c r="B19" s="3">
        <v>14167</v>
      </c>
      <c r="C19" s="8">
        <v>71472</v>
      </c>
      <c r="D19" s="8">
        <v>2730</v>
      </c>
      <c r="E19" s="8">
        <v>6475</v>
      </c>
      <c r="F19" s="8">
        <v>187</v>
      </c>
      <c r="G19" s="9" t="s">
        <v>37</v>
      </c>
      <c r="H19" s="8">
        <v>92311</v>
      </c>
      <c r="I19" s="12">
        <f t="shared" si="0"/>
        <v>6.5159172725347636</v>
      </c>
      <c r="J19" s="12">
        <f t="shared" si="1"/>
        <v>5.0449636479141668</v>
      </c>
    </row>
    <row r="20" spans="1:10" x14ac:dyDescent="0.25">
      <c r="A20" s="22" t="s">
        <v>38</v>
      </c>
      <c r="B20" s="3">
        <v>5706</v>
      </c>
      <c r="C20" s="8">
        <v>39741</v>
      </c>
      <c r="D20" s="8">
        <v>1240</v>
      </c>
      <c r="E20" s="8">
        <v>2773</v>
      </c>
      <c r="F20" s="8">
        <v>0</v>
      </c>
      <c r="G20" s="9" t="s">
        <v>15</v>
      </c>
      <c r="H20" s="8">
        <v>55125</v>
      </c>
      <c r="I20" s="12">
        <f t="shared" si="0"/>
        <v>9.6608832807570977</v>
      </c>
      <c r="J20" s="12">
        <f t="shared" si="1"/>
        <v>6.9647739221871712</v>
      </c>
    </row>
    <row r="21" spans="1:10" x14ac:dyDescent="0.25">
      <c r="A21" s="22" t="s">
        <v>39</v>
      </c>
      <c r="B21" s="3">
        <v>4391</v>
      </c>
      <c r="C21" s="8">
        <v>33779</v>
      </c>
      <c r="D21" s="8">
        <v>957</v>
      </c>
      <c r="E21" s="8">
        <v>3503</v>
      </c>
      <c r="F21" s="8">
        <v>225</v>
      </c>
      <c r="G21" s="9" t="s">
        <v>40</v>
      </c>
      <c r="H21" s="8">
        <v>49851</v>
      </c>
      <c r="I21" s="12">
        <f t="shared" si="0"/>
        <v>11.352994762013209</v>
      </c>
      <c r="J21" s="12">
        <f t="shared" si="1"/>
        <v>7.6927806877704397</v>
      </c>
    </row>
    <row r="22" spans="1:10" x14ac:dyDescent="0.25">
      <c r="A22" s="22" t="s">
        <v>41</v>
      </c>
      <c r="B22" s="2">
        <v>1051</v>
      </c>
      <c r="C22" s="8">
        <v>23497</v>
      </c>
      <c r="D22" s="8">
        <v>2275</v>
      </c>
      <c r="E22" s="8">
        <v>4153</v>
      </c>
      <c r="F22" s="8">
        <v>0</v>
      </c>
      <c r="G22" s="9" t="s">
        <v>15</v>
      </c>
      <c r="H22" s="8">
        <v>41312</v>
      </c>
      <c r="I22" s="12">
        <f t="shared" si="0"/>
        <v>39.307326355851572</v>
      </c>
      <c r="J22" s="12">
        <f t="shared" si="1"/>
        <v>22.356803044719314</v>
      </c>
    </row>
    <row r="23" spans="1:10" x14ac:dyDescent="0.25">
      <c r="A23" s="22" t="s">
        <v>42</v>
      </c>
      <c r="B23" s="1">
        <v>5405</v>
      </c>
      <c r="C23" s="8">
        <v>38278</v>
      </c>
      <c r="D23" s="8">
        <v>1844</v>
      </c>
      <c r="E23" s="8">
        <v>4047</v>
      </c>
      <c r="F23" s="8">
        <v>1503</v>
      </c>
      <c r="G23" s="9" t="s">
        <v>43</v>
      </c>
      <c r="H23" s="8">
        <v>58708</v>
      </c>
      <c r="I23" s="12">
        <f t="shared" si="0"/>
        <v>10.861794634597596</v>
      </c>
      <c r="J23" s="12">
        <f t="shared" si="1"/>
        <v>7.0819611470860311</v>
      </c>
    </row>
    <row r="24" spans="1:10" x14ac:dyDescent="0.25">
      <c r="A24" s="22" t="s">
        <v>44</v>
      </c>
      <c r="B24" s="2">
        <v>14055</v>
      </c>
      <c r="C24" s="8">
        <v>69904</v>
      </c>
      <c r="D24" s="8">
        <v>1793</v>
      </c>
      <c r="E24" s="8">
        <v>2948</v>
      </c>
      <c r="F24" s="8">
        <v>235</v>
      </c>
      <c r="G24" s="9" t="s">
        <v>45</v>
      </c>
      <c r="H24" s="8">
        <v>86250</v>
      </c>
      <c r="I24" s="12">
        <f t="shared" si="0"/>
        <v>6.1366061899679831</v>
      </c>
      <c r="J24" s="12">
        <f t="shared" si="1"/>
        <v>4.9736036997509787</v>
      </c>
    </row>
    <row r="25" spans="1:10" x14ac:dyDescent="0.25">
      <c r="A25" s="22" t="s">
        <v>46</v>
      </c>
      <c r="B25" s="1">
        <v>5080</v>
      </c>
      <c r="C25" s="8">
        <v>26920</v>
      </c>
      <c r="D25" s="8">
        <v>1051</v>
      </c>
      <c r="E25" s="8">
        <v>1292</v>
      </c>
      <c r="F25" s="8">
        <v>0</v>
      </c>
      <c r="G25" s="9" t="s">
        <v>7</v>
      </c>
      <c r="H25" s="8">
        <v>40686</v>
      </c>
      <c r="I25" s="12">
        <f t="shared" si="0"/>
        <v>8.0090551181102363</v>
      </c>
      <c r="J25" s="12">
        <f t="shared" si="1"/>
        <v>5.2992125984251972</v>
      </c>
    </row>
    <row r="26" spans="1:10" x14ac:dyDescent="0.25">
      <c r="A26" s="22" t="s">
        <v>47</v>
      </c>
      <c r="B26" s="2">
        <v>4606</v>
      </c>
      <c r="C26" s="8">
        <v>25287</v>
      </c>
      <c r="D26" s="8">
        <v>1620</v>
      </c>
      <c r="E26" s="8">
        <v>2824</v>
      </c>
      <c r="F26" s="8">
        <v>14</v>
      </c>
      <c r="G26" s="9" t="s">
        <v>48</v>
      </c>
      <c r="H26" s="8">
        <v>41115</v>
      </c>
      <c r="I26" s="12">
        <f t="shared" si="0"/>
        <v>8.9264003473729918</v>
      </c>
      <c r="J26" s="12">
        <f t="shared" si="1"/>
        <v>5.4900130264871905</v>
      </c>
    </row>
    <row r="27" spans="1:10" x14ac:dyDescent="0.25">
      <c r="A27" s="22" t="s">
        <v>49</v>
      </c>
      <c r="B27" s="1">
        <v>21105</v>
      </c>
      <c r="C27" s="8">
        <v>119583</v>
      </c>
      <c r="D27" s="8">
        <v>7156</v>
      </c>
      <c r="E27" s="8">
        <v>9521</v>
      </c>
      <c r="F27" s="8">
        <v>408</v>
      </c>
      <c r="G27" s="9" t="s">
        <v>50</v>
      </c>
      <c r="H27" s="8">
        <v>152174</v>
      </c>
      <c r="I27" s="12">
        <f t="shared" si="0"/>
        <v>7.210329305851694</v>
      </c>
      <c r="J27" s="12">
        <f t="shared" si="1"/>
        <v>5.6660980810234545</v>
      </c>
    </row>
    <row r="28" spans="1:10" x14ac:dyDescent="0.25">
      <c r="A28" s="22" t="s">
        <v>51</v>
      </c>
      <c r="B28" s="2">
        <v>6135</v>
      </c>
      <c r="C28" s="8">
        <v>22870</v>
      </c>
      <c r="D28" s="8">
        <v>508</v>
      </c>
      <c r="E28" s="8">
        <v>2403</v>
      </c>
      <c r="F28" s="8">
        <v>4</v>
      </c>
      <c r="G28" s="9" t="s">
        <v>52</v>
      </c>
      <c r="H28" s="8">
        <v>37155</v>
      </c>
      <c r="I28" s="12">
        <f t="shared" si="0"/>
        <v>6.0562347188264063</v>
      </c>
      <c r="J28" s="12">
        <f t="shared" si="1"/>
        <v>3.7277913610431948</v>
      </c>
    </row>
    <row r="29" spans="1:10" x14ac:dyDescent="0.25">
      <c r="A29" s="22" t="s">
        <v>53</v>
      </c>
      <c r="B29" s="2">
        <v>28769</v>
      </c>
      <c r="C29" s="8">
        <v>47873</v>
      </c>
      <c r="D29" s="8">
        <v>1455</v>
      </c>
      <c r="E29" s="8">
        <v>2140</v>
      </c>
      <c r="F29" s="8">
        <v>95</v>
      </c>
      <c r="G29" s="9" t="s">
        <v>54</v>
      </c>
      <c r="H29" s="8">
        <v>62982</v>
      </c>
      <c r="I29" s="12">
        <f t="shared" si="0"/>
        <v>2.1892314644235116</v>
      </c>
      <c r="J29" s="12">
        <f t="shared" si="1"/>
        <v>1.6640481073377593</v>
      </c>
    </row>
    <row r="30" spans="1:10" x14ac:dyDescent="0.25">
      <c r="A30" s="22" t="s">
        <v>55</v>
      </c>
      <c r="B30" s="2">
        <v>15868</v>
      </c>
      <c r="C30" s="8">
        <v>55456</v>
      </c>
      <c r="D30" s="8">
        <v>4955</v>
      </c>
      <c r="E30" s="8">
        <v>6083</v>
      </c>
      <c r="F30" s="8">
        <v>903</v>
      </c>
      <c r="G30" s="9" t="s">
        <v>56</v>
      </c>
      <c r="H30" s="8">
        <v>78772</v>
      </c>
      <c r="I30" s="12">
        <f t="shared" si="0"/>
        <v>4.9642046886816233</v>
      </c>
      <c r="J30" s="12">
        <f t="shared" si="1"/>
        <v>3.4948323670279811</v>
      </c>
    </row>
    <row r="31" spans="1:10" x14ac:dyDescent="0.25">
      <c r="A31" s="22" t="s">
        <v>57</v>
      </c>
      <c r="B31" s="2">
        <v>16150</v>
      </c>
      <c r="C31" s="8">
        <v>68276</v>
      </c>
      <c r="D31" s="8">
        <v>2315</v>
      </c>
      <c r="E31" s="8">
        <v>2924</v>
      </c>
      <c r="F31" s="8">
        <v>43</v>
      </c>
      <c r="G31" s="9" t="s">
        <v>58</v>
      </c>
      <c r="H31" s="8">
        <v>86155</v>
      </c>
      <c r="I31" s="12">
        <f t="shared" si="0"/>
        <v>5.3346749226006196</v>
      </c>
      <c r="J31" s="12">
        <f t="shared" si="1"/>
        <v>4.2276160990712075</v>
      </c>
    </row>
    <row r="32" spans="1:10" x14ac:dyDescent="0.25">
      <c r="A32" s="22" t="s">
        <v>59</v>
      </c>
      <c r="B32" s="1">
        <v>24672</v>
      </c>
      <c r="C32" s="8">
        <v>129657</v>
      </c>
      <c r="D32" s="8">
        <v>6064</v>
      </c>
      <c r="E32" s="8">
        <v>5947</v>
      </c>
      <c r="F32" s="8">
        <v>269</v>
      </c>
      <c r="G32" s="9" t="s">
        <v>60</v>
      </c>
      <c r="H32" s="8">
        <v>156464</v>
      </c>
      <c r="I32" s="12">
        <f t="shared" si="0"/>
        <v>6.3417639429312578</v>
      </c>
      <c r="J32" s="12">
        <f t="shared" si="1"/>
        <v>5.2552285992217902</v>
      </c>
    </row>
    <row r="33" spans="1:10" x14ac:dyDescent="0.25">
      <c r="A33" s="22" t="s">
        <v>61</v>
      </c>
      <c r="B33" s="2">
        <v>24487</v>
      </c>
      <c r="C33" s="8">
        <v>101496</v>
      </c>
      <c r="D33" s="8">
        <v>5155</v>
      </c>
      <c r="E33" s="8">
        <v>7567</v>
      </c>
      <c r="F33" s="8">
        <v>9857</v>
      </c>
      <c r="G33" s="9" t="s">
        <v>62</v>
      </c>
      <c r="H33" s="8">
        <v>135615</v>
      </c>
      <c r="I33" s="12">
        <f t="shared" si="0"/>
        <v>5.5382447829460526</v>
      </c>
      <c r="J33" s="12">
        <f t="shared" si="1"/>
        <v>4.1448932086413199</v>
      </c>
    </row>
    <row r="34" spans="1:10" x14ac:dyDescent="0.25">
      <c r="A34" s="22" t="s">
        <v>63</v>
      </c>
      <c r="B34" s="2">
        <v>32078</v>
      </c>
      <c r="C34" s="8">
        <v>91713</v>
      </c>
      <c r="D34" s="8">
        <v>4098</v>
      </c>
      <c r="E34" s="8">
        <v>4756</v>
      </c>
      <c r="F34" s="8">
        <v>0</v>
      </c>
      <c r="G34" s="9" t="s">
        <v>21</v>
      </c>
      <c r="H34" s="8">
        <v>111942</v>
      </c>
      <c r="I34" s="12">
        <f t="shared" si="0"/>
        <v>3.4896814015836397</v>
      </c>
      <c r="J34" s="12">
        <f t="shared" si="1"/>
        <v>2.8590622856786583</v>
      </c>
    </row>
    <row r="35" spans="1:10" x14ac:dyDescent="0.25">
      <c r="A35" s="22" t="s">
        <v>64</v>
      </c>
      <c r="B35" s="3">
        <v>5938</v>
      </c>
      <c r="C35" s="8">
        <v>30330</v>
      </c>
      <c r="D35" s="8">
        <v>969</v>
      </c>
      <c r="E35" s="8">
        <v>2437</v>
      </c>
      <c r="F35" s="8">
        <v>32</v>
      </c>
      <c r="G35" s="9" t="s">
        <v>65</v>
      </c>
      <c r="H35" s="8">
        <v>45139</v>
      </c>
      <c r="I35" s="12">
        <f t="shared" si="0"/>
        <v>7.6017177500842035</v>
      </c>
      <c r="J35" s="12">
        <f t="shared" si="1"/>
        <v>5.1077803974402158</v>
      </c>
    </row>
    <row r="36" spans="1:10" x14ac:dyDescent="0.25">
      <c r="A36" s="22" t="s">
        <v>66</v>
      </c>
      <c r="B36" s="2">
        <v>11967</v>
      </c>
      <c r="C36" s="8">
        <v>47454</v>
      </c>
      <c r="D36" s="8">
        <v>1614</v>
      </c>
      <c r="E36" s="8">
        <v>3341</v>
      </c>
      <c r="F36" s="8">
        <v>184</v>
      </c>
      <c r="G36" s="9" t="s">
        <v>67</v>
      </c>
      <c r="H36" s="8">
        <v>63973</v>
      </c>
      <c r="I36" s="12">
        <f t="shared" si="0"/>
        <v>5.3457842399933151</v>
      </c>
      <c r="J36" s="12">
        <f t="shared" si="1"/>
        <v>3.9654048633742791</v>
      </c>
    </row>
    <row r="37" spans="1:10" x14ac:dyDescent="0.25">
      <c r="A37" s="22" t="s">
        <v>68</v>
      </c>
      <c r="B37" s="3">
        <v>1900</v>
      </c>
      <c r="C37" s="8">
        <v>14954</v>
      </c>
      <c r="D37" s="8">
        <v>184</v>
      </c>
      <c r="E37" s="8">
        <v>1198</v>
      </c>
      <c r="F37" s="8">
        <v>2</v>
      </c>
      <c r="G37" s="9" t="s">
        <v>69</v>
      </c>
      <c r="H37" s="8">
        <v>27708</v>
      </c>
      <c r="I37" s="12">
        <f t="shared" si="0"/>
        <v>14.583157894736843</v>
      </c>
      <c r="J37" s="12">
        <f t="shared" si="1"/>
        <v>7.8705263157894736</v>
      </c>
    </row>
    <row r="38" spans="1:10" x14ac:dyDescent="0.25">
      <c r="A38" s="22" t="s">
        <v>70</v>
      </c>
      <c r="B38" s="2">
        <v>71148</v>
      </c>
      <c r="C38" s="8">
        <v>113173</v>
      </c>
      <c r="D38" s="8">
        <v>1782</v>
      </c>
      <c r="E38" s="8">
        <v>8023</v>
      </c>
      <c r="F38" s="8">
        <v>0</v>
      </c>
      <c r="G38" s="9" t="s">
        <v>15</v>
      </c>
      <c r="H38" s="8">
        <v>134357</v>
      </c>
      <c r="I38" s="12">
        <f t="shared" si="0"/>
        <v>1.8884156968572552</v>
      </c>
      <c r="J38" s="12">
        <f t="shared" si="1"/>
        <v>1.5906701523584641</v>
      </c>
    </row>
    <row r="39" spans="1:10" x14ac:dyDescent="0.25">
      <c r="A39" s="22" t="s">
        <v>71</v>
      </c>
      <c r="B39" s="3">
        <v>2544</v>
      </c>
      <c r="C39" s="8">
        <v>16290</v>
      </c>
      <c r="D39" s="8">
        <v>292</v>
      </c>
      <c r="E39" s="8">
        <v>1290</v>
      </c>
      <c r="F39" s="8">
        <v>1</v>
      </c>
      <c r="G39" s="9" t="s">
        <v>72</v>
      </c>
      <c r="H39" s="8">
        <v>29243</v>
      </c>
      <c r="I39" s="12">
        <f t="shared" si="0"/>
        <v>11.494889937106919</v>
      </c>
      <c r="J39" s="12">
        <f t="shared" si="1"/>
        <v>6.4033018867924527</v>
      </c>
    </row>
    <row r="40" spans="1:10" x14ac:dyDescent="0.25">
      <c r="A40" s="22" t="s">
        <v>73</v>
      </c>
      <c r="B40" s="2">
        <v>17389</v>
      </c>
      <c r="C40" s="8">
        <v>66840</v>
      </c>
      <c r="D40" s="8">
        <v>2352</v>
      </c>
      <c r="E40" s="8">
        <v>2888</v>
      </c>
      <c r="F40" s="8">
        <v>0</v>
      </c>
      <c r="G40" s="9" t="s">
        <v>15</v>
      </c>
      <c r="H40" s="8">
        <v>83452</v>
      </c>
      <c r="I40" s="12">
        <f t="shared" si="0"/>
        <v>4.799125884179654</v>
      </c>
      <c r="J40" s="12">
        <f t="shared" si="1"/>
        <v>3.843809304732877</v>
      </c>
    </row>
    <row r="41" spans="1:10" x14ac:dyDescent="0.25">
      <c r="A41" s="22" t="s">
        <v>74</v>
      </c>
      <c r="B41" s="3">
        <v>129613</v>
      </c>
      <c r="C41" s="8">
        <v>369537</v>
      </c>
      <c r="D41" s="8">
        <v>8024</v>
      </c>
      <c r="E41" s="8">
        <v>19308</v>
      </c>
      <c r="F41" s="8">
        <v>0</v>
      </c>
      <c r="G41" s="9" t="s">
        <v>34</v>
      </c>
      <c r="H41" s="8">
        <v>408239</v>
      </c>
      <c r="I41" s="12">
        <f t="shared" si="0"/>
        <v>3.1496763441938693</v>
      </c>
      <c r="J41" s="12">
        <f t="shared" si="1"/>
        <v>2.851079752802574</v>
      </c>
    </row>
    <row r="42" spans="1:10" x14ac:dyDescent="0.25">
      <c r="A42" s="22" t="s">
        <v>75</v>
      </c>
      <c r="B42" s="3">
        <v>48429</v>
      </c>
      <c r="C42" s="8">
        <v>911024</v>
      </c>
      <c r="D42" s="8">
        <v>11375</v>
      </c>
      <c r="E42" s="8">
        <v>7827</v>
      </c>
      <c r="F42" s="8">
        <v>578</v>
      </c>
      <c r="G42" s="9" t="s">
        <v>76</v>
      </c>
      <c r="H42" s="8">
        <v>942182</v>
      </c>
      <c r="I42" s="12">
        <f t="shared" si="0"/>
        <v>19.454913378347683</v>
      </c>
      <c r="J42" s="12">
        <f t="shared" si="1"/>
        <v>18.811538540956864</v>
      </c>
    </row>
    <row r="43" spans="1:10" x14ac:dyDescent="0.25">
      <c r="A43" s="22" t="s">
        <v>77</v>
      </c>
      <c r="B43" s="2">
        <v>22954</v>
      </c>
      <c r="C43" s="8">
        <v>64008</v>
      </c>
      <c r="D43" s="8">
        <v>1322</v>
      </c>
      <c r="E43" s="8">
        <v>4217</v>
      </c>
      <c r="F43" s="8">
        <v>0</v>
      </c>
      <c r="G43" s="9" t="s">
        <v>34</v>
      </c>
      <c r="H43" s="8">
        <v>80919</v>
      </c>
      <c r="I43" s="12">
        <f t="shared" si="0"/>
        <v>3.5252679271586653</v>
      </c>
      <c r="J43" s="12">
        <f t="shared" si="1"/>
        <v>2.7885335889169642</v>
      </c>
    </row>
    <row r="44" spans="1:10" x14ac:dyDescent="0.25">
      <c r="A44" s="22" t="s">
        <v>78</v>
      </c>
      <c r="B44" s="2">
        <v>30639</v>
      </c>
      <c r="C44" s="8">
        <v>69301</v>
      </c>
      <c r="D44" s="8">
        <v>4000</v>
      </c>
      <c r="E44" s="8">
        <v>4500</v>
      </c>
      <c r="F44" s="8">
        <v>0</v>
      </c>
      <c r="G44" s="9" t="s">
        <v>15</v>
      </c>
      <c r="H44" s="8">
        <v>89171</v>
      </c>
      <c r="I44" s="12">
        <f t="shared" si="0"/>
        <v>2.9103756650021215</v>
      </c>
      <c r="J44" s="12">
        <f t="shared" si="1"/>
        <v>2.2618558046933646</v>
      </c>
    </row>
    <row r="45" spans="1:10" x14ac:dyDescent="0.25">
      <c r="A45" s="22" t="s">
        <v>79</v>
      </c>
      <c r="B45" s="2">
        <v>80128</v>
      </c>
      <c r="C45" s="8">
        <v>143787</v>
      </c>
      <c r="D45" s="8">
        <v>5816</v>
      </c>
      <c r="E45" s="8">
        <v>10867</v>
      </c>
      <c r="F45" s="8">
        <v>0</v>
      </c>
      <c r="G45" s="9" t="s">
        <v>15</v>
      </c>
      <c r="H45" s="8">
        <v>171877</v>
      </c>
      <c r="I45" s="12">
        <f t="shared" si="0"/>
        <v>2.1450304512779552</v>
      </c>
      <c r="J45" s="12">
        <f t="shared" si="1"/>
        <v>1.7944663538338659</v>
      </c>
    </row>
    <row r="46" spans="1:10" x14ac:dyDescent="0.25">
      <c r="A46" s="22" t="s">
        <v>80</v>
      </c>
      <c r="B46" s="2">
        <v>29191</v>
      </c>
      <c r="C46" s="8">
        <v>76107</v>
      </c>
      <c r="D46" s="8">
        <v>2514</v>
      </c>
      <c r="E46" s="8">
        <v>2688</v>
      </c>
      <c r="F46" s="8">
        <v>1356</v>
      </c>
      <c r="G46" s="9" t="s">
        <v>56</v>
      </c>
      <c r="H46" s="8">
        <v>94036</v>
      </c>
      <c r="I46" s="12">
        <f t="shared" si="0"/>
        <v>3.2214038573532937</v>
      </c>
      <c r="J46" s="12">
        <f t="shared" si="1"/>
        <v>2.607207701003734</v>
      </c>
    </row>
    <row r="47" spans="1:10" x14ac:dyDescent="0.25">
      <c r="A47" s="22" t="s">
        <v>81</v>
      </c>
      <c r="B47" s="2">
        <v>28074</v>
      </c>
      <c r="C47" s="8">
        <v>154889</v>
      </c>
      <c r="D47" s="8">
        <v>7876</v>
      </c>
      <c r="E47" s="8">
        <v>7337</v>
      </c>
      <c r="F47" s="8">
        <v>0</v>
      </c>
      <c r="G47" s="9" t="s">
        <v>15</v>
      </c>
      <c r="H47" s="8">
        <v>181607</v>
      </c>
      <c r="I47" s="12">
        <f t="shared" si="0"/>
        <v>6.4688679917361256</v>
      </c>
      <c r="J47" s="12">
        <f t="shared" si="1"/>
        <v>5.5171689107359123</v>
      </c>
    </row>
    <row r="48" spans="1:10" x14ac:dyDescent="0.25">
      <c r="A48" s="22" t="s">
        <v>82</v>
      </c>
      <c r="B48" s="3">
        <v>908</v>
      </c>
      <c r="C48" s="8">
        <v>9071</v>
      </c>
      <c r="D48" s="8">
        <v>320</v>
      </c>
      <c r="E48" s="8">
        <v>790</v>
      </c>
      <c r="F48" s="8">
        <v>0</v>
      </c>
      <c r="G48" s="9" t="s">
        <v>15</v>
      </c>
      <c r="H48" s="8">
        <v>21551</v>
      </c>
      <c r="I48" s="12">
        <f t="shared" si="0"/>
        <v>23.734581497797357</v>
      </c>
      <c r="J48" s="12">
        <f t="shared" si="1"/>
        <v>9.9900881057268727</v>
      </c>
    </row>
    <row r="49" spans="1:10" x14ac:dyDescent="0.25">
      <c r="A49" s="22" t="s">
        <v>83</v>
      </c>
      <c r="B49" s="3">
        <v>41186</v>
      </c>
      <c r="C49" s="8">
        <v>117937</v>
      </c>
      <c r="D49" s="8">
        <v>3987</v>
      </c>
      <c r="E49" s="8">
        <v>5593</v>
      </c>
      <c r="F49" s="8">
        <v>1253</v>
      </c>
      <c r="G49" s="9" t="s">
        <v>84</v>
      </c>
      <c r="H49" s="8">
        <v>140144</v>
      </c>
      <c r="I49" s="12">
        <f t="shared" si="0"/>
        <v>3.4027096586218617</v>
      </c>
      <c r="J49" s="12">
        <f t="shared" si="1"/>
        <v>2.8635215850046132</v>
      </c>
    </row>
    <row r="50" spans="1:10" x14ac:dyDescent="0.25">
      <c r="A50" s="22"/>
      <c r="B50" s="3"/>
      <c r="C50" s="18"/>
      <c r="D50" s="18"/>
      <c r="E50" s="18"/>
      <c r="F50" s="18"/>
      <c r="G50" s="17"/>
      <c r="H50" s="18"/>
      <c r="I50" s="12"/>
      <c r="J50" s="12"/>
    </row>
    <row r="51" spans="1:10" x14ac:dyDescent="0.25">
      <c r="A51" s="22" t="s">
        <v>85</v>
      </c>
      <c r="B51" s="4">
        <f>SUM(B2:B49)</f>
        <v>1057853</v>
      </c>
      <c r="C51" s="8">
        <v>4240572</v>
      </c>
      <c r="D51" s="8">
        <v>150243</v>
      </c>
      <c r="E51" s="8">
        <v>238300</v>
      </c>
      <c r="F51" s="8">
        <v>19161</v>
      </c>
      <c r="G51" s="9" t="s">
        <v>15</v>
      </c>
      <c r="H51" s="8">
        <v>5206574</v>
      </c>
      <c r="I51" s="12"/>
      <c r="J51" s="12">
        <f t="shared" si="1"/>
        <v>4.0086590480908031</v>
      </c>
    </row>
    <row r="52" spans="1:10" x14ac:dyDescent="0.25">
      <c r="A52" s="22" t="s">
        <v>142</v>
      </c>
      <c r="B52" s="4">
        <f>AVERAGE(B2:B49)</f>
        <v>22038.604166666668</v>
      </c>
      <c r="C52" s="8">
        <v>88345.25</v>
      </c>
      <c r="D52" s="8">
        <v>3130.0625</v>
      </c>
      <c r="E52" s="8">
        <v>4964.5833333333003</v>
      </c>
      <c r="F52" s="8">
        <v>399.1875</v>
      </c>
      <c r="G52" s="9" t="s">
        <v>15</v>
      </c>
      <c r="H52" s="8">
        <v>108470.29166667</v>
      </c>
      <c r="I52" s="12">
        <f>AVERAGE(I2:I49)</f>
        <v>7.8959049802271855</v>
      </c>
      <c r="J52" s="12">
        <f>AVERAGE(J2:J49)</f>
        <v>5.3285644413033362</v>
      </c>
    </row>
    <row r="53" spans="1:10" x14ac:dyDescent="0.25">
      <c r="A53" s="22" t="s">
        <v>86</v>
      </c>
      <c r="B53" s="4">
        <f>MEDIAN(B4:B52)</f>
        <v>15824</v>
      </c>
      <c r="C53" s="8">
        <v>58459.5</v>
      </c>
      <c r="D53" s="8">
        <v>1970</v>
      </c>
      <c r="E53" s="8">
        <v>3717.5</v>
      </c>
      <c r="F53" s="8">
        <v>16</v>
      </c>
      <c r="G53" s="9" t="s">
        <v>15</v>
      </c>
      <c r="H53" s="8">
        <v>79464</v>
      </c>
      <c r="I53" s="12">
        <f>MEDIAN(I2:I49)</f>
        <v>5.8150727701708371</v>
      </c>
      <c r="J53" s="12">
        <f>MEDIAN(J2:J49)</f>
        <v>4.1862546538562633</v>
      </c>
    </row>
    <row r="54" spans="1:10" x14ac:dyDescent="0.25">
      <c r="B54" s="6"/>
    </row>
    <row r="55" spans="1:10" x14ac:dyDescent="0.25">
      <c r="B55" s="6"/>
    </row>
    <row r="56" spans="1:10" x14ac:dyDescent="0.25">
      <c r="B56" s="6"/>
    </row>
    <row r="57" spans="1:10" x14ac:dyDescent="0.25">
      <c r="B57" s="6"/>
    </row>
    <row r="58" spans="1:10" x14ac:dyDescent="0.25">
      <c r="B58" s="6"/>
    </row>
    <row r="59" spans="1:10" x14ac:dyDescent="0.25">
      <c r="B59" s="6"/>
    </row>
    <row r="60" spans="1:10" x14ac:dyDescent="0.25">
      <c r="B60" s="6"/>
    </row>
    <row r="61" spans="1:10" x14ac:dyDescent="0.25">
      <c r="B61" s="6"/>
    </row>
    <row r="62" spans="1:10" x14ac:dyDescent="0.25">
      <c r="B62" s="6"/>
    </row>
    <row r="63" spans="1:10" x14ac:dyDescent="0.25">
      <c r="B63" s="6"/>
    </row>
    <row r="64" spans="1:10" x14ac:dyDescent="0.25">
      <c r="B64" s="6"/>
    </row>
    <row r="65" spans="2:2" x14ac:dyDescent="0.25">
      <c r="B65" s="6"/>
    </row>
    <row r="66" spans="2:2" x14ac:dyDescent="0.25">
      <c r="B66" s="6"/>
    </row>
    <row r="67" spans="2:2" x14ac:dyDescent="0.25">
      <c r="B67" s="6"/>
    </row>
    <row r="68" spans="2:2" x14ac:dyDescent="0.25">
      <c r="B68" s="6"/>
    </row>
    <row r="69" spans="2:2" x14ac:dyDescent="0.25">
      <c r="B69" s="6"/>
    </row>
    <row r="70" spans="2:2" x14ac:dyDescent="0.25">
      <c r="B70" s="6"/>
    </row>
    <row r="71" spans="2:2" x14ac:dyDescent="0.25">
      <c r="B71" s="6"/>
    </row>
    <row r="72" spans="2:2" x14ac:dyDescent="0.25">
      <c r="B72" s="6"/>
    </row>
    <row r="73" spans="2:2" x14ac:dyDescent="0.25">
      <c r="B73" s="6"/>
    </row>
    <row r="74" spans="2:2" x14ac:dyDescent="0.25">
      <c r="B74" s="6"/>
    </row>
    <row r="75" spans="2:2" x14ac:dyDescent="0.25">
      <c r="B75" s="6"/>
    </row>
    <row r="76" spans="2:2" x14ac:dyDescent="0.25">
      <c r="B76" s="6"/>
    </row>
    <row r="77" spans="2:2" x14ac:dyDescent="0.25">
      <c r="B77" s="6"/>
    </row>
    <row r="78" spans="2:2" x14ac:dyDescent="0.25">
      <c r="B78" s="6"/>
    </row>
    <row r="79" spans="2:2" x14ac:dyDescent="0.25">
      <c r="B79" s="6"/>
    </row>
    <row r="80" spans="2:2" x14ac:dyDescent="0.25">
      <c r="B80" s="6"/>
    </row>
    <row r="81" spans="2:2" x14ac:dyDescent="0.25">
      <c r="B81" s="6"/>
    </row>
    <row r="82" spans="2:2" x14ac:dyDescent="0.25">
      <c r="B82" s="6"/>
    </row>
    <row r="83" spans="2:2" x14ac:dyDescent="0.25">
      <c r="B83" s="6"/>
    </row>
    <row r="84" spans="2:2" x14ac:dyDescent="0.25">
      <c r="B84" s="6"/>
    </row>
    <row r="85" spans="2:2" x14ac:dyDescent="0.25">
      <c r="B85" s="6"/>
    </row>
    <row r="86" spans="2:2" x14ac:dyDescent="0.25">
      <c r="B86" s="6"/>
    </row>
    <row r="87" spans="2:2" x14ac:dyDescent="0.25">
      <c r="B87" s="6"/>
    </row>
    <row r="88" spans="2:2" x14ac:dyDescent="0.25">
      <c r="B88" s="6"/>
    </row>
    <row r="89" spans="2:2" x14ac:dyDescent="0.25">
      <c r="B89" s="6"/>
    </row>
    <row r="90" spans="2:2" x14ac:dyDescent="0.25">
      <c r="B90" s="6"/>
    </row>
    <row r="91" spans="2:2" x14ac:dyDescent="0.25">
      <c r="B91" s="6"/>
    </row>
    <row r="92" spans="2:2" x14ac:dyDescent="0.25">
      <c r="B92" s="6"/>
    </row>
    <row r="93" spans="2:2" x14ac:dyDescent="0.25">
      <c r="B93" s="6"/>
    </row>
    <row r="94" spans="2:2" x14ac:dyDescent="0.25">
      <c r="B94" s="6"/>
    </row>
    <row r="95" spans="2:2" x14ac:dyDescent="0.25">
      <c r="B95" s="6"/>
    </row>
    <row r="96" spans="2:2" x14ac:dyDescent="0.25">
      <c r="B96" s="6"/>
    </row>
    <row r="97" spans="2:2" x14ac:dyDescent="0.25">
      <c r="B97" s="6"/>
    </row>
    <row r="98" spans="2:2" x14ac:dyDescent="0.25">
      <c r="B98" s="6"/>
    </row>
    <row r="99" spans="2:2" x14ac:dyDescent="0.25">
      <c r="B99" s="6"/>
    </row>
    <row r="100" spans="2:2" x14ac:dyDescent="0.25">
      <c r="B100" s="6"/>
    </row>
    <row r="101" spans="2:2" x14ac:dyDescent="0.25">
      <c r="B101" s="6"/>
    </row>
    <row r="102" spans="2:2" x14ac:dyDescent="0.25">
      <c r="B102" s="6"/>
    </row>
    <row r="103" spans="2:2" x14ac:dyDescent="0.25">
      <c r="B103" s="6"/>
    </row>
    <row r="104" spans="2:2" x14ac:dyDescent="0.25">
      <c r="B104" s="6"/>
    </row>
    <row r="105" spans="2:2" x14ac:dyDescent="0.25">
      <c r="B105" s="6"/>
    </row>
    <row r="106" spans="2:2" x14ac:dyDescent="0.25">
      <c r="B106" s="6"/>
    </row>
    <row r="107" spans="2:2" x14ac:dyDescent="0.25">
      <c r="B107" s="6"/>
    </row>
    <row r="108" spans="2:2" x14ac:dyDescent="0.25">
      <c r="B108" s="6"/>
    </row>
    <row r="109" spans="2:2" x14ac:dyDescent="0.25">
      <c r="B109" s="6"/>
    </row>
    <row r="110" spans="2:2" x14ac:dyDescent="0.25">
      <c r="B110" s="6"/>
    </row>
    <row r="111" spans="2:2" x14ac:dyDescent="0.25">
      <c r="B111" s="6"/>
    </row>
    <row r="112" spans="2:2" x14ac:dyDescent="0.25">
      <c r="B112" s="6"/>
    </row>
    <row r="113" spans="2:2" x14ac:dyDescent="0.25">
      <c r="B113" s="6"/>
    </row>
    <row r="114" spans="2:2" x14ac:dyDescent="0.25">
      <c r="B114" s="6"/>
    </row>
    <row r="115" spans="2:2" x14ac:dyDescent="0.25">
      <c r="B115" s="6"/>
    </row>
    <row r="116" spans="2:2" x14ac:dyDescent="0.25">
      <c r="B116" s="6"/>
    </row>
    <row r="117" spans="2:2" x14ac:dyDescent="0.25">
      <c r="B117" s="6"/>
    </row>
    <row r="118" spans="2:2" x14ac:dyDescent="0.25">
      <c r="B118" s="6"/>
    </row>
    <row r="119" spans="2:2" x14ac:dyDescent="0.25">
      <c r="B119" s="6"/>
    </row>
    <row r="120" spans="2:2" x14ac:dyDescent="0.25">
      <c r="B120" s="6"/>
    </row>
    <row r="121" spans="2:2" x14ac:dyDescent="0.25">
      <c r="B121" s="6"/>
    </row>
    <row r="122" spans="2:2" x14ac:dyDescent="0.25">
      <c r="B122" s="6"/>
    </row>
    <row r="123" spans="2:2" x14ac:dyDescent="0.25">
      <c r="B123" s="6"/>
    </row>
    <row r="124" spans="2:2" x14ac:dyDescent="0.25">
      <c r="B124" s="6"/>
    </row>
    <row r="125" spans="2:2" x14ac:dyDescent="0.25">
      <c r="B125" s="6"/>
    </row>
    <row r="126" spans="2:2" x14ac:dyDescent="0.25">
      <c r="B126" s="6"/>
    </row>
    <row r="127" spans="2:2" x14ac:dyDescent="0.25">
      <c r="B127" s="6"/>
    </row>
    <row r="128" spans="2:2" x14ac:dyDescent="0.25">
      <c r="B128" s="6"/>
    </row>
    <row r="129" spans="2:2" x14ac:dyDescent="0.25">
      <c r="B129" s="6"/>
    </row>
    <row r="130" spans="2:2" x14ac:dyDescent="0.25">
      <c r="B130" s="6"/>
    </row>
    <row r="131" spans="2:2" x14ac:dyDescent="0.25">
      <c r="B131" s="6"/>
    </row>
    <row r="132" spans="2:2" x14ac:dyDescent="0.25">
      <c r="B132" s="6"/>
    </row>
    <row r="133" spans="2:2" x14ac:dyDescent="0.25">
      <c r="B133" s="6"/>
    </row>
    <row r="134" spans="2:2" x14ac:dyDescent="0.25">
      <c r="B134" s="6"/>
    </row>
    <row r="135" spans="2:2" x14ac:dyDescent="0.25">
      <c r="B135" s="6"/>
    </row>
    <row r="136" spans="2:2" x14ac:dyDescent="0.25">
      <c r="B136" s="6"/>
    </row>
    <row r="137" spans="2:2" x14ac:dyDescent="0.25">
      <c r="B137" s="6"/>
    </row>
    <row r="138" spans="2:2" x14ac:dyDescent="0.25">
      <c r="B138" s="6"/>
    </row>
    <row r="139" spans="2:2" x14ac:dyDescent="0.25">
      <c r="B139" s="6"/>
    </row>
    <row r="140" spans="2:2" x14ac:dyDescent="0.25">
      <c r="B140" s="6"/>
    </row>
    <row r="141" spans="2:2" x14ac:dyDescent="0.25">
      <c r="B141" s="6"/>
    </row>
    <row r="142" spans="2:2" x14ac:dyDescent="0.25">
      <c r="B142" s="6"/>
    </row>
    <row r="143" spans="2:2" x14ac:dyDescent="0.25">
      <c r="B143" s="6"/>
    </row>
    <row r="144" spans="2:2" x14ac:dyDescent="0.25">
      <c r="B144" s="6"/>
    </row>
    <row r="145" spans="2:2" x14ac:dyDescent="0.25">
      <c r="B145" s="6"/>
    </row>
    <row r="146" spans="2:2" x14ac:dyDescent="0.25">
      <c r="B146" s="6"/>
    </row>
    <row r="147" spans="2:2" x14ac:dyDescent="0.25">
      <c r="B147" s="6"/>
    </row>
    <row r="148" spans="2:2" x14ac:dyDescent="0.25">
      <c r="B148" s="6"/>
    </row>
    <row r="149" spans="2:2" x14ac:dyDescent="0.25">
      <c r="B149" s="6"/>
    </row>
    <row r="150" spans="2:2" x14ac:dyDescent="0.25">
      <c r="B150" s="6"/>
    </row>
    <row r="151" spans="2:2" x14ac:dyDescent="0.25">
      <c r="B151" s="6"/>
    </row>
    <row r="152" spans="2:2" x14ac:dyDescent="0.25">
      <c r="B152" s="6"/>
    </row>
    <row r="153" spans="2:2" x14ac:dyDescent="0.25">
      <c r="B153" s="6"/>
    </row>
    <row r="154" spans="2:2" x14ac:dyDescent="0.25">
      <c r="B154" s="6"/>
    </row>
    <row r="155" spans="2:2" x14ac:dyDescent="0.25">
      <c r="B155" s="6"/>
    </row>
    <row r="156" spans="2:2" x14ac:dyDescent="0.25">
      <c r="B156" s="6"/>
    </row>
    <row r="157" spans="2:2" x14ac:dyDescent="0.25">
      <c r="B157" s="6"/>
    </row>
    <row r="158" spans="2:2" x14ac:dyDescent="0.25">
      <c r="B158" s="6"/>
    </row>
    <row r="159" spans="2:2" x14ac:dyDescent="0.25">
      <c r="B159" s="6"/>
    </row>
    <row r="160" spans="2:2" x14ac:dyDescent="0.25">
      <c r="B160" s="6"/>
    </row>
    <row r="161" spans="2:2" x14ac:dyDescent="0.25">
      <c r="B161" s="6"/>
    </row>
    <row r="162" spans="2:2" x14ac:dyDescent="0.25">
      <c r="B162" s="6"/>
    </row>
    <row r="163" spans="2:2" x14ac:dyDescent="0.25">
      <c r="B163" s="6"/>
    </row>
    <row r="164" spans="2:2" x14ac:dyDescent="0.25">
      <c r="B164" s="6"/>
    </row>
    <row r="165" spans="2:2" x14ac:dyDescent="0.25">
      <c r="B165" s="6"/>
    </row>
    <row r="166" spans="2:2" x14ac:dyDescent="0.25">
      <c r="B166" s="6"/>
    </row>
    <row r="167" spans="2:2" x14ac:dyDescent="0.25">
      <c r="B167" s="6"/>
    </row>
    <row r="168" spans="2:2" x14ac:dyDescent="0.25">
      <c r="B168" s="6"/>
    </row>
    <row r="169" spans="2:2" x14ac:dyDescent="0.25">
      <c r="B169" s="6"/>
    </row>
    <row r="170" spans="2:2" x14ac:dyDescent="0.25">
      <c r="B170" s="6"/>
    </row>
    <row r="171" spans="2:2" x14ac:dyDescent="0.25">
      <c r="B171" s="6"/>
    </row>
    <row r="172" spans="2:2" x14ac:dyDescent="0.25">
      <c r="B172" s="6"/>
    </row>
    <row r="173" spans="2:2" x14ac:dyDescent="0.25">
      <c r="B173" s="6"/>
    </row>
    <row r="174" spans="2:2" x14ac:dyDescent="0.25">
      <c r="B174" s="6"/>
    </row>
    <row r="175" spans="2:2" x14ac:dyDescent="0.25">
      <c r="B175" s="6"/>
    </row>
    <row r="176" spans="2:2" x14ac:dyDescent="0.25">
      <c r="B176" s="6"/>
    </row>
    <row r="177" spans="2:2" x14ac:dyDescent="0.25">
      <c r="B177" s="6"/>
    </row>
    <row r="178" spans="2:2" x14ac:dyDescent="0.25">
      <c r="B178" s="6"/>
    </row>
    <row r="179" spans="2:2" x14ac:dyDescent="0.25">
      <c r="B179" s="6"/>
    </row>
    <row r="180" spans="2:2" x14ac:dyDescent="0.25">
      <c r="B180" s="6"/>
    </row>
    <row r="181" spans="2:2" x14ac:dyDescent="0.25">
      <c r="B181" s="6"/>
    </row>
    <row r="182" spans="2:2" x14ac:dyDescent="0.25">
      <c r="B182" s="6"/>
    </row>
    <row r="183" spans="2:2" x14ac:dyDescent="0.25">
      <c r="B183" s="6"/>
    </row>
    <row r="184" spans="2:2" x14ac:dyDescent="0.25">
      <c r="B184" s="6"/>
    </row>
    <row r="185" spans="2:2" x14ac:dyDescent="0.25">
      <c r="B185" s="6"/>
    </row>
    <row r="186" spans="2:2" x14ac:dyDescent="0.25">
      <c r="B186" s="6"/>
    </row>
    <row r="187" spans="2:2" x14ac:dyDescent="0.25">
      <c r="B187" s="6"/>
    </row>
    <row r="188" spans="2:2" x14ac:dyDescent="0.25">
      <c r="B188" s="6"/>
    </row>
    <row r="189" spans="2:2" x14ac:dyDescent="0.25">
      <c r="B189" s="6"/>
    </row>
    <row r="190" spans="2:2" x14ac:dyDescent="0.25">
      <c r="B190" s="6"/>
    </row>
    <row r="191" spans="2:2" x14ac:dyDescent="0.25">
      <c r="B191" s="6"/>
    </row>
    <row r="192" spans="2:2" x14ac:dyDescent="0.25">
      <c r="B192" s="6"/>
    </row>
    <row r="193" spans="2:2" x14ac:dyDescent="0.25">
      <c r="B193" s="6"/>
    </row>
    <row r="194" spans="2:2" x14ac:dyDescent="0.25">
      <c r="B194" s="6"/>
    </row>
    <row r="195" spans="2:2" x14ac:dyDescent="0.25">
      <c r="B195" s="6"/>
    </row>
    <row r="196" spans="2:2" x14ac:dyDescent="0.25">
      <c r="B196" s="6"/>
    </row>
    <row r="197" spans="2:2" x14ac:dyDescent="0.25">
      <c r="B197" s="6"/>
    </row>
    <row r="198" spans="2:2" x14ac:dyDescent="0.25">
      <c r="B198" s="6"/>
    </row>
    <row r="199" spans="2:2" x14ac:dyDescent="0.25">
      <c r="B199" s="6"/>
    </row>
    <row r="200" spans="2:2" x14ac:dyDescent="0.25">
      <c r="B200" s="6"/>
    </row>
    <row r="201" spans="2:2" x14ac:dyDescent="0.25">
      <c r="B201" s="6"/>
    </row>
    <row r="202" spans="2:2" x14ac:dyDescent="0.25">
      <c r="B202" s="6"/>
    </row>
    <row r="203" spans="2:2" x14ac:dyDescent="0.25">
      <c r="B203" s="6"/>
    </row>
    <row r="204" spans="2:2" x14ac:dyDescent="0.25">
      <c r="B204" s="6"/>
    </row>
    <row r="205" spans="2:2" x14ac:dyDescent="0.25">
      <c r="B205" s="6"/>
    </row>
    <row r="206" spans="2:2" x14ac:dyDescent="0.25">
      <c r="B206" s="6"/>
    </row>
    <row r="207" spans="2:2" x14ac:dyDescent="0.25">
      <c r="B207" s="6"/>
    </row>
    <row r="208" spans="2:2" x14ac:dyDescent="0.25">
      <c r="B208" s="6"/>
    </row>
    <row r="209" spans="2:2" x14ac:dyDescent="0.25">
      <c r="B209" s="6"/>
    </row>
    <row r="210" spans="2:2" x14ac:dyDescent="0.25">
      <c r="B210" s="6"/>
    </row>
    <row r="211" spans="2:2" x14ac:dyDescent="0.25">
      <c r="B211" s="6"/>
    </row>
    <row r="212" spans="2:2" x14ac:dyDescent="0.25">
      <c r="B212" s="6"/>
    </row>
    <row r="213" spans="2:2" x14ac:dyDescent="0.25">
      <c r="B213" s="6"/>
    </row>
    <row r="214" spans="2:2" x14ac:dyDescent="0.25">
      <c r="B214" s="6"/>
    </row>
    <row r="215" spans="2:2" x14ac:dyDescent="0.25">
      <c r="B215" s="6"/>
    </row>
    <row r="216" spans="2:2" x14ac:dyDescent="0.25">
      <c r="B216" s="6"/>
    </row>
    <row r="217" spans="2:2" x14ac:dyDescent="0.25">
      <c r="B217" s="6"/>
    </row>
    <row r="218" spans="2:2" x14ac:dyDescent="0.25">
      <c r="B218" s="6"/>
    </row>
    <row r="219" spans="2:2" x14ac:dyDescent="0.25">
      <c r="B219" s="6"/>
    </row>
    <row r="220" spans="2:2" x14ac:dyDescent="0.25">
      <c r="B220" s="6"/>
    </row>
    <row r="221" spans="2:2" x14ac:dyDescent="0.25">
      <c r="B221" s="6"/>
    </row>
    <row r="222" spans="2:2" x14ac:dyDescent="0.25">
      <c r="B222" s="6"/>
    </row>
    <row r="223" spans="2:2" x14ac:dyDescent="0.25">
      <c r="B223" s="6"/>
    </row>
    <row r="224" spans="2:2" x14ac:dyDescent="0.25">
      <c r="B224" s="6"/>
    </row>
    <row r="225" spans="2:2" x14ac:dyDescent="0.25">
      <c r="B225" s="6"/>
    </row>
    <row r="226" spans="2:2" x14ac:dyDescent="0.25">
      <c r="B226" s="6"/>
    </row>
    <row r="227" spans="2:2" x14ac:dyDescent="0.25">
      <c r="B227" s="6"/>
    </row>
    <row r="228" spans="2:2" x14ac:dyDescent="0.25">
      <c r="B228" s="6"/>
    </row>
    <row r="229" spans="2:2" x14ac:dyDescent="0.25">
      <c r="B229" s="6"/>
    </row>
    <row r="230" spans="2:2" x14ac:dyDescent="0.25">
      <c r="B230" s="6"/>
    </row>
    <row r="231" spans="2:2" x14ac:dyDescent="0.25">
      <c r="B231" s="6"/>
    </row>
    <row r="232" spans="2:2" x14ac:dyDescent="0.25">
      <c r="B232" s="6"/>
    </row>
    <row r="233" spans="2:2" x14ac:dyDescent="0.25">
      <c r="B233" s="6"/>
    </row>
    <row r="234" spans="2:2" x14ac:dyDescent="0.25">
      <c r="B234" s="6"/>
    </row>
    <row r="235" spans="2:2" x14ac:dyDescent="0.25">
      <c r="B235" s="6"/>
    </row>
    <row r="236" spans="2:2" x14ac:dyDescent="0.25">
      <c r="B236" s="6"/>
    </row>
    <row r="237" spans="2:2" x14ac:dyDescent="0.25">
      <c r="B237" s="6"/>
    </row>
    <row r="238" spans="2:2" x14ac:dyDescent="0.25">
      <c r="B238" s="6"/>
    </row>
    <row r="239" spans="2:2" x14ac:dyDescent="0.25">
      <c r="B239" s="6"/>
    </row>
    <row r="240" spans="2:2" x14ac:dyDescent="0.25">
      <c r="B240" s="6"/>
    </row>
    <row r="241" spans="2:2" x14ac:dyDescent="0.25">
      <c r="B241" s="6"/>
    </row>
    <row r="242" spans="2:2" x14ac:dyDescent="0.25">
      <c r="B242" s="6"/>
    </row>
    <row r="243" spans="2:2" x14ac:dyDescent="0.25">
      <c r="B243" s="6"/>
    </row>
    <row r="244" spans="2:2" x14ac:dyDescent="0.25">
      <c r="B244" s="6"/>
    </row>
    <row r="245" spans="2:2" x14ac:dyDescent="0.25">
      <c r="B245" s="6"/>
    </row>
    <row r="246" spans="2:2" x14ac:dyDescent="0.25">
      <c r="B246" s="6"/>
    </row>
    <row r="247" spans="2:2" x14ac:dyDescent="0.25">
      <c r="B247" s="6"/>
    </row>
    <row r="248" spans="2:2" x14ac:dyDescent="0.25">
      <c r="B248" s="6"/>
    </row>
    <row r="249" spans="2:2" x14ac:dyDescent="0.25">
      <c r="B249" s="6"/>
    </row>
    <row r="250" spans="2:2" x14ac:dyDescent="0.25">
      <c r="B250" s="6"/>
    </row>
    <row r="251" spans="2:2" x14ac:dyDescent="0.25">
      <c r="B251" s="6"/>
    </row>
    <row r="252" spans="2:2" x14ac:dyDescent="0.25">
      <c r="B252" s="6"/>
    </row>
    <row r="253" spans="2:2" x14ac:dyDescent="0.25">
      <c r="B253" s="6"/>
    </row>
    <row r="254" spans="2:2" x14ac:dyDescent="0.25">
      <c r="B254" s="6"/>
    </row>
    <row r="255" spans="2:2" x14ac:dyDescent="0.25">
      <c r="B255" s="6"/>
    </row>
    <row r="256" spans="2:2" x14ac:dyDescent="0.25">
      <c r="B256" s="6"/>
    </row>
    <row r="257" spans="2:2" x14ac:dyDescent="0.25">
      <c r="B257" s="6"/>
    </row>
    <row r="258" spans="2:2" x14ac:dyDescent="0.25">
      <c r="B258" s="6"/>
    </row>
    <row r="259" spans="2:2" x14ac:dyDescent="0.25">
      <c r="B259" s="6"/>
    </row>
    <row r="260" spans="2:2" x14ac:dyDescent="0.25">
      <c r="B260" s="6"/>
    </row>
    <row r="261" spans="2:2" x14ac:dyDescent="0.25">
      <c r="B261" s="6"/>
    </row>
    <row r="262" spans="2:2" x14ac:dyDescent="0.25">
      <c r="B262" s="6"/>
    </row>
    <row r="263" spans="2:2" x14ac:dyDescent="0.25">
      <c r="B263" s="6"/>
    </row>
    <row r="264" spans="2:2" x14ac:dyDescent="0.25">
      <c r="B264" s="6"/>
    </row>
    <row r="265" spans="2:2" x14ac:dyDescent="0.25">
      <c r="B265" s="6"/>
    </row>
    <row r="266" spans="2:2" x14ac:dyDescent="0.25">
      <c r="B266" s="6"/>
    </row>
    <row r="267" spans="2:2" x14ac:dyDescent="0.25">
      <c r="B267" s="6"/>
    </row>
    <row r="268" spans="2:2" x14ac:dyDescent="0.25">
      <c r="B268" s="6"/>
    </row>
    <row r="269" spans="2:2" x14ac:dyDescent="0.25">
      <c r="B269" s="6"/>
    </row>
    <row r="270" spans="2:2" x14ac:dyDescent="0.25">
      <c r="B270" s="6"/>
    </row>
    <row r="271" spans="2:2" x14ac:dyDescent="0.25">
      <c r="B271" s="6"/>
    </row>
    <row r="272" spans="2:2" x14ac:dyDescent="0.25">
      <c r="B272" s="6"/>
    </row>
    <row r="273" spans="2:2" x14ac:dyDescent="0.25">
      <c r="B273" s="6"/>
    </row>
    <row r="274" spans="2:2" x14ac:dyDescent="0.25">
      <c r="B274" s="6"/>
    </row>
    <row r="275" spans="2:2" x14ac:dyDescent="0.25">
      <c r="B275" s="6"/>
    </row>
    <row r="276" spans="2:2" x14ac:dyDescent="0.25">
      <c r="B276" s="6"/>
    </row>
    <row r="277" spans="2:2" x14ac:dyDescent="0.25">
      <c r="B277" s="6"/>
    </row>
    <row r="278" spans="2:2" x14ac:dyDescent="0.25">
      <c r="B278" s="6"/>
    </row>
    <row r="279" spans="2:2" x14ac:dyDescent="0.25">
      <c r="B279" s="6"/>
    </row>
    <row r="280" spans="2:2" x14ac:dyDescent="0.25">
      <c r="B280" s="6"/>
    </row>
    <row r="281" spans="2:2" x14ac:dyDescent="0.25">
      <c r="B281" s="6"/>
    </row>
    <row r="282" spans="2:2" x14ac:dyDescent="0.25">
      <c r="B282" s="6"/>
    </row>
    <row r="283" spans="2:2" x14ac:dyDescent="0.25">
      <c r="B283" s="6"/>
    </row>
    <row r="284" spans="2:2" x14ac:dyDescent="0.25">
      <c r="B284" s="6"/>
    </row>
    <row r="285" spans="2:2" x14ac:dyDescent="0.25">
      <c r="B285" s="6"/>
    </row>
    <row r="286" spans="2:2" x14ac:dyDescent="0.25">
      <c r="B286" s="6"/>
    </row>
    <row r="287" spans="2:2" x14ac:dyDescent="0.25">
      <c r="B287" s="6"/>
    </row>
    <row r="288" spans="2:2" x14ac:dyDescent="0.25">
      <c r="B288" s="6"/>
    </row>
    <row r="289" spans="2:2" x14ac:dyDescent="0.25">
      <c r="B289" s="6"/>
    </row>
    <row r="290" spans="2:2" x14ac:dyDescent="0.25">
      <c r="B290" s="6"/>
    </row>
    <row r="291" spans="2:2" x14ac:dyDescent="0.25">
      <c r="B291" s="6"/>
    </row>
    <row r="292" spans="2:2" x14ac:dyDescent="0.25">
      <c r="B292" s="6"/>
    </row>
    <row r="293" spans="2:2" x14ac:dyDescent="0.25">
      <c r="B293" s="6"/>
    </row>
    <row r="294" spans="2:2" x14ac:dyDescent="0.25">
      <c r="B294" s="6"/>
    </row>
    <row r="295" spans="2:2" x14ac:dyDescent="0.25">
      <c r="B295" s="6"/>
    </row>
    <row r="296" spans="2:2" x14ac:dyDescent="0.25">
      <c r="B296" s="6"/>
    </row>
    <row r="297" spans="2:2" x14ac:dyDescent="0.25">
      <c r="B297" s="6"/>
    </row>
    <row r="298" spans="2:2" x14ac:dyDescent="0.25">
      <c r="B298" s="6"/>
    </row>
    <row r="299" spans="2:2" x14ac:dyDescent="0.25">
      <c r="B299" s="6"/>
    </row>
    <row r="300" spans="2:2" x14ac:dyDescent="0.25">
      <c r="B300" s="6"/>
    </row>
    <row r="301" spans="2:2" x14ac:dyDescent="0.25">
      <c r="B301" s="6"/>
    </row>
    <row r="302" spans="2:2" x14ac:dyDescent="0.25">
      <c r="B302" s="6"/>
    </row>
    <row r="303" spans="2:2" x14ac:dyDescent="0.25">
      <c r="B303" s="6"/>
    </row>
    <row r="304" spans="2:2" x14ac:dyDescent="0.25">
      <c r="B304" s="6"/>
    </row>
    <row r="305" spans="2:2" x14ac:dyDescent="0.25">
      <c r="B305" s="6"/>
    </row>
    <row r="306" spans="2:2" x14ac:dyDescent="0.25">
      <c r="B306" s="6"/>
    </row>
    <row r="307" spans="2:2" x14ac:dyDescent="0.25">
      <c r="B307" s="6"/>
    </row>
    <row r="308" spans="2:2" x14ac:dyDescent="0.25">
      <c r="B308" s="6"/>
    </row>
    <row r="309" spans="2:2" x14ac:dyDescent="0.25">
      <c r="B309" s="6"/>
    </row>
    <row r="310" spans="2:2" x14ac:dyDescent="0.25">
      <c r="B310" s="6"/>
    </row>
    <row r="311" spans="2:2" x14ac:dyDescent="0.25">
      <c r="B311" s="6"/>
    </row>
    <row r="312" spans="2:2" x14ac:dyDescent="0.25">
      <c r="B312" s="6"/>
    </row>
    <row r="313" spans="2:2" x14ac:dyDescent="0.25">
      <c r="B313" s="6"/>
    </row>
    <row r="314" spans="2:2" x14ac:dyDescent="0.25">
      <c r="B314" s="6"/>
    </row>
    <row r="315" spans="2:2" x14ac:dyDescent="0.25">
      <c r="B315" s="6"/>
    </row>
    <row r="316" spans="2:2" x14ac:dyDescent="0.25">
      <c r="B316" s="6"/>
    </row>
    <row r="317" spans="2:2" x14ac:dyDescent="0.25">
      <c r="B317" s="6"/>
    </row>
    <row r="318" spans="2:2" x14ac:dyDescent="0.25">
      <c r="B318" s="6"/>
    </row>
    <row r="319" spans="2:2" x14ac:dyDescent="0.25">
      <c r="B319" s="6"/>
    </row>
    <row r="320" spans="2:2" x14ac:dyDescent="0.25">
      <c r="B320" s="6"/>
    </row>
    <row r="321" spans="2:2" x14ac:dyDescent="0.25">
      <c r="B321" s="6"/>
    </row>
    <row r="322" spans="2:2" x14ac:dyDescent="0.25">
      <c r="B322" s="6"/>
    </row>
    <row r="323" spans="2:2" x14ac:dyDescent="0.25">
      <c r="B323" s="6"/>
    </row>
    <row r="324" spans="2:2" x14ac:dyDescent="0.25">
      <c r="B324" s="6"/>
    </row>
    <row r="325" spans="2:2" x14ac:dyDescent="0.25">
      <c r="B325" s="6"/>
    </row>
    <row r="326" spans="2:2" x14ac:dyDescent="0.25">
      <c r="B326" s="6"/>
    </row>
    <row r="327" spans="2:2" x14ac:dyDescent="0.25">
      <c r="B327" s="6"/>
    </row>
    <row r="328" spans="2:2" x14ac:dyDescent="0.25">
      <c r="B328" s="6"/>
    </row>
    <row r="329" spans="2:2" x14ac:dyDescent="0.25">
      <c r="B329" s="6"/>
    </row>
    <row r="330" spans="2:2" x14ac:dyDescent="0.25">
      <c r="B330" s="6"/>
    </row>
    <row r="331" spans="2:2" x14ac:dyDescent="0.25">
      <c r="B331" s="6"/>
    </row>
    <row r="332" spans="2:2" x14ac:dyDescent="0.25">
      <c r="B332" s="6"/>
    </row>
    <row r="333" spans="2:2" x14ac:dyDescent="0.25">
      <c r="B333" s="6"/>
    </row>
    <row r="334" spans="2:2" x14ac:dyDescent="0.25">
      <c r="B334" s="6"/>
    </row>
    <row r="335" spans="2:2" x14ac:dyDescent="0.25">
      <c r="B335" s="6"/>
    </row>
    <row r="336" spans="2:2" x14ac:dyDescent="0.25">
      <c r="B336" s="6"/>
    </row>
    <row r="337" spans="2:2" x14ac:dyDescent="0.25">
      <c r="B337" s="6"/>
    </row>
    <row r="338" spans="2:2" x14ac:dyDescent="0.25">
      <c r="B338" s="6"/>
    </row>
    <row r="339" spans="2:2" x14ac:dyDescent="0.25">
      <c r="B339" s="6"/>
    </row>
    <row r="340" spans="2:2" x14ac:dyDescent="0.25">
      <c r="B340" s="6"/>
    </row>
    <row r="341" spans="2:2" x14ac:dyDescent="0.25">
      <c r="B341" s="6"/>
    </row>
    <row r="342" spans="2:2" x14ac:dyDescent="0.25">
      <c r="B342" s="6"/>
    </row>
    <row r="343" spans="2:2" x14ac:dyDescent="0.25">
      <c r="B343" s="6"/>
    </row>
    <row r="344" spans="2:2" x14ac:dyDescent="0.25">
      <c r="B344" s="6"/>
    </row>
    <row r="345" spans="2:2" x14ac:dyDescent="0.25">
      <c r="B345" s="6"/>
    </row>
    <row r="346" spans="2:2" x14ac:dyDescent="0.25">
      <c r="B346" s="6"/>
    </row>
    <row r="347" spans="2:2" x14ac:dyDescent="0.25">
      <c r="B347" s="6"/>
    </row>
    <row r="348" spans="2:2" x14ac:dyDescent="0.25">
      <c r="B348" s="6"/>
    </row>
    <row r="349" spans="2:2" x14ac:dyDescent="0.25">
      <c r="B349" s="6"/>
    </row>
    <row r="350" spans="2:2" x14ac:dyDescent="0.25">
      <c r="B350" s="6"/>
    </row>
    <row r="351" spans="2:2" x14ac:dyDescent="0.25">
      <c r="B351" s="6"/>
    </row>
    <row r="352" spans="2:2" x14ac:dyDescent="0.25">
      <c r="B352" s="6"/>
    </row>
    <row r="353" spans="2:2" x14ac:dyDescent="0.25">
      <c r="B353" s="6"/>
    </row>
    <row r="354" spans="2:2" x14ac:dyDescent="0.25">
      <c r="B354" s="6"/>
    </row>
    <row r="355" spans="2:2" x14ac:dyDescent="0.25">
      <c r="B355" s="6"/>
    </row>
    <row r="356" spans="2:2" x14ac:dyDescent="0.25">
      <c r="B356" s="6"/>
    </row>
    <row r="357" spans="2:2" x14ac:dyDescent="0.25">
      <c r="B357" s="6"/>
    </row>
    <row r="358" spans="2:2" x14ac:dyDescent="0.25">
      <c r="B358" s="6"/>
    </row>
    <row r="359" spans="2:2" x14ac:dyDescent="0.25">
      <c r="B359" s="6"/>
    </row>
    <row r="360" spans="2:2" x14ac:dyDescent="0.25">
      <c r="B360" s="6"/>
    </row>
    <row r="361" spans="2:2" x14ac:dyDescent="0.25">
      <c r="B361" s="6"/>
    </row>
    <row r="362" spans="2:2" x14ac:dyDescent="0.25">
      <c r="B362" s="6"/>
    </row>
    <row r="363" spans="2:2" x14ac:dyDescent="0.25">
      <c r="B363" s="6"/>
    </row>
    <row r="364" spans="2:2" x14ac:dyDescent="0.25">
      <c r="B364" s="6"/>
    </row>
    <row r="365" spans="2:2" x14ac:dyDescent="0.25">
      <c r="B365" s="6"/>
    </row>
    <row r="366" spans="2:2" x14ac:dyDescent="0.25">
      <c r="B366" s="6"/>
    </row>
    <row r="367" spans="2:2" x14ac:dyDescent="0.25">
      <c r="B367" s="6"/>
    </row>
    <row r="368" spans="2:2" x14ac:dyDescent="0.25">
      <c r="B368" s="6"/>
    </row>
    <row r="369" spans="2:2" x14ac:dyDescent="0.25">
      <c r="B369" s="6"/>
    </row>
    <row r="370" spans="2:2" x14ac:dyDescent="0.25">
      <c r="B370" s="6"/>
    </row>
    <row r="371" spans="2:2" x14ac:dyDescent="0.25">
      <c r="B371" s="6"/>
    </row>
    <row r="372" spans="2:2" x14ac:dyDescent="0.25">
      <c r="B372" s="6"/>
    </row>
    <row r="373" spans="2:2" x14ac:dyDescent="0.25">
      <c r="B373" s="6"/>
    </row>
    <row r="374" spans="2:2" x14ac:dyDescent="0.25">
      <c r="B374" s="6"/>
    </row>
    <row r="375" spans="2:2" x14ac:dyDescent="0.25">
      <c r="B375" s="6"/>
    </row>
    <row r="376" spans="2:2" x14ac:dyDescent="0.25">
      <c r="B376" s="6"/>
    </row>
    <row r="377" spans="2:2" x14ac:dyDescent="0.25">
      <c r="B377" s="6"/>
    </row>
    <row r="378" spans="2:2" x14ac:dyDescent="0.25">
      <c r="B378" s="6"/>
    </row>
    <row r="379" spans="2:2" x14ac:dyDescent="0.25">
      <c r="B379" s="6"/>
    </row>
    <row r="380" spans="2:2" x14ac:dyDescent="0.25">
      <c r="B380" s="6"/>
    </row>
    <row r="381" spans="2:2" x14ac:dyDescent="0.25">
      <c r="B381" s="6"/>
    </row>
    <row r="382" spans="2:2" x14ac:dyDescent="0.25">
      <c r="B382" s="6"/>
    </row>
    <row r="383" spans="2:2" x14ac:dyDescent="0.25">
      <c r="B383" s="6"/>
    </row>
    <row r="384" spans="2:2" x14ac:dyDescent="0.25">
      <c r="B384" s="6"/>
    </row>
    <row r="385" spans="2:2" x14ac:dyDescent="0.25">
      <c r="B385" s="6"/>
    </row>
    <row r="386" spans="2:2" x14ac:dyDescent="0.25">
      <c r="B386" s="6"/>
    </row>
    <row r="387" spans="2:2" x14ac:dyDescent="0.25">
      <c r="B387" s="6"/>
    </row>
    <row r="388" spans="2:2" x14ac:dyDescent="0.25">
      <c r="B388" s="6"/>
    </row>
    <row r="389" spans="2:2" x14ac:dyDescent="0.25">
      <c r="B389" s="6"/>
    </row>
    <row r="390" spans="2:2" x14ac:dyDescent="0.25">
      <c r="B390" s="6"/>
    </row>
    <row r="391" spans="2:2" x14ac:dyDescent="0.25">
      <c r="B391" s="6"/>
    </row>
    <row r="392" spans="2:2" x14ac:dyDescent="0.25">
      <c r="B392" s="6"/>
    </row>
    <row r="393" spans="2:2" x14ac:dyDescent="0.25">
      <c r="B393" s="6"/>
    </row>
    <row r="394" spans="2:2" x14ac:dyDescent="0.25">
      <c r="B394" s="6"/>
    </row>
    <row r="395" spans="2:2" x14ac:dyDescent="0.25">
      <c r="B395" s="6"/>
    </row>
    <row r="396" spans="2:2" x14ac:dyDescent="0.25">
      <c r="B396" s="6"/>
    </row>
    <row r="397" spans="2:2" x14ac:dyDescent="0.25">
      <c r="B397" s="6"/>
    </row>
    <row r="398" spans="2:2" x14ac:dyDescent="0.25">
      <c r="B398" s="6"/>
    </row>
    <row r="399" spans="2:2" x14ac:dyDescent="0.25">
      <c r="B399" s="6"/>
    </row>
    <row r="400" spans="2:2" x14ac:dyDescent="0.25">
      <c r="B400" s="6"/>
    </row>
    <row r="401" spans="2:2" x14ac:dyDescent="0.25">
      <c r="B401" s="6"/>
    </row>
    <row r="402" spans="2:2" x14ac:dyDescent="0.25">
      <c r="B402" s="6"/>
    </row>
    <row r="403" spans="2:2" x14ac:dyDescent="0.25">
      <c r="B403" s="6"/>
    </row>
    <row r="404" spans="2:2" x14ac:dyDescent="0.25">
      <c r="B404" s="6"/>
    </row>
    <row r="405" spans="2:2" x14ac:dyDescent="0.25">
      <c r="B405" s="6"/>
    </row>
    <row r="406" spans="2:2" x14ac:dyDescent="0.25">
      <c r="B406" s="6"/>
    </row>
    <row r="407" spans="2:2" x14ac:dyDescent="0.25">
      <c r="B407" s="6"/>
    </row>
    <row r="408" spans="2:2" x14ac:dyDescent="0.25">
      <c r="B408" s="6"/>
    </row>
    <row r="409" spans="2:2" x14ac:dyDescent="0.25">
      <c r="B409" s="6"/>
    </row>
    <row r="410" spans="2:2" x14ac:dyDescent="0.25">
      <c r="B410" s="6"/>
    </row>
    <row r="411" spans="2:2" x14ac:dyDescent="0.25">
      <c r="B411" s="6"/>
    </row>
    <row r="412" spans="2:2" x14ac:dyDescent="0.25">
      <c r="B412" s="6"/>
    </row>
    <row r="413" spans="2:2" x14ac:dyDescent="0.25">
      <c r="B413" s="6"/>
    </row>
    <row r="414" spans="2:2" x14ac:dyDescent="0.25">
      <c r="B414" s="6"/>
    </row>
    <row r="415" spans="2:2" x14ac:dyDescent="0.25">
      <c r="B415" s="6"/>
    </row>
    <row r="416" spans="2:2" x14ac:dyDescent="0.25">
      <c r="B416" s="6"/>
    </row>
    <row r="417" spans="2:2" x14ac:dyDescent="0.25">
      <c r="B417" s="6"/>
    </row>
    <row r="418" spans="2:2" x14ac:dyDescent="0.25">
      <c r="B418" s="6"/>
    </row>
    <row r="419" spans="2:2" x14ac:dyDescent="0.25">
      <c r="B419" s="6"/>
    </row>
    <row r="420" spans="2:2" x14ac:dyDescent="0.25">
      <c r="B420" s="6"/>
    </row>
    <row r="421" spans="2:2" x14ac:dyDescent="0.25">
      <c r="B421" s="6"/>
    </row>
    <row r="422" spans="2:2" x14ac:dyDescent="0.25">
      <c r="B422" s="6"/>
    </row>
    <row r="423" spans="2:2" x14ac:dyDescent="0.25">
      <c r="B423" s="6"/>
    </row>
    <row r="424" spans="2:2" x14ac:dyDescent="0.25">
      <c r="B424" s="6"/>
    </row>
    <row r="425" spans="2:2" x14ac:dyDescent="0.25">
      <c r="B425" s="6"/>
    </row>
    <row r="426" spans="2:2" x14ac:dyDescent="0.25">
      <c r="B426" s="6"/>
    </row>
    <row r="427" spans="2:2" x14ac:dyDescent="0.25">
      <c r="B427" s="6"/>
    </row>
    <row r="428" spans="2:2" x14ac:dyDescent="0.25">
      <c r="B428" s="6"/>
    </row>
    <row r="429" spans="2:2" x14ac:dyDescent="0.25">
      <c r="B429" s="6"/>
    </row>
    <row r="430" spans="2:2" x14ac:dyDescent="0.25">
      <c r="B430" s="6"/>
    </row>
    <row r="431" spans="2:2" x14ac:dyDescent="0.25">
      <c r="B431" s="6"/>
    </row>
    <row r="432" spans="2:2" x14ac:dyDescent="0.25">
      <c r="B432" s="6"/>
    </row>
    <row r="433" spans="2:2" x14ac:dyDescent="0.25">
      <c r="B433" s="6"/>
    </row>
    <row r="434" spans="2:2" x14ac:dyDescent="0.25">
      <c r="B434" s="6"/>
    </row>
    <row r="435" spans="2:2" x14ac:dyDescent="0.25">
      <c r="B435" s="6"/>
    </row>
    <row r="436" spans="2:2" x14ac:dyDescent="0.25">
      <c r="B436" s="6"/>
    </row>
    <row r="437" spans="2:2" x14ac:dyDescent="0.25">
      <c r="B437" s="6"/>
    </row>
    <row r="438" spans="2:2" x14ac:dyDescent="0.25">
      <c r="B438" s="6"/>
    </row>
    <row r="439" spans="2:2" x14ac:dyDescent="0.25">
      <c r="B439" s="6"/>
    </row>
    <row r="440" spans="2:2" x14ac:dyDescent="0.25">
      <c r="B440" s="6"/>
    </row>
    <row r="441" spans="2:2" x14ac:dyDescent="0.25">
      <c r="B441" s="6"/>
    </row>
    <row r="442" spans="2:2" x14ac:dyDescent="0.25">
      <c r="B442" s="6"/>
    </row>
    <row r="443" spans="2:2" x14ac:dyDescent="0.25">
      <c r="B443" s="6"/>
    </row>
    <row r="444" spans="2:2" x14ac:dyDescent="0.25">
      <c r="B444" s="6"/>
    </row>
    <row r="445" spans="2:2" x14ac:dyDescent="0.25">
      <c r="B445" s="6"/>
    </row>
    <row r="446" spans="2:2" x14ac:dyDescent="0.25">
      <c r="B446" s="6"/>
    </row>
    <row r="447" spans="2:2" x14ac:dyDescent="0.25">
      <c r="B447" s="6"/>
    </row>
    <row r="448" spans="2:2" x14ac:dyDescent="0.25">
      <c r="B448" s="6"/>
    </row>
    <row r="449" spans="2:2" x14ac:dyDescent="0.25">
      <c r="B449" s="6"/>
    </row>
    <row r="450" spans="2:2" x14ac:dyDescent="0.25">
      <c r="B450" s="6"/>
    </row>
    <row r="451" spans="2:2" x14ac:dyDescent="0.25">
      <c r="B451" s="6"/>
    </row>
    <row r="452" spans="2:2" x14ac:dyDescent="0.25">
      <c r="B452" s="6"/>
    </row>
    <row r="453" spans="2:2" x14ac:dyDescent="0.25">
      <c r="B453" s="6"/>
    </row>
    <row r="454" spans="2:2" x14ac:dyDescent="0.25">
      <c r="B454" s="6"/>
    </row>
    <row r="455" spans="2:2" x14ac:dyDescent="0.25">
      <c r="B455" s="6"/>
    </row>
    <row r="456" spans="2:2" x14ac:dyDescent="0.25">
      <c r="B456" s="6"/>
    </row>
    <row r="457" spans="2:2" x14ac:dyDescent="0.25">
      <c r="B457" s="6"/>
    </row>
    <row r="458" spans="2:2" x14ac:dyDescent="0.25">
      <c r="B458" s="6"/>
    </row>
    <row r="459" spans="2:2" x14ac:dyDescent="0.25">
      <c r="B459" s="6"/>
    </row>
    <row r="460" spans="2:2" x14ac:dyDescent="0.25">
      <c r="B460" s="6"/>
    </row>
    <row r="461" spans="2:2" x14ac:dyDescent="0.25">
      <c r="B461" s="6"/>
    </row>
    <row r="462" spans="2:2" x14ac:dyDescent="0.25">
      <c r="B462" s="6"/>
    </row>
    <row r="463" spans="2:2" x14ac:dyDescent="0.25">
      <c r="B463" s="6"/>
    </row>
    <row r="464" spans="2:2" x14ac:dyDescent="0.25">
      <c r="B464" s="6"/>
    </row>
    <row r="465" spans="2:2" x14ac:dyDescent="0.25">
      <c r="B465" s="6"/>
    </row>
    <row r="466" spans="2:2" x14ac:dyDescent="0.25">
      <c r="B466" s="6"/>
    </row>
    <row r="467" spans="2:2" x14ac:dyDescent="0.25">
      <c r="B467" s="6"/>
    </row>
    <row r="468" spans="2:2" x14ac:dyDescent="0.25">
      <c r="B468" s="6"/>
    </row>
    <row r="469" spans="2:2" x14ac:dyDescent="0.25">
      <c r="B469" s="6"/>
    </row>
    <row r="470" spans="2:2" x14ac:dyDescent="0.25">
      <c r="B470" s="6"/>
    </row>
    <row r="471" spans="2:2" x14ac:dyDescent="0.25">
      <c r="B471" s="6"/>
    </row>
    <row r="472" spans="2:2" x14ac:dyDescent="0.25">
      <c r="B472" s="6"/>
    </row>
    <row r="473" spans="2:2" x14ac:dyDescent="0.25">
      <c r="B473" s="6"/>
    </row>
    <row r="474" spans="2:2" x14ac:dyDescent="0.25">
      <c r="B474" s="6"/>
    </row>
    <row r="475" spans="2:2" x14ac:dyDescent="0.25">
      <c r="B475" s="6"/>
    </row>
    <row r="476" spans="2:2" x14ac:dyDescent="0.25">
      <c r="B476" s="6"/>
    </row>
    <row r="477" spans="2:2" x14ac:dyDescent="0.25">
      <c r="B477" s="6"/>
    </row>
    <row r="478" spans="2:2" x14ac:dyDescent="0.25">
      <c r="B478" s="6"/>
    </row>
    <row r="479" spans="2:2" x14ac:dyDescent="0.25">
      <c r="B479" s="6"/>
    </row>
    <row r="480" spans="2:2" x14ac:dyDescent="0.25">
      <c r="B480" s="6"/>
    </row>
    <row r="481" spans="2:2" x14ac:dyDescent="0.25">
      <c r="B481" s="6"/>
    </row>
    <row r="482" spans="2:2" x14ac:dyDescent="0.25">
      <c r="B482" s="6"/>
    </row>
    <row r="483" spans="2:2" x14ac:dyDescent="0.25">
      <c r="B483" s="6"/>
    </row>
    <row r="484" spans="2:2" x14ac:dyDescent="0.25">
      <c r="B484" s="6"/>
    </row>
    <row r="485" spans="2:2" x14ac:dyDescent="0.25">
      <c r="B485" s="6"/>
    </row>
    <row r="486" spans="2:2" x14ac:dyDescent="0.25">
      <c r="B486" s="6"/>
    </row>
    <row r="487" spans="2:2" x14ac:dyDescent="0.25">
      <c r="B487" s="6"/>
    </row>
    <row r="488" spans="2:2" x14ac:dyDescent="0.25">
      <c r="B488" s="6"/>
    </row>
    <row r="489" spans="2:2" x14ac:dyDescent="0.25">
      <c r="B489" s="6"/>
    </row>
    <row r="490" spans="2:2" x14ac:dyDescent="0.25">
      <c r="B490" s="6"/>
    </row>
    <row r="491" spans="2:2" x14ac:dyDescent="0.25">
      <c r="B491" s="6"/>
    </row>
    <row r="492" spans="2:2" x14ac:dyDescent="0.25">
      <c r="B492" s="6"/>
    </row>
    <row r="493" spans="2:2" x14ac:dyDescent="0.25">
      <c r="B493" s="6"/>
    </row>
    <row r="494" spans="2:2" x14ac:dyDescent="0.25">
      <c r="B494" s="6"/>
    </row>
    <row r="495" spans="2:2" x14ac:dyDescent="0.25">
      <c r="B495" s="6"/>
    </row>
    <row r="496" spans="2:2" x14ac:dyDescent="0.25">
      <c r="B496" s="6"/>
    </row>
    <row r="497" spans="2:2" x14ac:dyDescent="0.25">
      <c r="B497" s="6"/>
    </row>
    <row r="498" spans="2:2" x14ac:dyDescent="0.25">
      <c r="B498" s="6"/>
    </row>
    <row r="499" spans="2:2" x14ac:dyDescent="0.25">
      <c r="B499" s="6"/>
    </row>
    <row r="500" spans="2:2" x14ac:dyDescent="0.25">
      <c r="B500" s="6"/>
    </row>
    <row r="501" spans="2:2" x14ac:dyDescent="0.25">
      <c r="B501" s="6"/>
    </row>
    <row r="502" spans="2:2" x14ac:dyDescent="0.25">
      <c r="B502" s="6"/>
    </row>
    <row r="503" spans="2:2" x14ac:dyDescent="0.25">
      <c r="B503" s="6"/>
    </row>
    <row r="504" spans="2:2" x14ac:dyDescent="0.25">
      <c r="B504" s="6"/>
    </row>
    <row r="505" spans="2:2" x14ac:dyDescent="0.25">
      <c r="B505" s="6"/>
    </row>
    <row r="506" spans="2:2" x14ac:dyDescent="0.25">
      <c r="B506" s="6"/>
    </row>
    <row r="507" spans="2:2" x14ac:dyDescent="0.25">
      <c r="B507" s="6"/>
    </row>
    <row r="508" spans="2:2" x14ac:dyDescent="0.25">
      <c r="B508" s="6"/>
    </row>
    <row r="509" spans="2:2" x14ac:dyDescent="0.25">
      <c r="B509" s="6"/>
    </row>
    <row r="510" spans="2:2" x14ac:dyDescent="0.25">
      <c r="B510" s="6"/>
    </row>
    <row r="511" spans="2:2" x14ac:dyDescent="0.25">
      <c r="B511" s="6"/>
    </row>
    <row r="512" spans="2:2" x14ac:dyDescent="0.25">
      <c r="B512" s="6"/>
    </row>
    <row r="513" spans="2:2" x14ac:dyDescent="0.25">
      <c r="B513" s="6"/>
    </row>
    <row r="514" spans="2:2" x14ac:dyDescent="0.25">
      <c r="B514" s="6"/>
    </row>
    <row r="515" spans="2:2" x14ac:dyDescent="0.25">
      <c r="B515" s="6"/>
    </row>
    <row r="516" spans="2:2" x14ac:dyDescent="0.25">
      <c r="B516" s="6"/>
    </row>
    <row r="517" spans="2:2" x14ac:dyDescent="0.25">
      <c r="B517" s="6"/>
    </row>
    <row r="518" spans="2:2" x14ac:dyDescent="0.25">
      <c r="B518" s="6"/>
    </row>
    <row r="519" spans="2:2" x14ac:dyDescent="0.25">
      <c r="B519" s="6"/>
    </row>
    <row r="520" spans="2:2" x14ac:dyDescent="0.25">
      <c r="B520" s="6"/>
    </row>
    <row r="521" spans="2:2" x14ac:dyDescent="0.25">
      <c r="B521" s="6"/>
    </row>
    <row r="522" spans="2:2" x14ac:dyDescent="0.25">
      <c r="B522" s="6"/>
    </row>
    <row r="523" spans="2:2" x14ac:dyDescent="0.25">
      <c r="B523" s="6"/>
    </row>
    <row r="524" spans="2:2" x14ac:dyDescent="0.25">
      <c r="B524" s="6"/>
    </row>
    <row r="525" spans="2:2" x14ac:dyDescent="0.25">
      <c r="B525" s="6"/>
    </row>
    <row r="526" spans="2:2" x14ac:dyDescent="0.25">
      <c r="B526" s="6"/>
    </row>
    <row r="527" spans="2:2" x14ac:dyDescent="0.25">
      <c r="B527" s="6"/>
    </row>
    <row r="528" spans="2:2" x14ac:dyDescent="0.25">
      <c r="B528" s="6"/>
    </row>
    <row r="529" spans="2:2" x14ac:dyDescent="0.25">
      <c r="B529" s="6"/>
    </row>
    <row r="530" spans="2:2" x14ac:dyDescent="0.25">
      <c r="B530" s="6"/>
    </row>
    <row r="531" spans="2:2" x14ac:dyDescent="0.25">
      <c r="B531" s="6"/>
    </row>
    <row r="532" spans="2:2" x14ac:dyDescent="0.25">
      <c r="B532" s="6"/>
    </row>
    <row r="533" spans="2:2" x14ac:dyDescent="0.25">
      <c r="B533" s="6"/>
    </row>
    <row r="534" spans="2:2" x14ac:dyDescent="0.25">
      <c r="B534" s="6"/>
    </row>
    <row r="535" spans="2:2" x14ac:dyDescent="0.25">
      <c r="B535" s="6"/>
    </row>
    <row r="536" spans="2:2" x14ac:dyDescent="0.25">
      <c r="B536" s="6"/>
    </row>
    <row r="537" spans="2:2" x14ac:dyDescent="0.25">
      <c r="B537" s="6"/>
    </row>
    <row r="538" spans="2:2" x14ac:dyDescent="0.25">
      <c r="B538" s="6"/>
    </row>
    <row r="539" spans="2:2" x14ac:dyDescent="0.25">
      <c r="B539" s="6"/>
    </row>
    <row r="540" spans="2:2" x14ac:dyDescent="0.25">
      <c r="B540" s="6"/>
    </row>
    <row r="541" spans="2:2" x14ac:dyDescent="0.25">
      <c r="B541" s="6"/>
    </row>
    <row r="542" spans="2:2" x14ac:dyDescent="0.25">
      <c r="B542" s="6"/>
    </row>
    <row r="543" spans="2:2" x14ac:dyDescent="0.25">
      <c r="B543" s="6"/>
    </row>
    <row r="544" spans="2:2" x14ac:dyDescent="0.25">
      <c r="B544" s="6"/>
    </row>
    <row r="545" spans="2:2" x14ac:dyDescent="0.25">
      <c r="B545" s="6"/>
    </row>
    <row r="546" spans="2:2" x14ac:dyDescent="0.25">
      <c r="B546" s="6"/>
    </row>
    <row r="547" spans="2:2" x14ac:dyDescent="0.25">
      <c r="B547" s="6"/>
    </row>
    <row r="548" spans="2:2" x14ac:dyDescent="0.25">
      <c r="B548" s="6"/>
    </row>
    <row r="549" spans="2:2" x14ac:dyDescent="0.25">
      <c r="B549" s="6"/>
    </row>
    <row r="550" spans="2:2" x14ac:dyDescent="0.25">
      <c r="B550" s="6"/>
    </row>
    <row r="551" spans="2:2" x14ac:dyDescent="0.25">
      <c r="B551" s="6"/>
    </row>
    <row r="552" spans="2:2" x14ac:dyDescent="0.25">
      <c r="B552" s="6"/>
    </row>
    <row r="553" spans="2:2" x14ac:dyDescent="0.25">
      <c r="B553" s="6"/>
    </row>
    <row r="554" spans="2:2" x14ac:dyDescent="0.25">
      <c r="B554" s="6"/>
    </row>
    <row r="555" spans="2:2" x14ac:dyDescent="0.25">
      <c r="B555" s="6"/>
    </row>
    <row r="556" spans="2:2" x14ac:dyDescent="0.25">
      <c r="B556" s="6"/>
    </row>
    <row r="557" spans="2:2" x14ac:dyDescent="0.25">
      <c r="B557" s="6"/>
    </row>
    <row r="558" spans="2:2" x14ac:dyDescent="0.25">
      <c r="B558" s="6"/>
    </row>
    <row r="559" spans="2:2" x14ac:dyDescent="0.25">
      <c r="B559" s="6"/>
    </row>
    <row r="560" spans="2:2" x14ac:dyDescent="0.25">
      <c r="B560" s="6"/>
    </row>
    <row r="561" spans="2:2" x14ac:dyDescent="0.25">
      <c r="B561" s="6"/>
    </row>
    <row r="562" spans="2:2" x14ac:dyDescent="0.25">
      <c r="B562" s="6"/>
    </row>
    <row r="563" spans="2:2" x14ac:dyDescent="0.25">
      <c r="B563" s="6"/>
    </row>
    <row r="564" spans="2:2" x14ac:dyDescent="0.25">
      <c r="B564" s="6"/>
    </row>
    <row r="565" spans="2:2" x14ac:dyDescent="0.25">
      <c r="B565" s="6"/>
    </row>
    <row r="566" spans="2:2" x14ac:dyDescent="0.25">
      <c r="B566" s="6"/>
    </row>
    <row r="567" spans="2:2" x14ac:dyDescent="0.25">
      <c r="B567" s="6"/>
    </row>
    <row r="568" spans="2:2" x14ac:dyDescent="0.25">
      <c r="B568" s="6"/>
    </row>
    <row r="569" spans="2:2" x14ac:dyDescent="0.25">
      <c r="B569" s="6"/>
    </row>
    <row r="570" spans="2:2" x14ac:dyDescent="0.25">
      <c r="B570" s="6"/>
    </row>
    <row r="571" spans="2:2" x14ac:dyDescent="0.25">
      <c r="B571" s="6"/>
    </row>
    <row r="572" spans="2:2" x14ac:dyDescent="0.25">
      <c r="B572" s="6"/>
    </row>
    <row r="573" spans="2:2" x14ac:dyDescent="0.25">
      <c r="B573" s="6"/>
    </row>
    <row r="574" spans="2:2" x14ac:dyDescent="0.25">
      <c r="B574" s="6"/>
    </row>
    <row r="575" spans="2:2" x14ac:dyDescent="0.25">
      <c r="B575" s="6"/>
    </row>
    <row r="576" spans="2:2" x14ac:dyDescent="0.25">
      <c r="B576" s="6"/>
    </row>
    <row r="577" spans="2:2" x14ac:dyDescent="0.25">
      <c r="B577" s="6"/>
    </row>
    <row r="578" spans="2:2" x14ac:dyDescent="0.25">
      <c r="B578" s="6"/>
    </row>
    <row r="579" spans="2:2" x14ac:dyDescent="0.25">
      <c r="B579" s="6"/>
    </row>
    <row r="580" spans="2:2" x14ac:dyDescent="0.25">
      <c r="B580" s="6"/>
    </row>
    <row r="581" spans="2:2" x14ac:dyDescent="0.25">
      <c r="B581" s="6"/>
    </row>
    <row r="582" spans="2:2" x14ac:dyDescent="0.25">
      <c r="B582" s="6"/>
    </row>
    <row r="583" spans="2:2" x14ac:dyDescent="0.25">
      <c r="B583" s="6"/>
    </row>
    <row r="584" spans="2:2" x14ac:dyDescent="0.25">
      <c r="B584" s="6"/>
    </row>
    <row r="585" spans="2:2" x14ac:dyDescent="0.25">
      <c r="B585" s="6"/>
    </row>
    <row r="586" spans="2:2" x14ac:dyDescent="0.25">
      <c r="B586" s="6"/>
    </row>
    <row r="587" spans="2:2" x14ac:dyDescent="0.25">
      <c r="B587" s="6"/>
    </row>
    <row r="588" spans="2:2" x14ac:dyDescent="0.25">
      <c r="B588" s="6"/>
    </row>
    <row r="589" spans="2:2" x14ac:dyDescent="0.25">
      <c r="B589" s="6"/>
    </row>
    <row r="590" spans="2:2" x14ac:dyDescent="0.25">
      <c r="B590" s="6"/>
    </row>
    <row r="591" spans="2:2" x14ac:dyDescent="0.25">
      <c r="B591" s="6"/>
    </row>
    <row r="592" spans="2:2" x14ac:dyDescent="0.25">
      <c r="B592" s="6"/>
    </row>
    <row r="593" spans="2:2" x14ac:dyDescent="0.25">
      <c r="B593" s="6"/>
    </row>
    <row r="594" spans="2:2" x14ac:dyDescent="0.25">
      <c r="B594" s="6"/>
    </row>
    <row r="595" spans="2:2" x14ac:dyDescent="0.25">
      <c r="B595" s="6"/>
    </row>
    <row r="596" spans="2:2" x14ac:dyDescent="0.25">
      <c r="B596" s="6"/>
    </row>
    <row r="597" spans="2:2" x14ac:dyDescent="0.25">
      <c r="B597" s="6"/>
    </row>
    <row r="598" spans="2:2" x14ac:dyDescent="0.25">
      <c r="B598" s="6"/>
    </row>
    <row r="599" spans="2:2" x14ac:dyDescent="0.25">
      <c r="B599" s="6"/>
    </row>
    <row r="600" spans="2:2" x14ac:dyDescent="0.25">
      <c r="B600" s="6"/>
    </row>
    <row r="601" spans="2:2" x14ac:dyDescent="0.25">
      <c r="B601" s="6"/>
    </row>
    <row r="602" spans="2:2" x14ac:dyDescent="0.25">
      <c r="B602" s="6"/>
    </row>
    <row r="603" spans="2:2" x14ac:dyDescent="0.25">
      <c r="B603" s="6"/>
    </row>
    <row r="604" spans="2:2" x14ac:dyDescent="0.25">
      <c r="B604" s="6"/>
    </row>
    <row r="605" spans="2:2" x14ac:dyDescent="0.25">
      <c r="B605" s="6"/>
    </row>
    <row r="606" spans="2:2" x14ac:dyDescent="0.25">
      <c r="B606" s="6"/>
    </row>
    <row r="607" spans="2:2" x14ac:dyDescent="0.25">
      <c r="B607" s="6"/>
    </row>
    <row r="608" spans="2:2" x14ac:dyDescent="0.25">
      <c r="B608" s="6"/>
    </row>
    <row r="609" spans="2:2" x14ac:dyDescent="0.25">
      <c r="B609" s="6"/>
    </row>
    <row r="610" spans="2:2" x14ac:dyDescent="0.25">
      <c r="B610" s="6"/>
    </row>
    <row r="611" spans="2:2" x14ac:dyDescent="0.25">
      <c r="B611" s="6"/>
    </row>
    <row r="612" spans="2:2" x14ac:dyDescent="0.25">
      <c r="B612" s="6"/>
    </row>
    <row r="613" spans="2:2" x14ac:dyDescent="0.25">
      <c r="B613" s="6"/>
    </row>
    <row r="614" spans="2:2" x14ac:dyDescent="0.25">
      <c r="B614" s="6"/>
    </row>
    <row r="615" spans="2:2" x14ac:dyDescent="0.25">
      <c r="B615" s="6"/>
    </row>
    <row r="616" spans="2:2" x14ac:dyDescent="0.25">
      <c r="B616" s="6"/>
    </row>
    <row r="617" spans="2:2" x14ac:dyDescent="0.25">
      <c r="B617" s="6"/>
    </row>
    <row r="618" spans="2:2" x14ac:dyDescent="0.25">
      <c r="B618" s="6"/>
    </row>
    <row r="619" spans="2:2" x14ac:dyDescent="0.25">
      <c r="B619" s="6"/>
    </row>
    <row r="620" spans="2:2" x14ac:dyDescent="0.25">
      <c r="B620" s="6"/>
    </row>
    <row r="621" spans="2:2" x14ac:dyDescent="0.25">
      <c r="B621" s="6"/>
    </row>
    <row r="622" spans="2:2" x14ac:dyDescent="0.25">
      <c r="B622" s="6"/>
    </row>
    <row r="623" spans="2:2" x14ac:dyDescent="0.25">
      <c r="B623" s="6"/>
    </row>
    <row r="624" spans="2:2" x14ac:dyDescent="0.25">
      <c r="B624" s="6"/>
    </row>
    <row r="625" spans="2:2" x14ac:dyDescent="0.25">
      <c r="B625" s="6"/>
    </row>
    <row r="626" spans="2:2" x14ac:dyDescent="0.25">
      <c r="B626" s="6"/>
    </row>
    <row r="627" spans="2:2" x14ac:dyDescent="0.25">
      <c r="B627" s="6"/>
    </row>
    <row r="628" spans="2:2" x14ac:dyDescent="0.25">
      <c r="B628" s="6"/>
    </row>
    <row r="629" spans="2:2" x14ac:dyDescent="0.25">
      <c r="B629" s="6"/>
    </row>
    <row r="630" spans="2:2" x14ac:dyDescent="0.25">
      <c r="B630" s="6"/>
    </row>
    <row r="631" spans="2:2" x14ac:dyDescent="0.25">
      <c r="B631" s="6"/>
    </row>
    <row r="632" spans="2:2" x14ac:dyDescent="0.25">
      <c r="B632" s="6"/>
    </row>
    <row r="633" spans="2:2" x14ac:dyDescent="0.25">
      <c r="B633" s="6"/>
    </row>
    <row r="634" spans="2:2" x14ac:dyDescent="0.25">
      <c r="B634" s="6"/>
    </row>
    <row r="635" spans="2:2" x14ac:dyDescent="0.25">
      <c r="B635" s="6"/>
    </row>
    <row r="636" spans="2:2" x14ac:dyDescent="0.25">
      <c r="B636" s="6"/>
    </row>
    <row r="637" spans="2:2" x14ac:dyDescent="0.25">
      <c r="B637" s="6"/>
    </row>
    <row r="638" spans="2:2" x14ac:dyDescent="0.25">
      <c r="B638" s="6"/>
    </row>
    <row r="639" spans="2:2" x14ac:dyDescent="0.25">
      <c r="B639" s="6"/>
    </row>
    <row r="640" spans="2:2" x14ac:dyDescent="0.25">
      <c r="B640" s="6"/>
    </row>
    <row r="641" spans="2:2" x14ac:dyDescent="0.25">
      <c r="B641" s="6"/>
    </row>
    <row r="642" spans="2:2" x14ac:dyDescent="0.25">
      <c r="B642" s="6"/>
    </row>
    <row r="643" spans="2:2" x14ac:dyDescent="0.25">
      <c r="B643" s="6"/>
    </row>
    <row r="644" spans="2:2" x14ac:dyDescent="0.25">
      <c r="B644" s="6"/>
    </row>
    <row r="645" spans="2:2" x14ac:dyDescent="0.25">
      <c r="B645" s="6"/>
    </row>
    <row r="646" spans="2:2" x14ac:dyDescent="0.25">
      <c r="B646" s="6"/>
    </row>
    <row r="647" spans="2:2" x14ac:dyDescent="0.25">
      <c r="B647" s="6"/>
    </row>
    <row r="648" spans="2:2" x14ac:dyDescent="0.25">
      <c r="B648" s="6"/>
    </row>
    <row r="649" spans="2:2" x14ac:dyDescent="0.25">
      <c r="B649" s="6"/>
    </row>
    <row r="650" spans="2:2" x14ac:dyDescent="0.25">
      <c r="B650" s="6"/>
    </row>
    <row r="651" spans="2:2" x14ac:dyDescent="0.25">
      <c r="B651" s="6"/>
    </row>
    <row r="652" spans="2:2" x14ac:dyDescent="0.25">
      <c r="B652" s="6"/>
    </row>
    <row r="653" spans="2:2" x14ac:dyDescent="0.25">
      <c r="B653" s="6"/>
    </row>
    <row r="654" spans="2:2" x14ac:dyDescent="0.25">
      <c r="B654" s="6"/>
    </row>
    <row r="655" spans="2:2" x14ac:dyDescent="0.25">
      <c r="B655" s="6"/>
    </row>
    <row r="656" spans="2:2" x14ac:dyDescent="0.25">
      <c r="B656" s="6"/>
    </row>
    <row r="657" spans="2:2" x14ac:dyDescent="0.25">
      <c r="B657" s="6"/>
    </row>
    <row r="658" spans="2:2" x14ac:dyDescent="0.25">
      <c r="B658" s="6"/>
    </row>
    <row r="659" spans="2:2" x14ac:dyDescent="0.25">
      <c r="B659" s="6"/>
    </row>
    <row r="660" spans="2:2" x14ac:dyDescent="0.25">
      <c r="B660" s="6"/>
    </row>
    <row r="661" spans="2:2" x14ac:dyDescent="0.25">
      <c r="B661" s="6"/>
    </row>
    <row r="662" spans="2:2" x14ac:dyDescent="0.25">
      <c r="B662" s="6"/>
    </row>
    <row r="663" spans="2:2" x14ac:dyDescent="0.25">
      <c r="B663" s="6"/>
    </row>
    <row r="664" spans="2:2" x14ac:dyDescent="0.25">
      <c r="B664" s="6"/>
    </row>
    <row r="665" spans="2:2" x14ac:dyDescent="0.25">
      <c r="B665" s="6"/>
    </row>
    <row r="666" spans="2:2" x14ac:dyDescent="0.25">
      <c r="B666" s="6"/>
    </row>
    <row r="667" spans="2:2" x14ac:dyDescent="0.25">
      <c r="B667" s="6"/>
    </row>
    <row r="668" spans="2:2" x14ac:dyDescent="0.25">
      <c r="B668" s="6"/>
    </row>
    <row r="669" spans="2:2" x14ac:dyDescent="0.25">
      <c r="B669" s="6"/>
    </row>
    <row r="670" spans="2:2" x14ac:dyDescent="0.25">
      <c r="B670" s="6"/>
    </row>
    <row r="671" spans="2:2" x14ac:dyDescent="0.25">
      <c r="B671" s="6"/>
    </row>
    <row r="672" spans="2:2" x14ac:dyDescent="0.25">
      <c r="B672" s="6"/>
    </row>
    <row r="673" spans="2:2" x14ac:dyDescent="0.25">
      <c r="B673" s="6"/>
    </row>
    <row r="674" spans="2:2" x14ac:dyDescent="0.25">
      <c r="B674" s="6"/>
    </row>
    <row r="675" spans="2:2" x14ac:dyDescent="0.25">
      <c r="B675" s="6"/>
    </row>
    <row r="676" spans="2:2" x14ac:dyDescent="0.25">
      <c r="B676" s="6"/>
    </row>
    <row r="677" spans="2:2" x14ac:dyDescent="0.25">
      <c r="B677" s="6"/>
    </row>
    <row r="678" spans="2:2" x14ac:dyDescent="0.25">
      <c r="B678" s="6"/>
    </row>
    <row r="679" spans="2:2" x14ac:dyDescent="0.25">
      <c r="B679" s="6"/>
    </row>
    <row r="680" spans="2:2" x14ac:dyDescent="0.25">
      <c r="B680" s="6"/>
    </row>
    <row r="681" spans="2:2" x14ac:dyDescent="0.25">
      <c r="B681" s="6"/>
    </row>
    <row r="682" spans="2:2" x14ac:dyDescent="0.25">
      <c r="B682" s="6"/>
    </row>
    <row r="683" spans="2:2" x14ac:dyDescent="0.25">
      <c r="B683" s="6"/>
    </row>
    <row r="684" spans="2:2" x14ac:dyDescent="0.25">
      <c r="B684" s="6"/>
    </row>
    <row r="685" spans="2:2" x14ac:dyDescent="0.25">
      <c r="B685" s="6"/>
    </row>
    <row r="686" spans="2:2" x14ac:dyDescent="0.25">
      <c r="B686" s="6"/>
    </row>
    <row r="687" spans="2:2" x14ac:dyDescent="0.25">
      <c r="B687" s="6"/>
    </row>
    <row r="688" spans="2:2" x14ac:dyDescent="0.25">
      <c r="B688" s="6"/>
    </row>
    <row r="689" spans="2:2" x14ac:dyDescent="0.25">
      <c r="B689" s="6"/>
    </row>
    <row r="690" spans="2:2" x14ac:dyDescent="0.25">
      <c r="B690" s="6"/>
    </row>
    <row r="691" spans="2:2" x14ac:dyDescent="0.25">
      <c r="B691" s="6"/>
    </row>
    <row r="692" spans="2:2" x14ac:dyDescent="0.25">
      <c r="B692" s="6"/>
    </row>
    <row r="693" spans="2:2" x14ac:dyDescent="0.25">
      <c r="B693" s="6"/>
    </row>
    <row r="694" spans="2:2" x14ac:dyDescent="0.25">
      <c r="B694" s="6"/>
    </row>
    <row r="695" spans="2:2" x14ac:dyDescent="0.25">
      <c r="B695" s="6"/>
    </row>
    <row r="696" spans="2:2" x14ac:dyDescent="0.25">
      <c r="B696" s="6"/>
    </row>
    <row r="697" spans="2:2" x14ac:dyDescent="0.25">
      <c r="B697" s="6"/>
    </row>
    <row r="698" spans="2:2" x14ac:dyDescent="0.25">
      <c r="B698" s="6"/>
    </row>
    <row r="699" spans="2:2" x14ac:dyDescent="0.25">
      <c r="B699" s="6"/>
    </row>
    <row r="700" spans="2:2" x14ac:dyDescent="0.25">
      <c r="B700" s="6"/>
    </row>
    <row r="701" spans="2:2" x14ac:dyDescent="0.25">
      <c r="B701" s="6"/>
    </row>
    <row r="702" spans="2:2" x14ac:dyDescent="0.25">
      <c r="B702" s="6"/>
    </row>
    <row r="703" spans="2:2" x14ac:dyDescent="0.25">
      <c r="B703" s="6"/>
    </row>
    <row r="704" spans="2:2" x14ac:dyDescent="0.25">
      <c r="B704" s="6"/>
    </row>
    <row r="705" spans="2:2" x14ac:dyDescent="0.25">
      <c r="B705" s="6"/>
    </row>
    <row r="706" spans="2:2" x14ac:dyDescent="0.25">
      <c r="B706" s="6"/>
    </row>
    <row r="707" spans="2:2" x14ac:dyDescent="0.25">
      <c r="B707" s="6"/>
    </row>
    <row r="708" spans="2:2" x14ac:dyDescent="0.25">
      <c r="B708" s="6"/>
    </row>
    <row r="709" spans="2:2" x14ac:dyDescent="0.25">
      <c r="B709" s="6"/>
    </row>
    <row r="710" spans="2:2" x14ac:dyDescent="0.25">
      <c r="B710" s="6"/>
    </row>
    <row r="711" spans="2:2" x14ac:dyDescent="0.25">
      <c r="B711" s="6"/>
    </row>
    <row r="712" spans="2:2" x14ac:dyDescent="0.25">
      <c r="B712" s="6"/>
    </row>
    <row r="713" spans="2:2" x14ac:dyDescent="0.25">
      <c r="B713" s="6"/>
    </row>
    <row r="714" spans="2:2" x14ac:dyDescent="0.25">
      <c r="B714" s="6"/>
    </row>
    <row r="715" spans="2:2" x14ac:dyDescent="0.25">
      <c r="B715" s="6"/>
    </row>
    <row r="716" spans="2:2" x14ac:dyDescent="0.25">
      <c r="B716" s="6"/>
    </row>
    <row r="717" spans="2:2" x14ac:dyDescent="0.25">
      <c r="B717" s="6"/>
    </row>
    <row r="718" spans="2:2" x14ac:dyDescent="0.25">
      <c r="B718" s="6"/>
    </row>
    <row r="719" spans="2:2" x14ac:dyDescent="0.25">
      <c r="B719" s="6"/>
    </row>
    <row r="720" spans="2:2" x14ac:dyDescent="0.25">
      <c r="B720" s="6"/>
    </row>
    <row r="721" spans="2:2" x14ac:dyDescent="0.25">
      <c r="B721" s="6"/>
    </row>
    <row r="722" spans="2:2" x14ac:dyDescent="0.25">
      <c r="B722" s="6"/>
    </row>
    <row r="723" spans="2:2" x14ac:dyDescent="0.25">
      <c r="B723" s="6"/>
    </row>
    <row r="724" spans="2:2" x14ac:dyDescent="0.25">
      <c r="B724" s="6"/>
    </row>
    <row r="725" spans="2:2" x14ac:dyDescent="0.25">
      <c r="B725" s="6"/>
    </row>
    <row r="726" spans="2:2" x14ac:dyDescent="0.25">
      <c r="B726" s="6"/>
    </row>
    <row r="727" spans="2:2" x14ac:dyDescent="0.25">
      <c r="B727" s="6"/>
    </row>
    <row r="728" spans="2:2" x14ac:dyDescent="0.25">
      <c r="B728" s="6"/>
    </row>
    <row r="729" spans="2:2" x14ac:dyDescent="0.25">
      <c r="B729" s="6"/>
    </row>
    <row r="730" spans="2:2" x14ac:dyDescent="0.25">
      <c r="B730" s="6"/>
    </row>
    <row r="731" spans="2:2" x14ac:dyDescent="0.25">
      <c r="B731" s="6"/>
    </row>
    <row r="732" spans="2:2" x14ac:dyDescent="0.25">
      <c r="B732" s="6"/>
    </row>
    <row r="733" spans="2:2" x14ac:dyDescent="0.25">
      <c r="B733" s="6"/>
    </row>
    <row r="734" spans="2:2" x14ac:dyDescent="0.25">
      <c r="B734" s="6"/>
    </row>
    <row r="735" spans="2:2" x14ac:dyDescent="0.25">
      <c r="B735" s="6"/>
    </row>
    <row r="736" spans="2:2" x14ac:dyDescent="0.25">
      <c r="B736" s="6"/>
    </row>
    <row r="737" spans="2:2" x14ac:dyDescent="0.25">
      <c r="B737" s="6"/>
    </row>
    <row r="738" spans="2:2" x14ac:dyDescent="0.25">
      <c r="B738" s="6"/>
    </row>
    <row r="739" spans="2:2" x14ac:dyDescent="0.25">
      <c r="B739" s="6"/>
    </row>
    <row r="740" spans="2:2" x14ac:dyDescent="0.25">
      <c r="B740" s="6"/>
    </row>
    <row r="741" spans="2:2" x14ac:dyDescent="0.25">
      <c r="B741" s="6"/>
    </row>
    <row r="742" spans="2:2" x14ac:dyDescent="0.25">
      <c r="B742" s="6"/>
    </row>
    <row r="743" spans="2:2" x14ac:dyDescent="0.25">
      <c r="B743" s="6"/>
    </row>
    <row r="744" spans="2:2" x14ac:dyDescent="0.25">
      <c r="B744" s="6"/>
    </row>
    <row r="745" spans="2:2" x14ac:dyDescent="0.25">
      <c r="B745" s="6"/>
    </row>
    <row r="746" spans="2:2" x14ac:dyDescent="0.25">
      <c r="B746" s="6"/>
    </row>
    <row r="747" spans="2:2" x14ac:dyDescent="0.25">
      <c r="B747" s="6"/>
    </row>
    <row r="748" spans="2:2" x14ac:dyDescent="0.25">
      <c r="B748" s="6"/>
    </row>
    <row r="749" spans="2:2" x14ac:dyDescent="0.25">
      <c r="B749" s="6"/>
    </row>
    <row r="750" spans="2:2" x14ac:dyDescent="0.25">
      <c r="B750" s="6"/>
    </row>
    <row r="751" spans="2:2" x14ac:dyDescent="0.25">
      <c r="B751" s="6"/>
    </row>
    <row r="752" spans="2:2" x14ac:dyDescent="0.25">
      <c r="B752" s="6"/>
    </row>
    <row r="753" spans="2:2" x14ac:dyDescent="0.25">
      <c r="B753" s="6"/>
    </row>
    <row r="754" spans="2:2" x14ac:dyDescent="0.25">
      <c r="B754" s="6"/>
    </row>
    <row r="755" spans="2:2" x14ac:dyDescent="0.25">
      <c r="B755" s="6"/>
    </row>
    <row r="756" spans="2:2" x14ac:dyDescent="0.25">
      <c r="B756" s="6"/>
    </row>
    <row r="757" spans="2:2" x14ac:dyDescent="0.25">
      <c r="B757" s="6"/>
    </row>
    <row r="758" spans="2:2" x14ac:dyDescent="0.25">
      <c r="B758" s="6"/>
    </row>
    <row r="759" spans="2:2" x14ac:dyDescent="0.25">
      <c r="B759" s="6"/>
    </row>
    <row r="760" spans="2:2" x14ac:dyDescent="0.25">
      <c r="B760" s="6"/>
    </row>
    <row r="761" spans="2:2" x14ac:dyDescent="0.25">
      <c r="B761" s="6"/>
    </row>
    <row r="762" spans="2:2" x14ac:dyDescent="0.25">
      <c r="B762" s="6"/>
    </row>
    <row r="763" spans="2:2" x14ac:dyDescent="0.25">
      <c r="B763" s="6"/>
    </row>
    <row r="764" spans="2:2" x14ac:dyDescent="0.25">
      <c r="B764" s="6"/>
    </row>
    <row r="765" spans="2:2" x14ac:dyDescent="0.25">
      <c r="B765" s="6"/>
    </row>
    <row r="766" spans="2:2" x14ac:dyDescent="0.25">
      <c r="B766" s="6"/>
    </row>
    <row r="767" spans="2:2" x14ac:dyDescent="0.25">
      <c r="B767" s="6"/>
    </row>
    <row r="768" spans="2:2" x14ac:dyDescent="0.25">
      <c r="B768" s="6"/>
    </row>
    <row r="769" spans="2:2" x14ac:dyDescent="0.25">
      <c r="B769" s="6"/>
    </row>
    <row r="770" spans="2:2" x14ac:dyDescent="0.25">
      <c r="B770" s="6"/>
    </row>
    <row r="771" spans="2:2" x14ac:dyDescent="0.25">
      <c r="B771" s="6"/>
    </row>
    <row r="772" spans="2:2" x14ac:dyDescent="0.25">
      <c r="B772" s="6"/>
    </row>
    <row r="773" spans="2:2" x14ac:dyDescent="0.25">
      <c r="B773" s="6"/>
    </row>
    <row r="774" spans="2:2" x14ac:dyDescent="0.25">
      <c r="B774" s="6"/>
    </row>
    <row r="775" spans="2:2" x14ac:dyDescent="0.25">
      <c r="B775" s="6"/>
    </row>
    <row r="776" spans="2:2" x14ac:dyDescent="0.25">
      <c r="B776" s="6"/>
    </row>
    <row r="777" spans="2:2" x14ac:dyDescent="0.25">
      <c r="B777" s="6"/>
    </row>
    <row r="778" spans="2:2" x14ac:dyDescent="0.25">
      <c r="B778" s="6"/>
    </row>
    <row r="779" spans="2:2" x14ac:dyDescent="0.25">
      <c r="B779" s="6"/>
    </row>
    <row r="780" spans="2:2" x14ac:dyDescent="0.25">
      <c r="B780" s="6"/>
    </row>
    <row r="781" spans="2:2" x14ac:dyDescent="0.25">
      <c r="B781" s="6"/>
    </row>
    <row r="782" spans="2:2" x14ac:dyDescent="0.25">
      <c r="B782" s="6"/>
    </row>
    <row r="783" spans="2:2" x14ac:dyDescent="0.25">
      <c r="B783" s="6"/>
    </row>
    <row r="784" spans="2:2" x14ac:dyDescent="0.25">
      <c r="B784" s="6"/>
    </row>
    <row r="785" spans="2:2" x14ac:dyDescent="0.25">
      <c r="B785" s="6"/>
    </row>
    <row r="786" spans="2:2" x14ac:dyDescent="0.25">
      <c r="B786" s="6"/>
    </row>
    <row r="787" spans="2:2" x14ac:dyDescent="0.25">
      <c r="B787" s="6"/>
    </row>
    <row r="788" spans="2:2" x14ac:dyDescent="0.25">
      <c r="B788" s="6"/>
    </row>
    <row r="789" spans="2:2" x14ac:dyDescent="0.25">
      <c r="B789" s="6"/>
    </row>
    <row r="790" spans="2:2" x14ac:dyDescent="0.25">
      <c r="B790" s="6"/>
    </row>
    <row r="791" spans="2:2" x14ac:dyDescent="0.25">
      <c r="B791" s="6"/>
    </row>
    <row r="792" spans="2:2" x14ac:dyDescent="0.25">
      <c r="B792" s="6"/>
    </row>
    <row r="793" spans="2:2" x14ac:dyDescent="0.25">
      <c r="B793" s="6"/>
    </row>
    <row r="794" spans="2:2" x14ac:dyDescent="0.25">
      <c r="B794" s="6"/>
    </row>
    <row r="795" spans="2:2" x14ac:dyDescent="0.25">
      <c r="B795" s="6"/>
    </row>
    <row r="796" spans="2:2" x14ac:dyDescent="0.25">
      <c r="B796" s="6"/>
    </row>
    <row r="797" spans="2:2" x14ac:dyDescent="0.25">
      <c r="B797" s="6"/>
    </row>
    <row r="798" spans="2:2" x14ac:dyDescent="0.25">
      <c r="B798" s="6"/>
    </row>
    <row r="799" spans="2:2" x14ac:dyDescent="0.25">
      <c r="B799" s="6"/>
    </row>
    <row r="800" spans="2:2" x14ac:dyDescent="0.25">
      <c r="B800" s="6"/>
    </row>
    <row r="801" spans="2:2" x14ac:dyDescent="0.25">
      <c r="B801" s="6"/>
    </row>
    <row r="802" spans="2:2" x14ac:dyDescent="0.25">
      <c r="B802" s="6"/>
    </row>
    <row r="803" spans="2:2" x14ac:dyDescent="0.25">
      <c r="B803" s="6"/>
    </row>
    <row r="804" spans="2:2" x14ac:dyDescent="0.25">
      <c r="B804" s="6"/>
    </row>
    <row r="805" spans="2:2" x14ac:dyDescent="0.25">
      <c r="B805" s="6"/>
    </row>
    <row r="806" spans="2:2" x14ac:dyDescent="0.25">
      <c r="B806" s="6"/>
    </row>
    <row r="807" spans="2:2" x14ac:dyDescent="0.25">
      <c r="B807" s="6"/>
    </row>
    <row r="808" spans="2:2" x14ac:dyDescent="0.25">
      <c r="B808" s="6"/>
    </row>
    <row r="809" spans="2:2" x14ac:dyDescent="0.25">
      <c r="B809" s="6"/>
    </row>
    <row r="810" spans="2:2" x14ac:dyDescent="0.25">
      <c r="B810" s="6"/>
    </row>
    <row r="811" spans="2:2" x14ac:dyDescent="0.25">
      <c r="B811" s="6"/>
    </row>
    <row r="812" spans="2:2" x14ac:dyDescent="0.25">
      <c r="B812" s="6"/>
    </row>
    <row r="813" spans="2:2" x14ac:dyDescent="0.25">
      <c r="B813" s="6"/>
    </row>
    <row r="814" spans="2:2" x14ac:dyDescent="0.25">
      <c r="B814" s="6"/>
    </row>
    <row r="815" spans="2:2" x14ac:dyDescent="0.25">
      <c r="B815" s="6"/>
    </row>
    <row r="816" spans="2:2" x14ac:dyDescent="0.25">
      <c r="B816" s="6"/>
    </row>
    <row r="817" spans="2:2" x14ac:dyDescent="0.25">
      <c r="B817" s="6"/>
    </row>
    <row r="818" spans="2:2" x14ac:dyDescent="0.25">
      <c r="B818" s="6"/>
    </row>
    <row r="819" spans="2:2" x14ac:dyDescent="0.25">
      <c r="B819" s="6"/>
    </row>
    <row r="820" spans="2:2" x14ac:dyDescent="0.25">
      <c r="B820" s="6"/>
    </row>
    <row r="821" spans="2:2" x14ac:dyDescent="0.25">
      <c r="B821" s="6"/>
    </row>
    <row r="822" spans="2:2" x14ac:dyDescent="0.25">
      <c r="B822" s="6"/>
    </row>
    <row r="823" spans="2:2" x14ac:dyDescent="0.25">
      <c r="B823" s="6"/>
    </row>
    <row r="824" spans="2:2" x14ac:dyDescent="0.25">
      <c r="B824" s="6"/>
    </row>
    <row r="825" spans="2:2" x14ac:dyDescent="0.25">
      <c r="B825" s="6"/>
    </row>
    <row r="826" spans="2:2" x14ac:dyDescent="0.25">
      <c r="B826" s="6"/>
    </row>
    <row r="827" spans="2:2" x14ac:dyDescent="0.25">
      <c r="B827" s="6"/>
    </row>
    <row r="828" spans="2:2" x14ac:dyDescent="0.25">
      <c r="B828" s="6"/>
    </row>
    <row r="829" spans="2:2" x14ac:dyDescent="0.25">
      <c r="B829" s="6"/>
    </row>
    <row r="830" spans="2:2" x14ac:dyDescent="0.25">
      <c r="B830" s="6"/>
    </row>
    <row r="831" spans="2:2" x14ac:dyDescent="0.25">
      <c r="B831" s="6"/>
    </row>
    <row r="832" spans="2:2" x14ac:dyDescent="0.25">
      <c r="B832" s="6"/>
    </row>
    <row r="833" spans="2:2" x14ac:dyDescent="0.25">
      <c r="B833" s="6"/>
    </row>
    <row r="834" spans="2:2" x14ac:dyDescent="0.25">
      <c r="B834" s="6"/>
    </row>
    <row r="835" spans="2:2" x14ac:dyDescent="0.25">
      <c r="B835" s="6"/>
    </row>
    <row r="836" spans="2:2" x14ac:dyDescent="0.25">
      <c r="B836" s="6"/>
    </row>
    <row r="837" spans="2:2" x14ac:dyDescent="0.25">
      <c r="B837" s="6"/>
    </row>
    <row r="838" spans="2:2" x14ac:dyDescent="0.25">
      <c r="B838" s="6"/>
    </row>
    <row r="839" spans="2:2" x14ac:dyDescent="0.25">
      <c r="B839" s="6"/>
    </row>
    <row r="840" spans="2:2" x14ac:dyDescent="0.25">
      <c r="B840" s="6"/>
    </row>
    <row r="841" spans="2:2" x14ac:dyDescent="0.25">
      <c r="B841" s="6"/>
    </row>
    <row r="842" spans="2:2" x14ac:dyDescent="0.25">
      <c r="B842" s="6"/>
    </row>
    <row r="843" spans="2:2" x14ac:dyDescent="0.25">
      <c r="B843" s="6"/>
    </row>
    <row r="844" spans="2:2" x14ac:dyDescent="0.25">
      <c r="B844" s="6"/>
    </row>
    <row r="845" spans="2:2" x14ac:dyDescent="0.25">
      <c r="B845" s="6"/>
    </row>
    <row r="846" spans="2:2" x14ac:dyDescent="0.25">
      <c r="B846" s="6"/>
    </row>
    <row r="847" spans="2:2" x14ac:dyDescent="0.25">
      <c r="B847" s="6"/>
    </row>
    <row r="848" spans="2:2" x14ac:dyDescent="0.25">
      <c r="B848" s="6"/>
    </row>
    <row r="849" spans="2:2" x14ac:dyDescent="0.25">
      <c r="B849" s="6"/>
    </row>
    <row r="850" spans="2:2" x14ac:dyDescent="0.25">
      <c r="B850" s="6"/>
    </row>
    <row r="851" spans="2:2" x14ac:dyDescent="0.25">
      <c r="B851" s="6"/>
    </row>
    <row r="852" spans="2:2" x14ac:dyDescent="0.25">
      <c r="B852" s="6"/>
    </row>
    <row r="853" spans="2:2" x14ac:dyDescent="0.25">
      <c r="B853" s="6"/>
    </row>
    <row r="854" spans="2:2" x14ac:dyDescent="0.25">
      <c r="B854" s="6"/>
    </row>
    <row r="855" spans="2:2" x14ac:dyDescent="0.25">
      <c r="B855" s="6"/>
    </row>
    <row r="856" spans="2:2" x14ac:dyDescent="0.25">
      <c r="B856" s="6"/>
    </row>
    <row r="857" spans="2:2" x14ac:dyDescent="0.25">
      <c r="B857" s="6"/>
    </row>
    <row r="858" spans="2:2" x14ac:dyDescent="0.25">
      <c r="B858" s="6"/>
    </row>
    <row r="859" spans="2:2" x14ac:dyDescent="0.25">
      <c r="B859" s="6"/>
    </row>
    <row r="860" spans="2:2" x14ac:dyDescent="0.25">
      <c r="B860" s="6"/>
    </row>
    <row r="861" spans="2:2" x14ac:dyDescent="0.25">
      <c r="B861" s="6"/>
    </row>
    <row r="862" spans="2:2" x14ac:dyDescent="0.25">
      <c r="B862" s="6"/>
    </row>
    <row r="863" spans="2:2" x14ac:dyDescent="0.25">
      <c r="B863" s="6"/>
    </row>
    <row r="864" spans="2:2" x14ac:dyDescent="0.25">
      <c r="B864" s="6"/>
    </row>
    <row r="865" spans="2:2" x14ac:dyDescent="0.25">
      <c r="B865" s="6"/>
    </row>
    <row r="866" spans="2:2" x14ac:dyDescent="0.25">
      <c r="B866" s="6"/>
    </row>
    <row r="867" spans="2:2" x14ac:dyDescent="0.25">
      <c r="B867" s="6"/>
    </row>
    <row r="868" spans="2:2" x14ac:dyDescent="0.25">
      <c r="B868" s="6"/>
    </row>
    <row r="869" spans="2:2" x14ac:dyDescent="0.25">
      <c r="B869" s="6"/>
    </row>
    <row r="870" spans="2:2" x14ac:dyDescent="0.25">
      <c r="B870" s="6"/>
    </row>
    <row r="871" spans="2:2" x14ac:dyDescent="0.25">
      <c r="B871" s="6"/>
    </row>
    <row r="872" spans="2:2" x14ac:dyDescent="0.25">
      <c r="B872" s="6"/>
    </row>
    <row r="873" spans="2:2" x14ac:dyDescent="0.25">
      <c r="B873" s="6"/>
    </row>
    <row r="874" spans="2:2" x14ac:dyDescent="0.25">
      <c r="B874" s="6"/>
    </row>
    <row r="875" spans="2:2" x14ac:dyDescent="0.25">
      <c r="B875" s="6"/>
    </row>
    <row r="876" spans="2:2" x14ac:dyDescent="0.25">
      <c r="B876" s="6"/>
    </row>
    <row r="877" spans="2:2" x14ac:dyDescent="0.25">
      <c r="B877" s="6"/>
    </row>
    <row r="878" spans="2:2" x14ac:dyDescent="0.25">
      <c r="B878" s="6"/>
    </row>
    <row r="879" spans="2:2" x14ac:dyDescent="0.25">
      <c r="B879" s="6"/>
    </row>
    <row r="880" spans="2:2" x14ac:dyDescent="0.25">
      <c r="B880" s="6"/>
    </row>
    <row r="881" spans="2:2" x14ac:dyDescent="0.25">
      <c r="B881" s="6"/>
    </row>
    <row r="882" spans="2:2" x14ac:dyDescent="0.25">
      <c r="B882" s="6"/>
    </row>
    <row r="883" spans="2:2" x14ac:dyDescent="0.25">
      <c r="B883" s="6"/>
    </row>
    <row r="884" spans="2:2" x14ac:dyDescent="0.25">
      <c r="B884" s="6"/>
    </row>
    <row r="885" spans="2:2" x14ac:dyDescent="0.25">
      <c r="B885" s="6"/>
    </row>
    <row r="886" spans="2:2" x14ac:dyDescent="0.25">
      <c r="B886" s="6"/>
    </row>
    <row r="887" spans="2:2" x14ac:dyDescent="0.25">
      <c r="B887" s="6"/>
    </row>
    <row r="888" spans="2:2" x14ac:dyDescent="0.25">
      <c r="B888" s="6"/>
    </row>
    <row r="889" spans="2:2" x14ac:dyDescent="0.25">
      <c r="B889" s="6"/>
    </row>
    <row r="890" spans="2:2" x14ac:dyDescent="0.25">
      <c r="B890" s="6"/>
    </row>
    <row r="891" spans="2:2" x14ac:dyDescent="0.25">
      <c r="B891" s="6"/>
    </row>
    <row r="892" spans="2:2" x14ac:dyDescent="0.25">
      <c r="B892" s="6"/>
    </row>
    <row r="893" spans="2:2" x14ac:dyDescent="0.25">
      <c r="B893" s="6"/>
    </row>
    <row r="894" spans="2:2" x14ac:dyDescent="0.25">
      <c r="B894" s="6"/>
    </row>
    <row r="895" spans="2:2" x14ac:dyDescent="0.25">
      <c r="B895" s="6"/>
    </row>
    <row r="896" spans="2:2" x14ac:dyDescent="0.25">
      <c r="B896" s="6"/>
    </row>
    <row r="897" spans="2:2" x14ac:dyDescent="0.25">
      <c r="B897" s="6"/>
    </row>
    <row r="898" spans="2:2" x14ac:dyDescent="0.25">
      <c r="B898" s="6"/>
    </row>
    <row r="899" spans="2:2" x14ac:dyDescent="0.25">
      <c r="B899" s="6"/>
    </row>
    <row r="900" spans="2:2" x14ac:dyDescent="0.25">
      <c r="B900" s="6"/>
    </row>
    <row r="901" spans="2:2" x14ac:dyDescent="0.25">
      <c r="B901" s="6"/>
    </row>
    <row r="902" spans="2:2" x14ac:dyDescent="0.25">
      <c r="B902" s="6"/>
    </row>
    <row r="903" spans="2:2" x14ac:dyDescent="0.25">
      <c r="B903" s="6"/>
    </row>
    <row r="904" spans="2:2" x14ac:dyDescent="0.25">
      <c r="B904" s="6"/>
    </row>
    <row r="905" spans="2:2" x14ac:dyDescent="0.25">
      <c r="B905" s="6"/>
    </row>
    <row r="906" spans="2:2" x14ac:dyDescent="0.25">
      <c r="B906" s="6"/>
    </row>
    <row r="907" spans="2:2" x14ac:dyDescent="0.25">
      <c r="B907" s="6"/>
    </row>
    <row r="908" spans="2:2" x14ac:dyDescent="0.25">
      <c r="B908" s="6"/>
    </row>
    <row r="909" spans="2:2" x14ac:dyDescent="0.25">
      <c r="B909" s="6"/>
    </row>
    <row r="910" spans="2:2" x14ac:dyDescent="0.25">
      <c r="B910" s="6"/>
    </row>
    <row r="911" spans="2:2" x14ac:dyDescent="0.25">
      <c r="B911" s="6"/>
    </row>
    <row r="912" spans="2:2" x14ac:dyDescent="0.25">
      <c r="B912" s="6"/>
    </row>
    <row r="913" spans="2:2" x14ac:dyDescent="0.25">
      <c r="B913" s="6"/>
    </row>
    <row r="914" spans="2:2" x14ac:dyDescent="0.25">
      <c r="B914" s="6"/>
    </row>
    <row r="915" spans="2:2" x14ac:dyDescent="0.25">
      <c r="B915" s="6"/>
    </row>
    <row r="916" spans="2:2" x14ac:dyDescent="0.25">
      <c r="B916" s="6"/>
    </row>
    <row r="917" spans="2:2" x14ac:dyDescent="0.25">
      <c r="B917" s="6"/>
    </row>
    <row r="918" spans="2:2" x14ac:dyDescent="0.25">
      <c r="B918" s="6"/>
    </row>
    <row r="919" spans="2:2" x14ac:dyDescent="0.25">
      <c r="B919" s="6"/>
    </row>
    <row r="920" spans="2:2" x14ac:dyDescent="0.25">
      <c r="B920" s="6"/>
    </row>
    <row r="921" spans="2:2" x14ac:dyDescent="0.25">
      <c r="B921" s="6"/>
    </row>
    <row r="922" spans="2:2" x14ac:dyDescent="0.25">
      <c r="B922" s="6"/>
    </row>
    <row r="923" spans="2:2" x14ac:dyDescent="0.25">
      <c r="B923" s="6"/>
    </row>
    <row r="924" spans="2:2" x14ac:dyDescent="0.25">
      <c r="B924" s="6"/>
    </row>
    <row r="925" spans="2:2" x14ac:dyDescent="0.25">
      <c r="B925" s="6"/>
    </row>
    <row r="926" spans="2:2" x14ac:dyDescent="0.25">
      <c r="B926" s="6"/>
    </row>
    <row r="927" spans="2:2" x14ac:dyDescent="0.25">
      <c r="B927" s="6"/>
    </row>
    <row r="928" spans="2:2" x14ac:dyDescent="0.25">
      <c r="B928" s="6"/>
    </row>
    <row r="929" spans="2:2" x14ac:dyDescent="0.25">
      <c r="B929" s="6"/>
    </row>
    <row r="930" spans="2:2" x14ac:dyDescent="0.25">
      <c r="B930" s="6"/>
    </row>
    <row r="931" spans="2:2" x14ac:dyDescent="0.25">
      <c r="B931" s="6"/>
    </row>
    <row r="932" spans="2:2" x14ac:dyDescent="0.25">
      <c r="B932" s="6"/>
    </row>
    <row r="933" spans="2:2" x14ac:dyDescent="0.25">
      <c r="B933" s="6"/>
    </row>
    <row r="934" spans="2:2" x14ac:dyDescent="0.25">
      <c r="B934" s="6"/>
    </row>
    <row r="935" spans="2:2" x14ac:dyDescent="0.25">
      <c r="B935" s="6"/>
    </row>
    <row r="936" spans="2:2" x14ac:dyDescent="0.25">
      <c r="B936" s="6"/>
    </row>
    <row r="937" spans="2:2" x14ac:dyDescent="0.25">
      <c r="B937" s="6"/>
    </row>
    <row r="938" spans="2:2" x14ac:dyDescent="0.25">
      <c r="B938" s="6"/>
    </row>
    <row r="939" spans="2:2" x14ac:dyDescent="0.25">
      <c r="B939" s="6"/>
    </row>
    <row r="940" spans="2:2" x14ac:dyDescent="0.25">
      <c r="B940" s="6"/>
    </row>
    <row r="941" spans="2:2" x14ac:dyDescent="0.25">
      <c r="B941" s="6"/>
    </row>
    <row r="942" spans="2:2" x14ac:dyDescent="0.25">
      <c r="B942" s="6"/>
    </row>
    <row r="943" spans="2:2" x14ac:dyDescent="0.25">
      <c r="B943" s="6"/>
    </row>
    <row r="944" spans="2:2" x14ac:dyDescent="0.25">
      <c r="B944" s="6"/>
    </row>
    <row r="945" spans="2:2" x14ac:dyDescent="0.25">
      <c r="B945" s="6"/>
    </row>
    <row r="946" spans="2:2" x14ac:dyDescent="0.25">
      <c r="B946" s="6"/>
    </row>
    <row r="947" spans="2:2" x14ac:dyDescent="0.25">
      <c r="B947" s="6"/>
    </row>
    <row r="948" spans="2:2" x14ac:dyDescent="0.25">
      <c r="B948" s="6"/>
    </row>
    <row r="949" spans="2:2" x14ac:dyDescent="0.25">
      <c r="B949" s="6"/>
    </row>
    <row r="950" spans="2:2" x14ac:dyDescent="0.25">
      <c r="B950" s="6"/>
    </row>
    <row r="951" spans="2:2" x14ac:dyDescent="0.25">
      <c r="B951" s="6"/>
    </row>
    <row r="952" spans="2:2" x14ac:dyDescent="0.25">
      <c r="B952" s="6"/>
    </row>
    <row r="953" spans="2:2" x14ac:dyDescent="0.25">
      <c r="B953" s="6"/>
    </row>
    <row r="954" spans="2:2" x14ac:dyDescent="0.25">
      <c r="B954" s="6"/>
    </row>
    <row r="955" spans="2:2" x14ac:dyDescent="0.25">
      <c r="B955" s="6"/>
    </row>
    <row r="956" spans="2:2" x14ac:dyDescent="0.25">
      <c r="B956" s="6"/>
    </row>
    <row r="957" spans="2:2" x14ac:dyDescent="0.25">
      <c r="B957" s="6"/>
    </row>
    <row r="958" spans="2:2" x14ac:dyDescent="0.25">
      <c r="B958" s="6"/>
    </row>
    <row r="959" spans="2:2" x14ac:dyDescent="0.25">
      <c r="B959" s="6"/>
    </row>
    <row r="960" spans="2:2" x14ac:dyDescent="0.25">
      <c r="B960" s="6"/>
    </row>
    <row r="961" spans="2:2" x14ac:dyDescent="0.25">
      <c r="B961" s="6"/>
    </row>
    <row r="962" spans="2:2" x14ac:dyDescent="0.25">
      <c r="B962" s="6"/>
    </row>
    <row r="963" spans="2:2" x14ac:dyDescent="0.25">
      <c r="B963" s="6"/>
    </row>
    <row r="964" spans="2:2" x14ac:dyDescent="0.25">
      <c r="B964" s="6"/>
    </row>
    <row r="965" spans="2:2" x14ac:dyDescent="0.25">
      <c r="B965" s="6"/>
    </row>
    <row r="966" spans="2:2" x14ac:dyDescent="0.25">
      <c r="B966" s="6"/>
    </row>
    <row r="967" spans="2:2" x14ac:dyDescent="0.25">
      <c r="B967" s="6"/>
    </row>
    <row r="968" spans="2:2" x14ac:dyDescent="0.25">
      <c r="B968" s="6"/>
    </row>
    <row r="969" spans="2:2" x14ac:dyDescent="0.25">
      <c r="B969" s="6"/>
    </row>
    <row r="970" spans="2:2" x14ac:dyDescent="0.25">
      <c r="B970" s="6"/>
    </row>
    <row r="971" spans="2:2" x14ac:dyDescent="0.25">
      <c r="B971" s="6"/>
    </row>
    <row r="972" spans="2:2" x14ac:dyDescent="0.25">
      <c r="B972" s="6"/>
    </row>
    <row r="973" spans="2:2" x14ac:dyDescent="0.25">
      <c r="B973" s="6"/>
    </row>
    <row r="974" spans="2:2" x14ac:dyDescent="0.25">
      <c r="B974" s="6"/>
    </row>
    <row r="975" spans="2:2" x14ac:dyDescent="0.25">
      <c r="B975" s="6"/>
    </row>
    <row r="976" spans="2:2" x14ac:dyDescent="0.25">
      <c r="B976" s="6"/>
    </row>
    <row r="977" spans="2:2" x14ac:dyDescent="0.25">
      <c r="B977" s="6"/>
    </row>
    <row r="978" spans="2:2" x14ac:dyDescent="0.25">
      <c r="B978" s="6"/>
    </row>
    <row r="979" spans="2:2" x14ac:dyDescent="0.25">
      <c r="B979" s="6"/>
    </row>
    <row r="980" spans="2:2" x14ac:dyDescent="0.25">
      <c r="B980" s="6"/>
    </row>
    <row r="981" spans="2:2" x14ac:dyDescent="0.25">
      <c r="B981" s="6"/>
    </row>
    <row r="982" spans="2:2" x14ac:dyDescent="0.25">
      <c r="B982" s="6"/>
    </row>
    <row r="983" spans="2:2" x14ac:dyDescent="0.25">
      <c r="B983" s="6"/>
    </row>
    <row r="984" spans="2:2" x14ac:dyDescent="0.25">
      <c r="B984" s="6"/>
    </row>
    <row r="985" spans="2:2" x14ac:dyDescent="0.25">
      <c r="B985" s="6"/>
    </row>
    <row r="986" spans="2:2" x14ac:dyDescent="0.25">
      <c r="B986" s="6"/>
    </row>
    <row r="987" spans="2:2" x14ac:dyDescent="0.25">
      <c r="B987" s="6"/>
    </row>
    <row r="988" spans="2:2" x14ac:dyDescent="0.25">
      <c r="B988" s="6"/>
    </row>
    <row r="989" spans="2:2" x14ac:dyDescent="0.25">
      <c r="B989" s="6"/>
    </row>
    <row r="990" spans="2:2" x14ac:dyDescent="0.25">
      <c r="B990" s="6"/>
    </row>
    <row r="991" spans="2:2" x14ac:dyDescent="0.25">
      <c r="B991" s="6"/>
    </row>
    <row r="992" spans="2:2" x14ac:dyDescent="0.25">
      <c r="B992" s="6"/>
    </row>
    <row r="993" spans="2:2" x14ac:dyDescent="0.25">
      <c r="B993" s="6"/>
    </row>
    <row r="994" spans="2:2" x14ac:dyDescent="0.25">
      <c r="B994" s="6"/>
    </row>
    <row r="995" spans="2:2" x14ac:dyDescent="0.25">
      <c r="B995" s="6"/>
    </row>
    <row r="996" spans="2:2" x14ac:dyDescent="0.25">
      <c r="B996" s="6"/>
    </row>
    <row r="997" spans="2:2" x14ac:dyDescent="0.25">
      <c r="B997" s="6"/>
    </row>
    <row r="998" spans="2:2" x14ac:dyDescent="0.25">
      <c r="B998" s="6"/>
    </row>
    <row r="999" spans="2:2" x14ac:dyDescent="0.25">
      <c r="B999" s="6"/>
    </row>
    <row r="1000" spans="2:2" x14ac:dyDescent="0.25">
      <c r="B1000" s="6"/>
    </row>
    <row r="1001" spans="2:2" x14ac:dyDescent="0.25">
      <c r="B1001" s="6"/>
    </row>
    <row r="1002" spans="2:2" x14ac:dyDescent="0.25">
      <c r="B1002" s="6"/>
    </row>
    <row r="1003" spans="2:2" x14ac:dyDescent="0.25">
      <c r="B1003" s="6"/>
    </row>
    <row r="1004" spans="2:2" x14ac:dyDescent="0.25">
      <c r="B1004" s="6"/>
    </row>
    <row r="1005" spans="2:2" x14ac:dyDescent="0.25">
      <c r="B1005" s="6"/>
    </row>
    <row r="1006" spans="2:2" x14ac:dyDescent="0.25">
      <c r="B1006" s="6"/>
    </row>
    <row r="1007" spans="2:2" x14ac:dyDescent="0.25">
      <c r="B1007" s="6"/>
    </row>
    <row r="1008" spans="2:2" x14ac:dyDescent="0.25">
      <c r="B1008" s="6"/>
    </row>
    <row r="1009" spans="2:2" x14ac:dyDescent="0.25">
      <c r="B1009" s="6"/>
    </row>
    <row r="1010" spans="2:2" x14ac:dyDescent="0.25">
      <c r="B1010" s="6"/>
    </row>
    <row r="1011" spans="2:2" x14ac:dyDescent="0.25">
      <c r="B1011" s="6"/>
    </row>
    <row r="1012" spans="2:2" x14ac:dyDescent="0.25">
      <c r="B1012" s="6"/>
    </row>
    <row r="1013" spans="2:2" x14ac:dyDescent="0.25">
      <c r="B1013" s="6"/>
    </row>
    <row r="1014" spans="2:2" x14ac:dyDescent="0.25">
      <c r="B1014" s="6"/>
    </row>
    <row r="1015" spans="2:2" x14ac:dyDescent="0.25">
      <c r="B1015" s="6"/>
    </row>
    <row r="1016" spans="2:2" x14ac:dyDescent="0.25">
      <c r="B1016" s="6"/>
    </row>
    <row r="1017" spans="2:2" x14ac:dyDescent="0.25">
      <c r="B1017" s="6"/>
    </row>
    <row r="1018" spans="2:2" x14ac:dyDescent="0.25">
      <c r="B1018" s="6"/>
    </row>
    <row r="1019" spans="2:2" x14ac:dyDescent="0.25">
      <c r="B1019" s="6"/>
    </row>
    <row r="1020" spans="2:2" x14ac:dyDescent="0.25">
      <c r="B1020" s="6"/>
    </row>
    <row r="1021" spans="2:2" x14ac:dyDescent="0.25">
      <c r="B1021" s="6"/>
    </row>
    <row r="1022" spans="2:2" x14ac:dyDescent="0.25">
      <c r="B1022" s="6"/>
    </row>
    <row r="1023" spans="2:2" x14ac:dyDescent="0.25">
      <c r="B1023" s="6"/>
    </row>
    <row r="1024" spans="2:2" x14ac:dyDescent="0.25">
      <c r="B1024" s="6"/>
    </row>
    <row r="1025" spans="2:2" x14ac:dyDescent="0.25">
      <c r="B1025" s="6"/>
    </row>
    <row r="1026" spans="2:2" x14ac:dyDescent="0.25">
      <c r="B1026" s="6"/>
    </row>
    <row r="1027" spans="2:2" x14ac:dyDescent="0.25">
      <c r="B1027" s="6"/>
    </row>
    <row r="1028" spans="2:2" x14ac:dyDescent="0.25">
      <c r="B1028" s="6"/>
    </row>
    <row r="1029" spans="2:2" x14ac:dyDescent="0.25">
      <c r="B1029" s="6"/>
    </row>
    <row r="1030" spans="2:2" x14ac:dyDescent="0.25">
      <c r="B1030" s="6"/>
    </row>
    <row r="1031" spans="2:2" x14ac:dyDescent="0.25">
      <c r="B1031" s="6"/>
    </row>
    <row r="1032" spans="2:2" x14ac:dyDescent="0.25">
      <c r="B1032" s="6"/>
    </row>
    <row r="1033" spans="2:2" x14ac:dyDescent="0.25">
      <c r="B1033" s="6"/>
    </row>
    <row r="1034" spans="2:2" x14ac:dyDescent="0.25">
      <c r="B1034" s="6"/>
    </row>
    <row r="1035" spans="2:2" x14ac:dyDescent="0.25">
      <c r="B1035" s="6"/>
    </row>
    <row r="1036" spans="2:2" x14ac:dyDescent="0.25">
      <c r="B1036" s="6"/>
    </row>
    <row r="1037" spans="2:2" x14ac:dyDescent="0.25">
      <c r="B1037" s="6"/>
    </row>
    <row r="1038" spans="2:2" x14ac:dyDescent="0.25">
      <c r="B1038" s="6"/>
    </row>
    <row r="1039" spans="2:2" x14ac:dyDescent="0.25">
      <c r="B1039" s="6"/>
    </row>
    <row r="1040" spans="2:2" x14ac:dyDescent="0.25">
      <c r="B1040" s="6"/>
    </row>
    <row r="1041" spans="2:2" x14ac:dyDescent="0.25">
      <c r="B1041" s="6"/>
    </row>
    <row r="1042" spans="2:2" x14ac:dyDescent="0.25">
      <c r="B1042" s="6"/>
    </row>
    <row r="1043" spans="2:2" x14ac:dyDescent="0.25">
      <c r="B1043" s="6"/>
    </row>
    <row r="1044" spans="2:2" x14ac:dyDescent="0.25">
      <c r="B1044" s="6"/>
    </row>
    <row r="1045" spans="2:2" x14ac:dyDescent="0.25">
      <c r="B1045" s="6"/>
    </row>
    <row r="1046" spans="2:2" x14ac:dyDescent="0.25">
      <c r="B1046" s="6"/>
    </row>
    <row r="1047" spans="2:2" x14ac:dyDescent="0.25">
      <c r="B1047" s="6"/>
    </row>
    <row r="1048" spans="2:2" x14ac:dyDescent="0.25">
      <c r="B1048" s="6"/>
    </row>
    <row r="1049" spans="2:2" x14ac:dyDescent="0.25">
      <c r="B1049" s="6"/>
    </row>
    <row r="1050" spans="2:2" x14ac:dyDescent="0.25">
      <c r="B1050" s="6"/>
    </row>
    <row r="1051" spans="2:2" x14ac:dyDescent="0.25">
      <c r="B1051" s="6"/>
    </row>
    <row r="1052" spans="2:2" x14ac:dyDescent="0.25">
      <c r="B1052" s="6"/>
    </row>
    <row r="1053" spans="2:2" x14ac:dyDescent="0.25">
      <c r="B1053" s="6"/>
    </row>
    <row r="1054" spans="2:2" x14ac:dyDescent="0.25">
      <c r="B1054" s="6"/>
    </row>
    <row r="1055" spans="2:2" x14ac:dyDescent="0.25">
      <c r="B1055" s="6"/>
    </row>
    <row r="1056" spans="2:2" x14ac:dyDescent="0.25">
      <c r="B1056" s="6"/>
    </row>
    <row r="1057" spans="2:2" x14ac:dyDescent="0.25">
      <c r="B1057" s="6"/>
    </row>
    <row r="1058" spans="2:2" x14ac:dyDescent="0.25">
      <c r="B1058" s="6"/>
    </row>
    <row r="1059" spans="2:2" x14ac:dyDescent="0.25">
      <c r="B1059" s="6"/>
    </row>
    <row r="1060" spans="2:2" x14ac:dyDescent="0.25">
      <c r="B1060" s="6"/>
    </row>
    <row r="1061" spans="2:2" x14ac:dyDescent="0.25">
      <c r="B1061" s="6"/>
    </row>
    <row r="1062" spans="2:2" x14ac:dyDescent="0.25">
      <c r="B1062" s="6"/>
    </row>
    <row r="1063" spans="2:2" x14ac:dyDescent="0.25">
      <c r="B1063" s="6"/>
    </row>
    <row r="1064" spans="2:2" x14ac:dyDescent="0.25">
      <c r="B1064" s="6"/>
    </row>
    <row r="1065" spans="2:2" x14ac:dyDescent="0.25">
      <c r="B1065" s="6"/>
    </row>
    <row r="1066" spans="2:2" x14ac:dyDescent="0.25">
      <c r="B1066" s="6"/>
    </row>
    <row r="1067" spans="2:2" x14ac:dyDescent="0.25">
      <c r="B1067" s="6"/>
    </row>
    <row r="1068" spans="2:2" x14ac:dyDescent="0.25">
      <c r="B1068" s="6"/>
    </row>
    <row r="1069" spans="2:2" x14ac:dyDescent="0.25">
      <c r="B1069" s="6"/>
    </row>
    <row r="1070" spans="2:2" x14ac:dyDescent="0.25">
      <c r="B1070" s="6"/>
    </row>
    <row r="1071" spans="2:2" x14ac:dyDescent="0.25">
      <c r="B1071" s="6"/>
    </row>
    <row r="1072" spans="2:2" x14ac:dyDescent="0.25">
      <c r="B1072" s="6"/>
    </row>
    <row r="1073" spans="2:2" x14ac:dyDescent="0.25">
      <c r="B1073" s="6"/>
    </row>
    <row r="1074" spans="2:2" x14ac:dyDescent="0.25">
      <c r="B1074" s="6"/>
    </row>
    <row r="1075" spans="2:2" x14ac:dyDescent="0.25">
      <c r="B1075" s="6"/>
    </row>
    <row r="1076" spans="2:2" x14ac:dyDescent="0.25">
      <c r="B1076" s="6"/>
    </row>
    <row r="1077" spans="2:2" x14ac:dyDescent="0.25">
      <c r="B1077" s="6"/>
    </row>
    <row r="1078" spans="2:2" x14ac:dyDescent="0.25">
      <c r="B1078" s="6"/>
    </row>
    <row r="1079" spans="2:2" x14ac:dyDescent="0.25">
      <c r="B1079" s="6"/>
    </row>
    <row r="1080" spans="2:2" x14ac:dyDescent="0.25">
      <c r="B1080" s="6"/>
    </row>
    <row r="1081" spans="2:2" x14ac:dyDescent="0.25">
      <c r="B1081" s="6"/>
    </row>
    <row r="1082" spans="2:2" x14ac:dyDescent="0.25">
      <c r="B1082" s="6"/>
    </row>
    <row r="1083" spans="2:2" x14ac:dyDescent="0.25">
      <c r="B1083" s="6"/>
    </row>
    <row r="1084" spans="2:2" x14ac:dyDescent="0.25">
      <c r="B1084" s="6"/>
    </row>
    <row r="1085" spans="2:2" x14ac:dyDescent="0.25">
      <c r="B1085" s="6"/>
    </row>
    <row r="1086" spans="2:2" x14ac:dyDescent="0.25">
      <c r="B1086" s="6"/>
    </row>
    <row r="1087" spans="2:2" x14ac:dyDescent="0.25">
      <c r="B1087" s="6"/>
    </row>
    <row r="1088" spans="2:2" x14ac:dyDescent="0.25">
      <c r="B1088" s="6"/>
    </row>
    <row r="1089" spans="2:2" x14ac:dyDescent="0.25">
      <c r="B1089" s="6"/>
    </row>
    <row r="1090" spans="2:2" x14ac:dyDescent="0.25">
      <c r="B1090" s="6"/>
    </row>
    <row r="1091" spans="2:2" x14ac:dyDescent="0.25">
      <c r="B1091" s="6"/>
    </row>
    <row r="1092" spans="2:2" x14ac:dyDescent="0.25">
      <c r="B1092" s="6"/>
    </row>
    <row r="1093" spans="2:2" x14ac:dyDescent="0.25">
      <c r="B1093" s="6"/>
    </row>
    <row r="1094" spans="2:2" x14ac:dyDescent="0.25">
      <c r="B1094" s="6"/>
    </row>
    <row r="1095" spans="2:2" x14ac:dyDescent="0.25">
      <c r="B1095" s="6"/>
    </row>
    <row r="1096" spans="2:2" x14ac:dyDescent="0.25">
      <c r="B1096" s="6"/>
    </row>
    <row r="1097" spans="2:2" x14ac:dyDescent="0.25">
      <c r="B1097" s="6"/>
    </row>
    <row r="1098" spans="2:2" x14ac:dyDescent="0.25">
      <c r="B1098" s="6"/>
    </row>
    <row r="1099" spans="2:2" x14ac:dyDescent="0.25">
      <c r="B1099" s="6"/>
    </row>
    <row r="1100" spans="2:2" x14ac:dyDescent="0.25">
      <c r="B1100" s="6"/>
    </row>
    <row r="1101" spans="2:2" x14ac:dyDescent="0.25">
      <c r="B1101" s="6"/>
    </row>
    <row r="1102" spans="2:2" x14ac:dyDescent="0.25">
      <c r="B1102" s="6"/>
    </row>
    <row r="1103" spans="2:2" x14ac:dyDescent="0.25">
      <c r="B1103" s="6"/>
    </row>
    <row r="1104" spans="2:2" x14ac:dyDescent="0.25">
      <c r="B1104" s="6"/>
    </row>
    <row r="1105" spans="2:2" x14ac:dyDescent="0.25">
      <c r="B1105" s="6"/>
    </row>
    <row r="1106" spans="2:2" x14ac:dyDescent="0.25">
      <c r="B1106" s="6"/>
    </row>
    <row r="1107" spans="2:2" x14ac:dyDescent="0.25">
      <c r="B1107" s="6"/>
    </row>
    <row r="1108" spans="2:2" x14ac:dyDescent="0.25">
      <c r="B1108" s="6"/>
    </row>
    <row r="1109" spans="2:2" x14ac:dyDescent="0.25">
      <c r="B1109" s="6"/>
    </row>
    <row r="1110" spans="2:2" x14ac:dyDescent="0.25">
      <c r="B1110" s="6"/>
    </row>
    <row r="1111" spans="2:2" x14ac:dyDescent="0.25">
      <c r="B1111" s="6"/>
    </row>
    <row r="1112" spans="2:2" x14ac:dyDescent="0.25">
      <c r="B1112" s="6"/>
    </row>
    <row r="1113" spans="2:2" x14ac:dyDescent="0.25">
      <c r="B1113" s="6"/>
    </row>
    <row r="1114" spans="2:2" x14ac:dyDescent="0.25">
      <c r="B1114" s="6"/>
    </row>
    <row r="1115" spans="2:2" x14ac:dyDescent="0.25">
      <c r="B1115" s="6"/>
    </row>
    <row r="1116" spans="2:2" x14ac:dyDescent="0.25">
      <c r="B1116" s="6"/>
    </row>
    <row r="1117" spans="2:2" x14ac:dyDescent="0.25">
      <c r="B1117" s="6"/>
    </row>
    <row r="1118" spans="2:2" x14ac:dyDescent="0.25">
      <c r="B1118" s="6"/>
    </row>
    <row r="1119" spans="2:2" x14ac:dyDescent="0.25">
      <c r="B1119" s="6"/>
    </row>
    <row r="1120" spans="2:2" x14ac:dyDescent="0.25">
      <c r="B1120" s="6"/>
    </row>
    <row r="1121" spans="2:2" x14ac:dyDescent="0.25">
      <c r="B1121" s="6"/>
    </row>
    <row r="1122" spans="2:2" x14ac:dyDescent="0.25">
      <c r="B1122" s="6"/>
    </row>
    <row r="1123" spans="2:2" x14ac:dyDescent="0.25">
      <c r="B1123" s="6"/>
    </row>
    <row r="1124" spans="2:2" x14ac:dyDescent="0.25">
      <c r="B1124" s="6"/>
    </row>
    <row r="1125" spans="2:2" x14ac:dyDescent="0.25">
      <c r="B1125" s="6"/>
    </row>
    <row r="1126" spans="2:2" x14ac:dyDescent="0.25">
      <c r="B1126" s="6"/>
    </row>
    <row r="1127" spans="2:2" x14ac:dyDescent="0.25">
      <c r="B1127" s="6"/>
    </row>
    <row r="1128" spans="2:2" x14ac:dyDescent="0.25">
      <c r="B1128" s="6"/>
    </row>
    <row r="1129" spans="2:2" x14ac:dyDescent="0.25">
      <c r="B1129" s="6"/>
    </row>
    <row r="1130" spans="2:2" x14ac:dyDescent="0.25">
      <c r="B1130" s="6"/>
    </row>
    <row r="1131" spans="2:2" x14ac:dyDescent="0.25">
      <c r="B1131" s="6"/>
    </row>
    <row r="1132" spans="2:2" x14ac:dyDescent="0.25">
      <c r="B1132" s="6"/>
    </row>
    <row r="1133" spans="2:2" x14ac:dyDescent="0.25">
      <c r="B1133" s="6"/>
    </row>
    <row r="1134" spans="2:2" x14ac:dyDescent="0.25">
      <c r="B1134" s="6"/>
    </row>
    <row r="1135" spans="2:2" x14ac:dyDescent="0.25">
      <c r="B1135" s="6"/>
    </row>
    <row r="1136" spans="2:2" x14ac:dyDescent="0.25">
      <c r="B1136" s="6"/>
    </row>
    <row r="1137" spans="2:2" x14ac:dyDescent="0.25">
      <c r="B1137" s="6"/>
    </row>
    <row r="1138" spans="2:2" x14ac:dyDescent="0.25">
      <c r="B1138" s="6"/>
    </row>
    <row r="1139" spans="2:2" x14ac:dyDescent="0.25">
      <c r="B1139" s="6"/>
    </row>
    <row r="1140" spans="2:2" x14ac:dyDescent="0.25">
      <c r="B1140" s="6"/>
    </row>
    <row r="1141" spans="2:2" x14ac:dyDescent="0.25">
      <c r="B1141" s="6"/>
    </row>
    <row r="1142" spans="2:2" x14ac:dyDescent="0.25">
      <c r="B1142" s="6"/>
    </row>
    <row r="1143" spans="2:2" x14ac:dyDescent="0.25">
      <c r="B1143" s="6"/>
    </row>
    <row r="1144" spans="2:2" x14ac:dyDescent="0.25">
      <c r="B1144" s="6"/>
    </row>
    <row r="1145" spans="2:2" x14ac:dyDescent="0.25">
      <c r="B1145" s="6"/>
    </row>
    <row r="1146" spans="2:2" x14ac:dyDescent="0.25">
      <c r="B1146" s="6"/>
    </row>
    <row r="1147" spans="2:2" x14ac:dyDescent="0.25">
      <c r="B1147" s="6"/>
    </row>
    <row r="1148" spans="2:2" x14ac:dyDescent="0.25">
      <c r="B1148" s="6"/>
    </row>
    <row r="1149" spans="2:2" x14ac:dyDescent="0.25">
      <c r="B1149" s="6"/>
    </row>
    <row r="1150" spans="2:2" x14ac:dyDescent="0.25">
      <c r="B1150" s="6"/>
    </row>
    <row r="1151" spans="2:2" x14ac:dyDescent="0.25">
      <c r="B1151" s="6"/>
    </row>
    <row r="1152" spans="2:2" x14ac:dyDescent="0.25">
      <c r="B1152" s="6"/>
    </row>
    <row r="1153" spans="2:2" x14ac:dyDescent="0.25">
      <c r="B1153" s="6"/>
    </row>
    <row r="1154" spans="2:2" x14ac:dyDescent="0.25">
      <c r="B1154" s="6"/>
    </row>
    <row r="1155" spans="2:2" x14ac:dyDescent="0.25">
      <c r="B1155" s="6"/>
    </row>
    <row r="1156" spans="2:2" x14ac:dyDescent="0.25">
      <c r="B1156" s="6"/>
    </row>
    <row r="1157" spans="2:2" x14ac:dyDescent="0.25">
      <c r="B1157" s="6"/>
    </row>
    <row r="1158" spans="2:2" x14ac:dyDescent="0.25">
      <c r="B1158" s="6"/>
    </row>
    <row r="1159" spans="2:2" x14ac:dyDescent="0.25">
      <c r="B1159" s="6"/>
    </row>
    <row r="1160" spans="2:2" x14ac:dyDescent="0.25">
      <c r="B1160" s="6"/>
    </row>
    <row r="1161" spans="2:2" x14ac:dyDescent="0.25">
      <c r="B1161" s="6"/>
    </row>
    <row r="1162" spans="2:2" x14ac:dyDescent="0.25">
      <c r="B1162" s="6"/>
    </row>
    <row r="1163" spans="2:2" x14ac:dyDescent="0.25">
      <c r="B1163" s="6"/>
    </row>
    <row r="1164" spans="2:2" x14ac:dyDescent="0.25">
      <c r="B1164" s="6"/>
    </row>
    <row r="1165" spans="2:2" x14ac:dyDescent="0.25">
      <c r="B1165" s="6"/>
    </row>
    <row r="1166" spans="2:2" x14ac:dyDescent="0.25">
      <c r="B1166" s="6"/>
    </row>
    <row r="1167" spans="2:2" x14ac:dyDescent="0.25">
      <c r="B1167" s="6"/>
    </row>
    <row r="1168" spans="2:2" x14ac:dyDescent="0.25">
      <c r="B1168" s="6"/>
    </row>
    <row r="1169" spans="2:2" x14ac:dyDescent="0.25">
      <c r="B1169" s="6"/>
    </row>
    <row r="1170" spans="2:2" x14ac:dyDescent="0.25">
      <c r="B1170" s="6"/>
    </row>
    <row r="1171" spans="2:2" x14ac:dyDescent="0.25">
      <c r="B1171" s="6"/>
    </row>
    <row r="1172" spans="2:2" x14ac:dyDescent="0.25">
      <c r="B1172" s="6"/>
    </row>
    <row r="1173" spans="2:2" x14ac:dyDescent="0.25">
      <c r="B1173" s="6"/>
    </row>
    <row r="1174" spans="2:2" x14ac:dyDescent="0.25">
      <c r="B1174" s="6"/>
    </row>
    <row r="1175" spans="2:2" x14ac:dyDescent="0.25">
      <c r="B1175" s="6"/>
    </row>
    <row r="1176" spans="2:2" x14ac:dyDescent="0.25">
      <c r="B1176" s="6"/>
    </row>
    <row r="1177" spans="2:2" x14ac:dyDescent="0.25">
      <c r="B1177" s="6"/>
    </row>
    <row r="1178" spans="2:2" x14ac:dyDescent="0.25">
      <c r="B1178" s="6"/>
    </row>
    <row r="1179" spans="2:2" x14ac:dyDescent="0.25">
      <c r="B1179" s="6"/>
    </row>
    <row r="1180" spans="2:2" x14ac:dyDescent="0.25">
      <c r="B1180" s="6"/>
    </row>
    <row r="1181" spans="2:2" x14ac:dyDescent="0.25">
      <c r="B1181" s="6"/>
    </row>
    <row r="1182" spans="2:2" x14ac:dyDescent="0.25">
      <c r="B1182" s="6"/>
    </row>
    <row r="1183" spans="2:2" x14ac:dyDescent="0.25">
      <c r="B1183" s="6"/>
    </row>
    <row r="1184" spans="2:2" x14ac:dyDescent="0.25">
      <c r="B1184" s="6"/>
    </row>
    <row r="1185" spans="2:2" x14ac:dyDescent="0.25">
      <c r="B1185" s="6"/>
    </row>
    <row r="1186" spans="2:2" x14ac:dyDescent="0.25">
      <c r="B1186" s="6"/>
    </row>
    <row r="1187" spans="2:2" x14ac:dyDescent="0.25">
      <c r="B1187" s="6"/>
    </row>
    <row r="1188" spans="2:2" x14ac:dyDescent="0.25">
      <c r="B1188" s="6"/>
    </row>
    <row r="1189" spans="2:2" x14ac:dyDescent="0.25">
      <c r="B1189" s="6"/>
    </row>
    <row r="1190" spans="2:2" x14ac:dyDescent="0.25">
      <c r="B1190" s="6"/>
    </row>
    <row r="1191" spans="2:2" x14ac:dyDescent="0.25">
      <c r="B1191" s="6"/>
    </row>
    <row r="1192" spans="2:2" x14ac:dyDescent="0.25">
      <c r="B1192" s="6"/>
    </row>
    <row r="1193" spans="2:2" x14ac:dyDescent="0.25">
      <c r="B1193" s="6"/>
    </row>
    <row r="1194" spans="2:2" x14ac:dyDescent="0.25">
      <c r="B1194" s="6"/>
    </row>
    <row r="1195" spans="2:2" x14ac:dyDescent="0.25">
      <c r="B1195" s="6"/>
    </row>
    <row r="1196" spans="2:2" x14ac:dyDescent="0.25">
      <c r="B1196" s="6"/>
    </row>
    <row r="1197" spans="2:2" x14ac:dyDescent="0.25">
      <c r="B1197" s="6"/>
    </row>
    <row r="1198" spans="2:2" x14ac:dyDescent="0.25">
      <c r="B1198" s="6"/>
    </row>
    <row r="1199" spans="2:2" x14ac:dyDescent="0.25">
      <c r="B1199" s="6"/>
    </row>
    <row r="1200" spans="2:2" x14ac:dyDescent="0.25">
      <c r="B1200" s="6"/>
    </row>
  </sheetData>
  <autoFilter ref="A1:J49"/>
  <printOptions horizontalCentered="1" verticalCentered="1"/>
  <pageMargins left="0.75" right="0.75" top="1" bottom="1" header="0.5" footer="0.5"/>
  <pageSetup orientation="landscape" r:id="rId1"/>
  <headerFooter>
    <oddHeader>Library Holdings (excludes electronic holdings)</oddHeader>
    <oddFooter>Counting Opinions (SQUIRE) Ltd.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53"/>
  <sheetViews>
    <sheetView workbookViewId="0"/>
  </sheetViews>
  <sheetFormatPr defaultRowHeight="12.75" x14ac:dyDescent="0.2"/>
  <cols>
    <col min="1" max="1" width="52.42578125" style="23" customWidth="1"/>
    <col min="2" max="2" width="18.42578125" customWidth="1"/>
    <col min="3" max="3" width="11" customWidth="1"/>
    <col min="4" max="5" width="11.42578125" bestFit="1" customWidth="1"/>
    <col min="6" max="6" width="12.28515625" customWidth="1"/>
    <col min="7" max="7" width="12.85546875" customWidth="1"/>
  </cols>
  <sheetData>
    <row r="1" spans="1:7" ht="45" x14ac:dyDescent="0.25">
      <c r="A1" s="20" t="s">
        <v>0</v>
      </c>
      <c r="B1" s="20" t="s">
        <v>88</v>
      </c>
      <c r="C1" s="21" t="s">
        <v>87</v>
      </c>
      <c r="D1" s="20" t="s">
        <v>89</v>
      </c>
      <c r="E1" s="20" t="s">
        <v>90</v>
      </c>
      <c r="F1" s="20" t="s">
        <v>91</v>
      </c>
      <c r="G1" s="20" t="s">
        <v>92</v>
      </c>
    </row>
    <row r="2" spans="1:7" ht="15" x14ac:dyDescent="0.25">
      <c r="A2" s="22" t="s">
        <v>24</v>
      </c>
      <c r="B2" s="17" t="s">
        <v>102</v>
      </c>
      <c r="C2" s="14">
        <v>1090</v>
      </c>
      <c r="D2" s="18">
        <v>2500</v>
      </c>
      <c r="E2" s="18">
        <v>0</v>
      </c>
      <c r="F2" s="18">
        <v>0</v>
      </c>
      <c r="G2" s="18">
        <v>432</v>
      </c>
    </row>
    <row r="3" spans="1:7" ht="15" x14ac:dyDescent="0.25">
      <c r="A3" s="22" t="s">
        <v>71</v>
      </c>
      <c r="B3" s="17" t="s">
        <v>125</v>
      </c>
      <c r="C3" s="16">
        <v>2544</v>
      </c>
      <c r="D3" s="18">
        <v>3320</v>
      </c>
      <c r="E3" s="18">
        <v>0</v>
      </c>
      <c r="F3" s="18">
        <v>0</v>
      </c>
      <c r="G3" s="18">
        <v>309</v>
      </c>
    </row>
    <row r="4" spans="1:7" ht="15" x14ac:dyDescent="0.25">
      <c r="A4" s="22" t="s">
        <v>82</v>
      </c>
      <c r="B4" s="17" t="s">
        <v>102</v>
      </c>
      <c r="C4" s="16">
        <v>908</v>
      </c>
      <c r="D4" s="18">
        <v>1425</v>
      </c>
      <c r="E4" s="18">
        <v>0</v>
      </c>
      <c r="F4" s="18">
        <v>0</v>
      </c>
      <c r="G4" s="18">
        <v>289</v>
      </c>
    </row>
    <row r="5" spans="1:7" ht="15" x14ac:dyDescent="0.25">
      <c r="A5" s="22" t="s">
        <v>47</v>
      </c>
      <c r="B5" s="17" t="s">
        <v>114</v>
      </c>
      <c r="C5" s="15">
        <v>4606</v>
      </c>
      <c r="D5" s="18">
        <v>3406</v>
      </c>
      <c r="E5" s="18">
        <v>1</v>
      </c>
      <c r="F5" s="18">
        <v>0</v>
      </c>
      <c r="G5" s="18">
        <v>1445</v>
      </c>
    </row>
    <row r="6" spans="1:7" ht="15" x14ac:dyDescent="0.25">
      <c r="A6" s="22" t="s">
        <v>8</v>
      </c>
      <c r="B6" s="17" t="s">
        <v>94</v>
      </c>
      <c r="C6" s="14">
        <v>16310</v>
      </c>
      <c r="D6" s="18">
        <v>30000</v>
      </c>
      <c r="E6" s="18">
        <v>0</v>
      </c>
      <c r="F6" s="18">
        <v>0</v>
      </c>
      <c r="G6" s="18">
        <v>14723</v>
      </c>
    </row>
    <row r="7" spans="1:7" ht="15" x14ac:dyDescent="0.25">
      <c r="A7" s="22" t="s">
        <v>51</v>
      </c>
      <c r="B7" s="17" t="s">
        <v>116</v>
      </c>
      <c r="C7" s="15">
        <v>6135</v>
      </c>
      <c r="D7" s="18">
        <v>8051</v>
      </c>
      <c r="E7" s="18">
        <v>0</v>
      </c>
      <c r="F7" s="18">
        <v>0</v>
      </c>
      <c r="G7" s="18">
        <v>1639</v>
      </c>
    </row>
    <row r="8" spans="1:7" ht="15" x14ac:dyDescent="0.25">
      <c r="A8" s="22" t="s">
        <v>42</v>
      </c>
      <c r="B8" s="17" t="s">
        <v>112</v>
      </c>
      <c r="C8" s="14">
        <v>5405</v>
      </c>
      <c r="D8" s="18">
        <v>11000</v>
      </c>
      <c r="E8" s="18">
        <v>0</v>
      </c>
      <c r="F8" s="18">
        <v>0</v>
      </c>
      <c r="G8" s="18">
        <v>4117</v>
      </c>
    </row>
    <row r="9" spans="1:7" ht="15" x14ac:dyDescent="0.25">
      <c r="A9" s="22" t="s">
        <v>32</v>
      </c>
      <c r="B9" s="17" t="s">
        <v>107</v>
      </c>
      <c r="C9" s="15">
        <v>6425</v>
      </c>
      <c r="D9" s="18">
        <v>6400</v>
      </c>
      <c r="E9" s="18">
        <v>0</v>
      </c>
      <c r="F9" s="18">
        <v>0</v>
      </c>
      <c r="G9" s="18">
        <v>2176</v>
      </c>
    </row>
    <row r="10" spans="1:7" ht="15" x14ac:dyDescent="0.25">
      <c r="A10" s="22" t="s">
        <v>20</v>
      </c>
      <c r="B10" s="17" t="s">
        <v>100</v>
      </c>
      <c r="C10" s="15">
        <v>7827</v>
      </c>
      <c r="D10" s="18">
        <v>6707</v>
      </c>
      <c r="E10" s="18">
        <v>0</v>
      </c>
      <c r="F10" s="18">
        <v>0</v>
      </c>
      <c r="G10" s="18">
        <v>3675</v>
      </c>
    </row>
    <row r="11" spans="1:7" ht="15" x14ac:dyDescent="0.25">
      <c r="A11" s="22" t="s">
        <v>38</v>
      </c>
      <c r="B11" s="17" t="s">
        <v>109</v>
      </c>
      <c r="C11" s="16">
        <v>5706</v>
      </c>
      <c r="D11" s="18">
        <v>6986</v>
      </c>
      <c r="E11" s="18">
        <v>0</v>
      </c>
      <c r="F11" s="18">
        <v>0</v>
      </c>
      <c r="G11" s="18">
        <v>1816</v>
      </c>
    </row>
    <row r="12" spans="1:7" ht="15" x14ac:dyDescent="0.25">
      <c r="A12" s="22" t="s">
        <v>26</v>
      </c>
      <c r="B12" s="17" t="s">
        <v>103</v>
      </c>
      <c r="C12" s="15">
        <v>13146</v>
      </c>
      <c r="D12" s="18">
        <v>11800</v>
      </c>
      <c r="E12" s="18">
        <v>0</v>
      </c>
      <c r="F12" s="18">
        <v>0</v>
      </c>
      <c r="G12" s="18">
        <v>7946</v>
      </c>
    </row>
    <row r="13" spans="1:7" ht="15" x14ac:dyDescent="0.25">
      <c r="A13" s="22" t="s">
        <v>14</v>
      </c>
      <c r="B13" s="17" t="s">
        <v>97</v>
      </c>
      <c r="C13" s="16">
        <v>7708</v>
      </c>
      <c r="D13" s="18">
        <v>4550</v>
      </c>
      <c r="E13" s="18">
        <v>0</v>
      </c>
      <c r="F13" s="18">
        <v>0</v>
      </c>
      <c r="G13" s="18">
        <v>2044</v>
      </c>
    </row>
    <row r="14" spans="1:7" ht="15" x14ac:dyDescent="0.25">
      <c r="A14" s="22" t="s">
        <v>29</v>
      </c>
      <c r="B14" s="17" t="s">
        <v>105</v>
      </c>
      <c r="C14" s="16">
        <v>7263</v>
      </c>
      <c r="D14" s="18">
        <v>12826</v>
      </c>
      <c r="E14" s="18">
        <v>0</v>
      </c>
      <c r="F14" s="18">
        <v>0</v>
      </c>
      <c r="G14" s="18">
        <v>3076</v>
      </c>
    </row>
    <row r="15" spans="1:7" ht="15" x14ac:dyDescent="0.25">
      <c r="A15" s="22" t="s">
        <v>36</v>
      </c>
      <c r="B15" s="17" t="s">
        <v>105</v>
      </c>
      <c r="C15" s="16">
        <v>14167</v>
      </c>
      <c r="D15" s="18">
        <v>14575</v>
      </c>
      <c r="E15" s="18">
        <v>0</v>
      </c>
      <c r="F15" s="18">
        <v>0</v>
      </c>
      <c r="G15" s="18">
        <v>7108</v>
      </c>
    </row>
    <row r="16" spans="1:7" ht="15" x14ac:dyDescent="0.25">
      <c r="A16" s="22" t="s">
        <v>49</v>
      </c>
      <c r="B16" s="17" t="s">
        <v>115</v>
      </c>
      <c r="C16" s="14">
        <v>21105</v>
      </c>
      <c r="D16" s="18">
        <v>11500</v>
      </c>
      <c r="E16" s="18">
        <v>0</v>
      </c>
      <c r="F16" s="18">
        <v>0</v>
      </c>
      <c r="G16" s="18">
        <v>9455</v>
      </c>
    </row>
    <row r="17" spans="1:7" ht="15" x14ac:dyDescent="0.25">
      <c r="A17" s="22" t="s">
        <v>64</v>
      </c>
      <c r="B17" s="17" t="s">
        <v>110</v>
      </c>
      <c r="C17" s="16">
        <v>5938</v>
      </c>
      <c r="D17" s="18">
        <v>6000</v>
      </c>
      <c r="E17" s="18">
        <v>0</v>
      </c>
      <c r="F17" s="18">
        <v>0</v>
      </c>
      <c r="G17" s="18">
        <v>2572</v>
      </c>
    </row>
    <row r="18" spans="1:7" ht="15" x14ac:dyDescent="0.25">
      <c r="A18" s="22" t="s">
        <v>22</v>
      </c>
      <c r="B18" s="17" t="s">
        <v>101</v>
      </c>
      <c r="C18" s="14">
        <v>33506</v>
      </c>
      <c r="D18" s="18">
        <v>55210</v>
      </c>
      <c r="E18" s="18">
        <v>0</v>
      </c>
      <c r="F18" s="18">
        <v>0</v>
      </c>
      <c r="G18" s="18">
        <v>16405</v>
      </c>
    </row>
    <row r="19" spans="1:7" ht="15" x14ac:dyDescent="0.25">
      <c r="A19" s="22" t="s">
        <v>55</v>
      </c>
      <c r="B19" s="17" t="s">
        <v>118</v>
      </c>
      <c r="C19" s="15">
        <v>15868</v>
      </c>
      <c r="D19" s="18">
        <v>10000</v>
      </c>
      <c r="E19" s="18">
        <v>0</v>
      </c>
      <c r="F19" s="18">
        <v>0</v>
      </c>
      <c r="G19" s="18">
        <v>8692</v>
      </c>
    </row>
    <row r="20" spans="1:7" ht="15" x14ac:dyDescent="0.25">
      <c r="A20" s="22" t="s">
        <v>6</v>
      </c>
      <c r="B20" s="17" t="s">
        <v>93</v>
      </c>
      <c r="C20" s="14">
        <v>3108</v>
      </c>
      <c r="D20" s="18">
        <v>2200</v>
      </c>
      <c r="E20" s="18">
        <v>0</v>
      </c>
      <c r="F20" s="18">
        <v>0</v>
      </c>
      <c r="G20" s="18">
        <v>828</v>
      </c>
    </row>
    <row r="21" spans="1:7" ht="15" x14ac:dyDescent="0.25">
      <c r="A21" s="22" t="s">
        <v>39</v>
      </c>
      <c r="B21" s="17" t="s">
        <v>110</v>
      </c>
      <c r="C21" s="16">
        <v>4391</v>
      </c>
      <c r="D21" s="18">
        <v>7036</v>
      </c>
      <c r="E21" s="18">
        <v>0</v>
      </c>
      <c r="F21" s="18">
        <v>0</v>
      </c>
      <c r="G21" s="18">
        <v>1847</v>
      </c>
    </row>
    <row r="22" spans="1:7" ht="15" x14ac:dyDescent="0.25">
      <c r="A22" s="22" t="s">
        <v>10</v>
      </c>
      <c r="B22" s="17" t="s">
        <v>95</v>
      </c>
      <c r="C22" s="15">
        <v>3492</v>
      </c>
      <c r="D22" s="18">
        <v>2745</v>
      </c>
      <c r="E22" s="18">
        <v>0</v>
      </c>
      <c r="F22" s="18">
        <v>0</v>
      </c>
      <c r="G22" s="18">
        <v>2400</v>
      </c>
    </row>
    <row r="23" spans="1:7" ht="15" x14ac:dyDescent="0.25">
      <c r="A23" s="22" t="s">
        <v>61</v>
      </c>
      <c r="B23" s="17" t="s">
        <v>102</v>
      </c>
      <c r="C23" s="15">
        <v>24487</v>
      </c>
      <c r="D23" s="18">
        <v>26000</v>
      </c>
      <c r="E23" s="18">
        <v>0</v>
      </c>
      <c r="F23" s="18">
        <v>0</v>
      </c>
      <c r="G23" s="18">
        <v>14356</v>
      </c>
    </row>
    <row r="24" spans="1:7" ht="15" x14ac:dyDescent="0.25">
      <c r="A24" s="22" t="s">
        <v>57</v>
      </c>
      <c r="B24" s="17" t="s">
        <v>119</v>
      </c>
      <c r="C24" s="15">
        <v>16150</v>
      </c>
      <c r="D24" s="18">
        <v>12743</v>
      </c>
      <c r="E24" s="18">
        <v>0</v>
      </c>
      <c r="F24" s="18">
        <v>0</v>
      </c>
      <c r="G24" s="18">
        <v>8786</v>
      </c>
    </row>
    <row r="25" spans="1:7" ht="15" x14ac:dyDescent="0.25">
      <c r="A25" s="22" t="s">
        <v>35</v>
      </c>
      <c r="B25" s="17" t="s">
        <v>109</v>
      </c>
      <c r="C25" s="14">
        <v>4040</v>
      </c>
      <c r="D25" s="18">
        <v>5950</v>
      </c>
      <c r="E25" s="18">
        <v>0</v>
      </c>
      <c r="F25" s="18">
        <v>0</v>
      </c>
      <c r="G25" s="18">
        <v>1644</v>
      </c>
    </row>
    <row r="26" spans="1:7" ht="15" x14ac:dyDescent="0.25">
      <c r="A26" s="22" t="s">
        <v>78</v>
      </c>
      <c r="B26" s="17" t="s">
        <v>129</v>
      </c>
      <c r="C26" s="15">
        <v>30639</v>
      </c>
      <c r="D26" s="18">
        <v>16000</v>
      </c>
      <c r="E26" s="18">
        <v>2</v>
      </c>
      <c r="F26" s="18">
        <v>0</v>
      </c>
      <c r="G26" s="18">
        <v>14516</v>
      </c>
    </row>
    <row r="27" spans="1:7" ht="15" x14ac:dyDescent="0.25">
      <c r="A27" s="22" t="s">
        <v>73</v>
      </c>
      <c r="B27" s="17" t="s">
        <v>126</v>
      </c>
      <c r="C27" s="15">
        <v>17389</v>
      </c>
      <c r="D27" s="18">
        <v>15030</v>
      </c>
      <c r="E27" s="18">
        <v>0</v>
      </c>
      <c r="F27" s="18">
        <v>0</v>
      </c>
      <c r="G27" s="18">
        <v>6561</v>
      </c>
    </row>
    <row r="28" spans="1:7" ht="15" x14ac:dyDescent="0.25">
      <c r="A28" s="22" t="s">
        <v>79</v>
      </c>
      <c r="B28" s="17" t="s">
        <v>125</v>
      </c>
      <c r="C28" s="15">
        <v>80128</v>
      </c>
      <c r="D28" s="18">
        <v>62918</v>
      </c>
      <c r="E28" s="18">
        <v>3</v>
      </c>
      <c r="F28" s="18">
        <v>0</v>
      </c>
      <c r="G28" s="18">
        <v>35120</v>
      </c>
    </row>
    <row r="29" spans="1:7" ht="15" x14ac:dyDescent="0.25">
      <c r="A29" s="22" t="s">
        <v>18</v>
      </c>
      <c r="B29" s="17" t="s">
        <v>99</v>
      </c>
      <c r="C29" s="15">
        <v>80387</v>
      </c>
      <c r="D29" s="18">
        <v>48100</v>
      </c>
      <c r="E29" s="18">
        <v>5</v>
      </c>
      <c r="F29" s="18">
        <v>0</v>
      </c>
      <c r="G29" s="18">
        <v>37994</v>
      </c>
    </row>
    <row r="30" spans="1:7" ht="15" x14ac:dyDescent="0.25">
      <c r="A30" s="22" t="s">
        <v>16</v>
      </c>
      <c r="B30" s="17" t="s">
        <v>98</v>
      </c>
      <c r="C30" s="15">
        <v>35014</v>
      </c>
      <c r="D30" s="18">
        <v>13200</v>
      </c>
      <c r="E30" s="18">
        <v>1</v>
      </c>
      <c r="F30" s="18">
        <v>0</v>
      </c>
      <c r="G30" s="18">
        <v>12157</v>
      </c>
    </row>
    <row r="31" spans="1:7" ht="15" x14ac:dyDescent="0.25">
      <c r="A31" s="22" t="s">
        <v>46</v>
      </c>
      <c r="B31" s="17" t="s">
        <v>93</v>
      </c>
      <c r="C31" s="14">
        <v>5080</v>
      </c>
      <c r="D31" s="18">
        <v>2868</v>
      </c>
      <c r="E31" s="18">
        <v>0</v>
      </c>
      <c r="F31" s="18">
        <v>0</v>
      </c>
      <c r="G31" s="18">
        <v>1489</v>
      </c>
    </row>
    <row r="32" spans="1:7" ht="15" x14ac:dyDescent="0.25">
      <c r="A32" s="22" t="s">
        <v>27</v>
      </c>
      <c r="B32" s="17" t="s">
        <v>104</v>
      </c>
      <c r="C32" s="15">
        <v>47037</v>
      </c>
      <c r="D32" s="18">
        <v>25000</v>
      </c>
      <c r="E32" s="18">
        <v>1</v>
      </c>
      <c r="F32" s="18">
        <v>0</v>
      </c>
      <c r="G32" s="18">
        <v>20539</v>
      </c>
    </row>
    <row r="33" spans="1:7" ht="15" x14ac:dyDescent="0.25">
      <c r="A33" s="22" t="s">
        <v>66</v>
      </c>
      <c r="B33" s="17" t="s">
        <v>122</v>
      </c>
      <c r="C33" s="15">
        <v>11967</v>
      </c>
      <c r="D33" s="18">
        <v>6985</v>
      </c>
      <c r="E33" s="18">
        <v>0</v>
      </c>
      <c r="F33" s="18">
        <v>0</v>
      </c>
      <c r="G33" s="18">
        <v>3224</v>
      </c>
    </row>
    <row r="34" spans="1:7" ht="15" x14ac:dyDescent="0.25">
      <c r="A34" s="22" t="s">
        <v>33</v>
      </c>
      <c r="B34" s="17" t="s">
        <v>108</v>
      </c>
      <c r="C34" s="15">
        <v>10611</v>
      </c>
      <c r="D34" s="18">
        <v>6760</v>
      </c>
      <c r="E34" s="18">
        <v>0</v>
      </c>
      <c r="F34" s="18">
        <v>0</v>
      </c>
      <c r="G34" s="18">
        <v>2838</v>
      </c>
    </row>
    <row r="35" spans="1:7" ht="15" x14ac:dyDescent="0.25">
      <c r="A35" s="22" t="s">
        <v>59</v>
      </c>
      <c r="B35" s="17" t="s">
        <v>120</v>
      </c>
      <c r="C35" s="14">
        <v>24672</v>
      </c>
      <c r="D35" s="18">
        <v>47459</v>
      </c>
      <c r="E35" s="18">
        <v>0</v>
      </c>
      <c r="F35" s="18">
        <v>0</v>
      </c>
      <c r="G35" s="18">
        <v>12866</v>
      </c>
    </row>
    <row r="36" spans="1:7" ht="15" x14ac:dyDescent="0.25">
      <c r="A36" s="22" t="s">
        <v>31</v>
      </c>
      <c r="B36" s="17" t="s">
        <v>106</v>
      </c>
      <c r="C36" s="15">
        <v>15780</v>
      </c>
      <c r="D36" s="18">
        <v>2850</v>
      </c>
      <c r="E36" s="18">
        <v>1</v>
      </c>
      <c r="F36" s="18">
        <v>0</v>
      </c>
      <c r="G36" s="18">
        <v>4891</v>
      </c>
    </row>
    <row r="37" spans="1:7" ht="15" x14ac:dyDescent="0.25">
      <c r="A37" s="22" t="s">
        <v>77</v>
      </c>
      <c r="B37" s="17" t="s">
        <v>128</v>
      </c>
      <c r="C37" s="15">
        <v>22954</v>
      </c>
      <c r="D37" s="18">
        <v>28357</v>
      </c>
      <c r="E37" s="18">
        <v>0</v>
      </c>
      <c r="F37" s="18">
        <v>0</v>
      </c>
      <c r="G37" s="18">
        <v>9772</v>
      </c>
    </row>
    <row r="38" spans="1:7" ht="15" x14ac:dyDescent="0.25">
      <c r="A38" s="22" t="s">
        <v>68</v>
      </c>
      <c r="B38" s="17" t="s">
        <v>123</v>
      </c>
      <c r="C38" s="16">
        <v>1900</v>
      </c>
      <c r="D38" s="18">
        <v>6912</v>
      </c>
      <c r="E38" s="18">
        <v>0</v>
      </c>
      <c r="F38" s="18">
        <v>0</v>
      </c>
      <c r="G38" s="18">
        <v>355</v>
      </c>
    </row>
    <row r="39" spans="1:7" ht="15" x14ac:dyDescent="0.25">
      <c r="A39" s="22" t="s">
        <v>63</v>
      </c>
      <c r="B39" s="17" t="s">
        <v>121</v>
      </c>
      <c r="C39" s="15">
        <v>32078</v>
      </c>
      <c r="D39" s="18">
        <v>37650</v>
      </c>
      <c r="E39" s="18">
        <v>0</v>
      </c>
      <c r="F39" s="18">
        <v>0</v>
      </c>
      <c r="G39" s="18">
        <v>13485</v>
      </c>
    </row>
    <row r="40" spans="1:7" ht="15" x14ac:dyDescent="0.25">
      <c r="A40" s="22" t="s">
        <v>81</v>
      </c>
      <c r="B40" s="17" t="s">
        <v>131</v>
      </c>
      <c r="C40" s="15">
        <v>28074</v>
      </c>
      <c r="D40" s="18">
        <v>50000</v>
      </c>
      <c r="E40" s="18">
        <v>0</v>
      </c>
      <c r="F40" s="18">
        <v>0</v>
      </c>
      <c r="G40" s="18">
        <v>17424</v>
      </c>
    </row>
    <row r="41" spans="1:7" ht="15" x14ac:dyDescent="0.25">
      <c r="A41" s="22" t="s">
        <v>44</v>
      </c>
      <c r="B41" s="17" t="s">
        <v>113</v>
      </c>
      <c r="C41" s="15">
        <v>14055</v>
      </c>
      <c r="D41" s="18">
        <v>24900</v>
      </c>
      <c r="E41" s="18">
        <v>0</v>
      </c>
      <c r="F41" s="18">
        <v>0</v>
      </c>
      <c r="G41" s="18">
        <v>6503</v>
      </c>
    </row>
    <row r="42" spans="1:7" ht="15" x14ac:dyDescent="0.25">
      <c r="A42" s="22" t="s">
        <v>41</v>
      </c>
      <c r="B42" s="17" t="s">
        <v>111</v>
      </c>
      <c r="C42" s="15">
        <v>1051</v>
      </c>
      <c r="D42" s="18">
        <v>9445</v>
      </c>
      <c r="E42" s="18">
        <v>0</v>
      </c>
      <c r="F42" s="18">
        <v>0</v>
      </c>
      <c r="G42" s="18">
        <v>2783</v>
      </c>
    </row>
    <row r="43" spans="1:7" ht="15" x14ac:dyDescent="0.25">
      <c r="A43" s="22" t="s">
        <v>53</v>
      </c>
      <c r="B43" s="17" t="s">
        <v>117</v>
      </c>
      <c r="C43" s="15">
        <v>28769</v>
      </c>
      <c r="D43" s="18">
        <v>11000</v>
      </c>
      <c r="E43" s="18">
        <v>0</v>
      </c>
      <c r="F43" s="18">
        <v>0</v>
      </c>
      <c r="G43" s="18">
        <v>7960</v>
      </c>
    </row>
    <row r="44" spans="1:7" ht="15" x14ac:dyDescent="0.25">
      <c r="A44" s="22" t="s">
        <v>80</v>
      </c>
      <c r="B44" s="17" t="s">
        <v>130</v>
      </c>
      <c r="C44" s="15">
        <v>29191</v>
      </c>
      <c r="D44" s="18">
        <v>30000</v>
      </c>
      <c r="E44" s="18">
        <v>0</v>
      </c>
      <c r="F44" s="18">
        <v>0</v>
      </c>
      <c r="G44" s="18">
        <v>9878</v>
      </c>
    </row>
    <row r="45" spans="1:7" ht="15" x14ac:dyDescent="0.25">
      <c r="A45" s="22" t="s">
        <v>83</v>
      </c>
      <c r="B45" s="17" t="s">
        <v>132</v>
      </c>
      <c r="C45" s="16">
        <v>41186</v>
      </c>
      <c r="D45" s="18">
        <v>25899</v>
      </c>
      <c r="E45" s="18">
        <v>0</v>
      </c>
      <c r="F45" s="18">
        <v>0</v>
      </c>
      <c r="G45" s="18">
        <v>18895</v>
      </c>
    </row>
    <row r="46" spans="1:7" ht="15" x14ac:dyDescent="0.25">
      <c r="A46" s="22" t="s">
        <v>74</v>
      </c>
      <c r="B46" s="17" t="s">
        <v>127</v>
      </c>
      <c r="C46" s="16">
        <v>129613</v>
      </c>
      <c r="D46" s="18">
        <v>751</v>
      </c>
      <c r="E46" s="18">
        <v>9</v>
      </c>
      <c r="F46" s="18">
        <v>0</v>
      </c>
      <c r="G46" s="18">
        <v>53953</v>
      </c>
    </row>
    <row r="47" spans="1:7" ht="15" x14ac:dyDescent="0.25">
      <c r="A47" s="22" t="s">
        <v>75</v>
      </c>
      <c r="B47" s="17" t="s">
        <v>127</v>
      </c>
      <c r="C47" s="16">
        <v>48429</v>
      </c>
      <c r="D47" s="18">
        <v>116000</v>
      </c>
      <c r="E47" s="18">
        <v>0</v>
      </c>
      <c r="F47" s="18">
        <v>0</v>
      </c>
      <c r="G47" s="18">
        <v>15524</v>
      </c>
    </row>
    <row r="48" spans="1:7" ht="15" x14ac:dyDescent="0.25">
      <c r="A48" s="22" t="s">
        <v>70</v>
      </c>
      <c r="B48" s="17" t="s">
        <v>124</v>
      </c>
      <c r="C48" s="15">
        <v>71148</v>
      </c>
      <c r="D48" s="18">
        <v>42351</v>
      </c>
      <c r="E48" s="18">
        <v>0</v>
      </c>
      <c r="F48" s="18">
        <v>1</v>
      </c>
      <c r="G48" s="18">
        <v>30532</v>
      </c>
    </row>
    <row r="49" spans="1:7" ht="15" x14ac:dyDescent="0.25">
      <c r="A49" s="22" t="s">
        <v>12</v>
      </c>
      <c r="B49" s="17" t="s">
        <v>96</v>
      </c>
      <c r="C49" s="15">
        <v>19376</v>
      </c>
      <c r="D49" s="18">
        <v>5000</v>
      </c>
      <c r="E49" s="18">
        <v>0</v>
      </c>
      <c r="F49" s="18">
        <v>0</v>
      </c>
      <c r="G49" s="18">
        <v>3655</v>
      </c>
    </row>
    <row r="50" spans="1:7" ht="15" x14ac:dyDescent="0.25">
      <c r="A50" s="22"/>
      <c r="B50" s="17"/>
      <c r="C50" s="16"/>
      <c r="D50" s="18"/>
      <c r="E50" s="18"/>
      <c r="F50" s="18"/>
      <c r="G50" s="18"/>
    </row>
    <row r="51" spans="1:7" ht="15" x14ac:dyDescent="0.25">
      <c r="A51" s="22" t="s">
        <v>85</v>
      </c>
      <c r="B51" s="17" t="s">
        <v>15</v>
      </c>
      <c r="C51" s="4">
        <f>SUM(C2:C49)</f>
        <v>1057853</v>
      </c>
      <c r="D51" s="18">
        <v>898365</v>
      </c>
      <c r="E51" s="18">
        <v>23</v>
      </c>
      <c r="F51" s="18">
        <v>1</v>
      </c>
      <c r="G51" s="18">
        <v>460694</v>
      </c>
    </row>
    <row r="52" spans="1:7" ht="15" x14ac:dyDescent="0.25">
      <c r="A52" s="22" t="s">
        <v>142</v>
      </c>
      <c r="B52" s="17" t="s">
        <v>15</v>
      </c>
      <c r="C52" s="4">
        <f>AVERAGE(C2:C49)</f>
        <v>22038.604166666668</v>
      </c>
      <c r="D52" s="18">
        <v>18715.9375</v>
      </c>
      <c r="E52" s="18">
        <v>0.47916666666667002</v>
      </c>
      <c r="F52" s="18">
        <v>2.0833333333332999E-2</v>
      </c>
      <c r="G52" s="18">
        <v>9597.7916666667006</v>
      </c>
    </row>
    <row r="53" spans="1:7" ht="15" x14ac:dyDescent="0.25">
      <c r="A53" s="22" t="s">
        <v>86</v>
      </c>
      <c r="B53" s="17" t="s">
        <v>15</v>
      </c>
      <c r="C53" s="4">
        <f>MEDIAN(C4:C52)</f>
        <v>16009</v>
      </c>
      <c r="D53" s="18">
        <v>11000</v>
      </c>
      <c r="E53" s="17" t="s">
        <v>15</v>
      </c>
      <c r="F53" s="17" t="s">
        <v>15</v>
      </c>
      <c r="G53" s="18">
        <v>6532</v>
      </c>
    </row>
  </sheetData>
  <autoFilter ref="A1:G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Library Holdings</vt:lpstr>
      <vt:lpstr>Facilities and Borrowers</vt:lpstr>
    </vt:vector>
  </TitlesOfParts>
  <Company>Counting Opinions (SQUIRE)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Library Holdings (excludes electronic holdings)</dc:title>
  <dc:creator>Counting Opinions (SQUIRE) Ltd.</dc:creator>
  <cp:lastModifiedBy>Plews, Lauren</cp:lastModifiedBy>
  <dcterms:created xsi:type="dcterms:W3CDTF">2016-03-30T18:30:58Z</dcterms:created>
  <dcterms:modified xsi:type="dcterms:W3CDTF">2016-04-19T18:02:19Z</dcterms:modified>
</cp:coreProperties>
</file>