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ww\pubs\compstats\2015\"/>
    </mc:Choice>
  </mc:AlternateContent>
  <bookViews>
    <workbookView xWindow="0" yWindow="0" windowWidth="18885" windowHeight="10320" tabRatio="816"/>
  </bookViews>
  <sheets>
    <sheet name="Introduction" sheetId="9" r:id="rId1"/>
    <sheet name="Revenue" sheetId="10" r:id="rId2"/>
    <sheet name="Collection Expend" sheetId="8" r:id="rId3"/>
    <sheet name="Operating Expend" sheetId="7" r:id="rId4"/>
    <sheet name="Municipal Expend &amp; Rev" sheetId="11" r:id="rId5"/>
    <sheet name="Municipal Data" sheetId="12" r:id="rId6"/>
  </sheets>
  <definedNames>
    <definedName name="_xlnm._FilterDatabase" localSheetId="2" hidden="1">'Collection Expend'!$A$1:$H$49</definedName>
    <definedName name="_xlnm._FilterDatabase" localSheetId="4" hidden="1">'Municipal Expend &amp; Rev'!$A$1:$H$40</definedName>
    <definedName name="_xlnm._FilterDatabase" localSheetId="3" hidden="1">'Operating Expend'!$A$1:$K$49</definedName>
    <definedName name="_xlnm._FilterDatabase" localSheetId="1" hidden="1">Revenue!$A$1:$G$49</definedName>
  </definedNames>
  <calcPr calcId="152511"/>
</workbook>
</file>

<file path=xl/calcChain.xml><?xml version="1.0" encoding="utf-8"?>
<calcChain xmlns="http://schemas.openxmlformats.org/spreadsheetml/2006/main">
  <c r="G44" i="11" l="1"/>
  <c r="G43" i="11"/>
  <c r="G42" i="11"/>
  <c r="F44" i="11"/>
  <c r="F43" i="11"/>
  <c r="F42" i="11"/>
  <c r="E44" i="11"/>
  <c r="E43" i="11"/>
  <c r="E42" i="11"/>
  <c r="F40" i="12"/>
  <c r="G40" i="12"/>
  <c r="H40" i="12"/>
  <c r="F18" i="12"/>
  <c r="G18" i="12"/>
  <c r="H18" i="12"/>
  <c r="I43" i="7"/>
  <c r="I24" i="7"/>
  <c r="I37" i="7"/>
  <c r="I5" i="7"/>
  <c r="I9" i="7"/>
  <c r="I7" i="7"/>
  <c r="I8" i="7"/>
  <c r="I10" i="7"/>
  <c r="I12" i="7"/>
  <c r="I13" i="7"/>
  <c r="I16" i="7"/>
  <c r="I26" i="7"/>
  <c r="I18" i="7"/>
  <c r="I20" i="7"/>
  <c r="I2" i="7"/>
  <c r="I53" i="7" s="1"/>
  <c r="I25" i="7"/>
  <c r="I23" i="7"/>
  <c r="I29" i="7"/>
  <c r="I27" i="7"/>
  <c r="I4" i="7"/>
  <c r="I31" i="7"/>
  <c r="I30" i="7"/>
  <c r="I22" i="7"/>
  <c r="I32" i="7"/>
  <c r="I11" i="7"/>
  <c r="I33" i="7"/>
  <c r="I48" i="7"/>
  <c r="I34" i="7"/>
  <c r="I36" i="7"/>
  <c r="I38" i="7"/>
  <c r="I40" i="7"/>
  <c r="I41" i="7"/>
  <c r="I42" i="7"/>
  <c r="I6" i="7"/>
  <c r="I21" i="7"/>
  <c r="I35" i="7"/>
  <c r="I14" i="7"/>
  <c r="I19" i="7"/>
  <c r="I44" i="7"/>
  <c r="I15" i="7"/>
  <c r="I17" i="7"/>
  <c r="I39" i="7"/>
  <c r="I45" i="7"/>
  <c r="I28" i="7"/>
  <c r="I46" i="7"/>
  <c r="I47" i="7"/>
  <c r="I49" i="7"/>
  <c r="I3" i="7"/>
  <c r="I52" i="7" s="1"/>
  <c r="H44" i="11" l="1"/>
  <c r="H43" i="11"/>
  <c r="I2" i="12"/>
  <c r="I3" i="12"/>
  <c r="I4" i="12"/>
  <c r="I5" i="12"/>
  <c r="I7" i="12"/>
  <c r="I8" i="12"/>
  <c r="I9" i="12"/>
  <c r="I10" i="12"/>
  <c r="I11" i="12"/>
  <c r="I12" i="12"/>
  <c r="I13" i="12"/>
  <c r="I14" i="12"/>
  <c r="I15" i="12"/>
  <c r="I16" i="12"/>
  <c r="I17" i="12"/>
  <c r="I19" i="12"/>
  <c r="I20" i="12"/>
  <c r="I22" i="12"/>
  <c r="I23" i="12"/>
  <c r="I24" i="12"/>
  <c r="I25" i="12"/>
  <c r="I26" i="12"/>
  <c r="I27" i="12"/>
  <c r="I28" i="12"/>
  <c r="I29" i="12"/>
  <c r="I30" i="12"/>
  <c r="I31" i="12"/>
  <c r="I32" i="12"/>
  <c r="I34" i="12"/>
  <c r="I35" i="12"/>
  <c r="I36" i="12"/>
  <c r="I37" i="12"/>
  <c r="I38" i="12"/>
  <c r="I39" i="12"/>
  <c r="I41" i="12"/>
  <c r="I42" i="12"/>
  <c r="I43" i="12"/>
  <c r="I45" i="12"/>
  <c r="I46" i="12"/>
  <c r="I48" i="12"/>
  <c r="I49" i="12"/>
  <c r="I50" i="12"/>
  <c r="I51" i="12"/>
  <c r="I52" i="12"/>
  <c r="I54" i="12"/>
  <c r="I55" i="12"/>
  <c r="I56" i="12"/>
  <c r="I57" i="12"/>
  <c r="H53" i="12"/>
  <c r="I53" i="12" s="1"/>
  <c r="G53" i="12"/>
  <c r="F53" i="12"/>
  <c r="H47" i="12"/>
  <c r="I47" i="12" s="1"/>
  <c r="F47" i="12"/>
  <c r="G47" i="12"/>
  <c r="H44" i="12"/>
  <c r="I44" i="12" s="1"/>
  <c r="G44" i="12"/>
  <c r="F44" i="12"/>
  <c r="I40" i="12"/>
  <c r="H33" i="12"/>
  <c r="I33" i="12" s="1"/>
  <c r="G33" i="12"/>
  <c r="F33" i="12"/>
  <c r="I18" i="12"/>
  <c r="H21" i="12"/>
  <c r="I21" i="12" s="1"/>
  <c r="G21" i="12"/>
  <c r="F21" i="12"/>
  <c r="H6" i="12"/>
  <c r="I6" i="12" s="1"/>
  <c r="G6" i="12"/>
  <c r="F6" i="12"/>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2" i="10"/>
  <c r="G53" i="10" s="1"/>
  <c r="G52" i="10" l="1"/>
  <c r="D44" i="11"/>
  <c r="D43" i="11"/>
  <c r="C44" i="11"/>
  <c r="C43" i="11"/>
  <c r="C42" i="11"/>
  <c r="B44" i="11"/>
  <c r="B43" i="11"/>
  <c r="B42" i="11"/>
  <c r="F53" i="10" l="1"/>
  <c r="F52" i="10"/>
  <c r="F51" i="10"/>
  <c r="E53" i="10"/>
  <c r="E52" i="10"/>
  <c r="E51" i="10"/>
  <c r="D53" i="10"/>
  <c r="D52" i="10"/>
  <c r="D51" i="10"/>
  <c r="C53" i="10"/>
  <c r="C52" i="10"/>
  <c r="C51" i="10"/>
  <c r="E53" i="7"/>
  <c r="E52" i="7"/>
  <c r="E51" i="7"/>
  <c r="D53" i="7"/>
  <c r="D52" i="7"/>
  <c r="D51" i="7"/>
  <c r="F53" i="8"/>
  <c r="F52" i="8"/>
  <c r="F51" i="8"/>
  <c r="E53" i="8"/>
  <c r="E52" i="8"/>
  <c r="E51" i="8"/>
  <c r="D53" i="8"/>
  <c r="D52" i="8"/>
  <c r="D51" i="8"/>
  <c r="J53" i="7" l="1"/>
  <c r="C53" i="7"/>
  <c r="J52" i="7"/>
  <c r="C52" i="7"/>
  <c r="J51" i="7"/>
  <c r="C51" i="7"/>
  <c r="G53" i="8"/>
  <c r="C53" i="8"/>
  <c r="G52" i="8"/>
  <c r="C52" i="8"/>
  <c r="G51" i="8"/>
  <c r="C51"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52" i="8" s="1"/>
  <c r="H2" i="8"/>
  <c r="K49" i="7"/>
  <c r="K48" i="7"/>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K6" i="7"/>
  <c r="K5" i="7"/>
  <c r="K4" i="7"/>
  <c r="K3" i="7"/>
  <c r="K2" i="7"/>
  <c r="K53" i="7" l="1"/>
  <c r="H51" i="8"/>
  <c r="H53" i="8"/>
  <c r="K51" i="7"/>
  <c r="K52" i="7"/>
</calcChain>
</file>

<file path=xl/sharedStrings.xml><?xml version="1.0" encoding="utf-8"?>
<sst xmlns="http://schemas.openxmlformats.org/spreadsheetml/2006/main" count="513" uniqueCount="134">
  <si>
    <t>Location</t>
  </si>
  <si>
    <t>ASHAWAY FREE LIBRARY</t>
  </si>
  <si>
    <t>BARRINGTON PUBLIC LIBRARY</t>
  </si>
  <si>
    <t>BROWNELL LIBRARY, HOME OF LITTLE COMPTON</t>
  </si>
  <si>
    <t>CENTRAL FALLS FREE PUBLIC LIBRARY</t>
  </si>
  <si>
    <t>CLARK MEMORIAL LIBRARY</t>
  </si>
  <si>
    <t>COVENTRY PUBLIC LIBRARY</t>
  </si>
  <si>
    <t>CRANSTON PUBLIC LIBRARY</t>
  </si>
  <si>
    <t>CROSS' MILLS PUBLIC LIBRARY</t>
  </si>
  <si>
    <t>CUMBERLAND PUBLIC LIBRARY</t>
  </si>
  <si>
    <t>DAVISVILLE FREE LIBRARY</t>
  </si>
  <si>
    <t>EAST GREENWICH FREE LIBRARY</t>
  </si>
  <si>
    <t>EAST PROVIDENCE PUBLIC LIBRARY</t>
  </si>
  <si>
    <t>EAST SMITHFIELD PUBLIC LIBRARY</t>
  </si>
  <si>
    <t>ESSEX PUBLIC LIBRARY</t>
  </si>
  <si>
    <t>EXETER PUBLIC LIBRARY</t>
  </si>
  <si>
    <t>GEORGE HAIL FREE LIBRARY</t>
  </si>
  <si>
    <t>GLOCESTER MANTON FREE PUBLIC LIBRARY</t>
  </si>
  <si>
    <t>GREENVILLE PUBLIC LIBRARY</t>
  </si>
  <si>
    <t>HARMONY LIBRARY</t>
  </si>
  <si>
    <t>HOPE LIBRARY</t>
  </si>
  <si>
    <t>ISLAND FREE LIBRARY</t>
  </si>
  <si>
    <t>JAMESTOWN PHILOMENIAN LIBRARY</t>
  </si>
  <si>
    <t>JESSE M. SMITH MEMORIAL LIBRARY</t>
  </si>
  <si>
    <t>LANGWORTHY PUBLIC LIBRARY</t>
  </si>
  <si>
    <t>LIBRARIES OF FOSTER</t>
  </si>
  <si>
    <t>LINCOLN PUBLIC LIBRARY</t>
  </si>
  <si>
    <t>LOUTTIT MEMORIAL LIBRARY</t>
  </si>
  <si>
    <t>MARIAN J. MOHR MEMORIAL LIBRARY</t>
  </si>
  <si>
    <t>MAURY LOONTJENS MEMORIAL LIBRARY (NARRAGANSETT)</t>
  </si>
  <si>
    <t>MIDDLETOWN PUBLIC LIBRARY</t>
  </si>
  <si>
    <t>NEWPORT PUBLIC LIBRARY</t>
  </si>
  <si>
    <t>NORTH KINGSTOWN FREE LIBRARY</t>
  </si>
  <si>
    <t>NORTH PROVIDENCE UNION FREE</t>
  </si>
  <si>
    <t>NORTH SCITUATE PUBLIC LIBRARY</t>
  </si>
  <si>
    <t>NORTH SMITHFIELD PUBLIC LIBRARY</t>
  </si>
  <si>
    <t>PASCOAG FREE PUBLIC LIBRARY</t>
  </si>
  <si>
    <t>PAWTUCKET PUBLIC LIBRARY</t>
  </si>
  <si>
    <t>PONTIAC FREE LIBRARY</t>
  </si>
  <si>
    <t>PORTSMOUTH FREE PUBLIC LIBRARY</t>
  </si>
  <si>
    <t>PROVIDENCE COMMUNITY LIBRARY</t>
  </si>
  <si>
    <t>PROVIDENCE PUBLIC LIBRARY</t>
  </si>
  <si>
    <t>ROGERS FREE LIBRARY</t>
  </si>
  <si>
    <t>SOUTH KINGSTOWN PUBLIC LIBRARY</t>
  </si>
  <si>
    <t>WARWICK PUBLIC LIBRARY</t>
  </si>
  <si>
    <t>WEST WARWICK PUBLIC LIBRARY</t>
  </si>
  <si>
    <t>WESTERLY PUBLIC LIBRARY</t>
  </si>
  <si>
    <t>WILLETT FREE LIBRARY</t>
  </si>
  <si>
    <t>WOONSOCKET HARRIS PUBLIC LIBRARY</t>
  </si>
  <si>
    <t>Total</t>
  </si>
  <si>
    <t>Median</t>
  </si>
  <si>
    <t>Population</t>
  </si>
  <si>
    <t>Total Collection Expenditures</t>
  </si>
  <si>
    <t>Total Collection Expenditures Per Capita</t>
  </si>
  <si>
    <t>Total Operating Expenditures</t>
  </si>
  <si>
    <t>Total Operating Expenditures Per Capita</t>
  </si>
  <si>
    <t>Worksheet Contents</t>
  </si>
  <si>
    <t>Collection Expend</t>
  </si>
  <si>
    <t>Operating Expend</t>
  </si>
  <si>
    <t>Tab Title</t>
  </si>
  <si>
    <t>City</t>
  </si>
  <si>
    <t>HOPKINTON</t>
  </si>
  <si>
    <t>BARRINGTON</t>
  </si>
  <si>
    <t>LITTLE COMPTON</t>
  </si>
  <si>
    <t>CENTRAL FALLS</t>
  </si>
  <si>
    <t>RICHMOND</t>
  </si>
  <si>
    <t>COVENTRY</t>
  </si>
  <si>
    <t>CRANSTON</t>
  </si>
  <si>
    <t>CHARLESTOWN</t>
  </si>
  <si>
    <t>CUMBERLAND</t>
  </si>
  <si>
    <t>NORTH KINGSTOWN</t>
  </si>
  <si>
    <t>EAST GREENWICH</t>
  </si>
  <si>
    <t>EAST PROVIDENCE</t>
  </si>
  <si>
    <t>SMITHFIELD</t>
  </si>
  <si>
    <t>TIVERTON</t>
  </si>
  <si>
    <t>EXETER</t>
  </si>
  <si>
    <t>WARREN</t>
  </si>
  <si>
    <t>GLOCESTER</t>
  </si>
  <si>
    <t>SCITUATE</t>
  </si>
  <si>
    <t>NEW SHOREHAM</t>
  </si>
  <si>
    <t>JAMESTOWN</t>
  </si>
  <si>
    <t>BURRILLVILLE</t>
  </si>
  <si>
    <t>FOSTER</t>
  </si>
  <si>
    <t>LINCOLN</t>
  </si>
  <si>
    <t>WEST GREENWICH</t>
  </si>
  <si>
    <t>JOHNSTON</t>
  </si>
  <si>
    <t>NARRAGANSETT</t>
  </si>
  <si>
    <t>MIDDLETOWN</t>
  </si>
  <si>
    <t>NEWPORT</t>
  </si>
  <si>
    <t>NORTH PROVIDENCE</t>
  </si>
  <si>
    <t>NORTH SMITHFIELD</t>
  </si>
  <si>
    <t>PAWTUCKET</t>
  </si>
  <si>
    <t>WARWICK</t>
  </si>
  <si>
    <t>PORTSMOUTH</t>
  </si>
  <si>
    <t>PROVIDENCE</t>
  </si>
  <si>
    <t>BRISTOL</t>
  </si>
  <si>
    <t>SOUTH KINGSTOWN</t>
  </si>
  <si>
    <t>WEST WARWICK</t>
  </si>
  <si>
    <t>WESTERLY</t>
  </si>
  <si>
    <t>WOONSOCKET</t>
  </si>
  <si>
    <t/>
  </si>
  <si>
    <t>Revenue</t>
  </si>
  <si>
    <t>Print Materials Expenditures</t>
  </si>
  <si>
    <t>Electronic Materials Expenditures</t>
  </si>
  <si>
    <t>Other Materials Expenditures</t>
  </si>
  <si>
    <t>Total Staff Expenditures</t>
  </si>
  <si>
    <t xml:space="preserve"> Other Operating Expenditures</t>
  </si>
  <si>
    <t>State and Local Revenue, Revenue Per Capita</t>
  </si>
  <si>
    <t>Collection Expenditures by Format, Per Capita Expenditures</t>
  </si>
  <si>
    <t>Operating Expenditures by Category, Operating Expenditures per Capita</t>
  </si>
  <si>
    <t>Local Government Revenue</t>
  </si>
  <si>
    <t>State Government Revenue</t>
  </si>
  <si>
    <t>Total Operating Revenue</t>
  </si>
  <si>
    <t>Municipal Data</t>
  </si>
  <si>
    <t>Full Data Used to Generate the Worksheet Expend by Municipality</t>
  </si>
  <si>
    <t>Worksheet Description</t>
  </si>
  <si>
    <t>Total Operating Revenue Per Capita</t>
  </si>
  <si>
    <t>State Average</t>
  </si>
  <si>
    <t>Municipal Expend &amp; Rev</t>
  </si>
  <si>
    <t>Operating Expenditures and Revenue by Municipality, Municipal Operating Expenditures and Revenue Per Capita</t>
  </si>
  <si>
    <t>BURRILLVILLE TOTAL</t>
  </si>
  <si>
    <t>GLOCESTER TOTAL</t>
  </si>
  <si>
    <t>HOPKINTON TOTAL</t>
  </si>
  <si>
    <t>NORTH KINGSTOWN TOTAL</t>
  </si>
  <si>
    <t>PROVIDENCE TOTAL</t>
  </si>
  <si>
    <t>SCITUATE TOTAL</t>
  </si>
  <si>
    <t>SMITHFIELD TOTAL</t>
  </si>
  <si>
    <t>WARWICK TOTAL</t>
  </si>
  <si>
    <t>Total Revenue Per Capita</t>
  </si>
  <si>
    <t>Total Operating Expenditure Per Capita</t>
  </si>
  <si>
    <t>City/Town Tax-Based  Revenue</t>
  </si>
  <si>
    <t>Endowment-Based Grant in Aid Revenue</t>
  </si>
  <si>
    <t>Total State Revenue</t>
  </si>
  <si>
    <t>Tax-Based Grant in Aid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</si>
</sst>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3" formatCode="_(* #,##0.00_);_(* \(#,##0.00\);_(* &quot;-&quot;??_);_(@_)"/>
    <numFmt numFmtId="164" formatCode="[&lt;=9999999]###\-####;\(###\)\ ###\-####"/>
    <numFmt numFmtId="165" formatCode="[&lt;=999999999999999]###\-####;\(###\)\ ###\-####\ \x#####"/>
    <numFmt numFmtId="166" formatCode="[&lt;=99999]00000;[&lt;=999999999]00000\-0000"/>
    <numFmt numFmtId="167" formatCode="_(* #,##0_);_(* \(#,##0\);_(* &quot;-&quot;??_);_(@_)"/>
    <numFmt numFmtId="168" formatCode="&quot;$&quot;#,##0.00"/>
    <numFmt numFmtId="169" formatCode="&quot;$&quot;#,##0"/>
  </numFmts>
  <fonts count="2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name val="Calibri"/>
      <family val="2"/>
      <scheme val="minor"/>
    </font>
    <font>
      <sz val="11"/>
      <name val="Calibri"/>
      <family val="2"/>
      <scheme val="minor"/>
    </font>
    <font>
      <sz val="11"/>
      <color indexed="8"/>
      <name val="Calibri"/>
      <family val="2"/>
      <scheme val="minor"/>
    </font>
    <font>
      <sz val="10"/>
      <name val="Calibri"/>
      <family val="2"/>
      <scheme val="minor"/>
    </font>
    <font>
      <u/>
      <sz val="10"/>
      <color theme="10"/>
      <name val="Arial"/>
      <family val="2"/>
    </font>
    <font>
      <sz val="11"/>
      <name val="Arial"/>
      <family val="2"/>
    </font>
    <font>
      <b/>
      <sz val="11"/>
      <color indexed="8"/>
      <name val="Calibri"/>
      <family val="2"/>
      <scheme val="minor"/>
    </font>
    <font>
      <u/>
      <sz val="11"/>
      <color theme="1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EEEEE"/>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43">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0" fillId="0" borderId="0" applyFont="0" applyFill="0" applyBorder="0" applyAlignment="0" applyProtection="0"/>
    <xf numFmtId="0" fontId="20" fillId="0" borderId="0" applyFont="0" applyFill="0" applyBorder="0" applyAlignment="0" applyProtection="0"/>
    <xf numFmtId="3" fontId="20" fillId="0" borderId="0" applyFont="0" applyFill="0" applyBorder="0" applyAlignment="0" applyProtection="0"/>
    <xf numFmtId="8" fontId="20" fillId="0" borderId="0" applyFont="0" applyFill="0" applyBorder="0" applyAlignment="0" applyProtection="0"/>
    <xf numFmtId="10" fontId="20" fillId="0" borderId="0" applyFont="0" applyFill="0" applyBorder="0" applyAlignment="0" applyProtection="0"/>
    <xf numFmtId="4" fontId="20" fillId="0" borderId="0" applyFont="0" applyFill="0" applyBorder="0" applyAlignment="0" applyProtection="0"/>
    <xf numFmtId="14" fontId="20" fillId="0" borderId="0" applyFont="0" applyFill="0" applyBorder="0" applyAlignment="0" applyProtection="0"/>
    <xf numFmtId="20" fontId="20" fillId="0" borderId="0" applyFont="0" applyFill="0" applyBorder="0" applyAlignment="0" applyProtection="0"/>
    <xf numFmtId="22" fontId="20" fillId="0" borderId="0" applyFont="0" applyFill="0" applyBorder="0" applyAlignment="0" applyProtection="0"/>
    <xf numFmtId="15" fontId="20" fillId="0" borderId="0" applyFont="0" applyFill="0" applyBorder="0" applyAlignment="0" applyProtection="0"/>
    <xf numFmtId="15" fontId="20" fillId="0" borderId="0" applyFont="0" applyFill="0" applyBorder="0" applyAlignment="0" applyProtection="0"/>
    <xf numFmtId="19" fontId="20" fillId="0" borderId="0" applyFont="0" applyFill="0" applyBorder="0" applyAlignment="0" applyProtection="0"/>
    <xf numFmtId="18" fontId="20" fillId="0" borderId="0" applyFont="0" applyFill="0" applyBorder="0" applyAlignment="0" applyProtection="0"/>
    <xf numFmtId="0" fontId="20" fillId="0" borderId="0" applyNumberFormat="0" applyFont="0" applyFill="0" applyBorder="0" applyProtection="0">
      <alignment horizontal="left" vertical="center"/>
    </xf>
    <xf numFmtId="0" fontId="20" fillId="0" borderId="0" applyNumberFormat="0" applyFont="0" applyFill="0" applyBorder="0" applyProtection="0">
      <alignment horizontal="left" vertical="center"/>
    </xf>
    <xf numFmtId="164" fontId="20" fillId="0" borderId="0" applyFont="0" applyFill="0" applyBorder="0" applyAlignment="0" applyProtection="0"/>
    <xf numFmtId="165" fontId="20" fillId="0" borderId="0" applyFont="0" applyFill="0" applyBorder="0" applyAlignment="0" applyProtection="0"/>
    <xf numFmtId="166" fontId="20" fillId="0" borderId="0" applyFont="0" applyFill="0" applyBorder="0" applyAlignment="0" applyProtection="0"/>
    <xf numFmtId="43" fontId="20" fillId="0" borderId="0" applyFont="0" applyFill="0" applyBorder="0" applyAlignment="0" applyProtection="0"/>
    <xf numFmtId="0" fontId="25" fillId="0" borderId="0" applyNumberFormat="0" applyFill="0" applyBorder="0" applyAlignment="0" applyProtection="0"/>
    <xf numFmtId="43" fontId="2" fillId="0" borderId="0" applyFont="0" applyFill="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0" borderId="0" applyFont="0" applyFill="0" applyBorder="0" applyAlignment="0" applyProtection="0"/>
    <xf numFmtId="0" fontId="20" fillId="0" borderId="0" applyFont="0" applyFill="0" applyBorder="0" applyAlignment="0" applyProtection="0"/>
    <xf numFmtId="3" fontId="20" fillId="0" borderId="0" applyFont="0" applyFill="0" applyBorder="0" applyAlignment="0" applyProtection="0"/>
    <xf numFmtId="8" fontId="20" fillId="0" borderId="0" applyFont="0" applyFill="0" applyBorder="0" applyAlignment="0" applyProtection="0"/>
    <xf numFmtId="10" fontId="20" fillId="0" borderId="0" applyFont="0" applyFill="0" applyBorder="0" applyAlignment="0" applyProtection="0"/>
    <xf numFmtId="4" fontId="20" fillId="0" borderId="0" applyFont="0" applyFill="0" applyBorder="0" applyAlignment="0" applyProtection="0"/>
    <xf numFmtId="14" fontId="20" fillId="0" borderId="0" applyFont="0" applyFill="0" applyBorder="0" applyAlignment="0" applyProtection="0"/>
    <xf numFmtId="20" fontId="20" fillId="0" borderId="0" applyFont="0" applyFill="0" applyBorder="0" applyAlignment="0" applyProtection="0"/>
    <xf numFmtId="22" fontId="20" fillId="0" borderId="0" applyFont="0" applyFill="0" applyBorder="0" applyAlignment="0" applyProtection="0"/>
    <xf numFmtId="15" fontId="20" fillId="0" borderId="0" applyFont="0" applyFill="0" applyBorder="0" applyAlignment="0" applyProtection="0"/>
    <xf numFmtId="15" fontId="20" fillId="0" borderId="0" applyFont="0" applyFill="0" applyBorder="0" applyAlignment="0" applyProtection="0"/>
    <xf numFmtId="19" fontId="20" fillId="0" borderId="0" applyFont="0" applyFill="0" applyBorder="0" applyAlignment="0" applyProtection="0"/>
    <xf numFmtId="18" fontId="20" fillId="0" borderId="0" applyFont="0" applyFill="0" applyBorder="0" applyAlignment="0" applyProtection="0"/>
    <xf numFmtId="0" fontId="20" fillId="0" borderId="0" applyNumberFormat="0" applyFont="0" applyFill="0" applyBorder="0" applyProtection="0">
      <alignment horizontal="left" vertical="center"/>
    </xf>
    <xf numFmtId="0" fontId="20" fillId="0" borderId="0" applyNumberFormat="0" applyFont="0" applyFill="0" applyBorder="0" applyProtection="0">
      <alignment horizontal="left" vertical="center"/>
    </xf>
    <xf numFmtId="164" fontId="20" fillId="0" borderId="0" applyFont="0" applyFill="0" applyBorder="0" applyAlignment="0" applyProtection="0"/>
    <xf numFmtId="165" fontId="20" fillId="0" borderId="0" applyFont="0" applyFill="0" applyBorder="0" applyAlignment="0" applyProtection="0"/>
    <xf numFmtId="166"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3" fontId="20" fillId="0" borderId="0" applyFont="0" applyFill="0" applyBorder="0" applyAlignment="0" applyProtection="0"/>
    <xf numFmtId="8" fontId="20" fillId="0" borderId="0" applyFont="0" applyFill="0" applyBorder="0" applyAlignment="0" applyProtection="0"/>
    <xf numFmtId="10" fontId="20" fillId="0" borderId="0" applyFont="0" applyFill="0" applyBorder="0" applyAlignment="0" applyProtection="0"/>
    <xf numFmtId="4" fontId="20" fillId="0" borderId="0" applyFont="0" applyFill="0" applyBorder="0" applyAlignment="0" applyProtection="0"/>
    <xf numFmtId="14" fontId="20" fillId="0" borderId="0" applyFont="0" applyFill="0" applyBorder="0" applyAlignment="0" applyProtection="0"/>
    <xf numFmtId="20" fontId="20" fillId="0" borderId="0" applyFont="0" applyFill="0" applyBorder="0" applyAlignment="0" applyProtection="0"/>
    <xf numFmtId="22" fontId="20" fillId="0" borderId="0" applyFont="0" applyFill="0" applyBorder="0" applyAlignment="0" applyProtection="0"/>
    <xf numFmtId="15" fontId="20" fillId="0" borderId="0" applyFont="0" applyFill="0" applyBorder="0" applyAlignment="0" applyProtection="0"/>
    <xf numFmtId="15" fontId="20" fillId="0" borderId="0" applyFont="0" applyFill="0" applyBorder="0" applyAlignment="0" applyProtection="0"/>
    <xf numFmtId="19" fontId="20" fillId="0" borderId="0" applyFont="0" applyFill="0" applyBorder="0" applyAlignment="0" applyProtection="0"/>
    <xf numFmtId="18" fontId="20" fillId="0" borderId="0" applyFont="0" applyFill="0" applyBorder="0" applyAlignment="0" applyProtection="0"/>
    <xf numFmtId="0" fontId="20" fillId="0" borderId="0" applyNumberFormat="0" applyFont="0" applyFill="0" applyBorder="0" applyProtection="0">
      <alignment horizontal="left" vertical="center"/>
    </xf>
    <xf numFmtId="0" fontId="20" fillId="0" borderId="0" applyNumberFormat="0" applyFont="0" applyFill="0" applyBorder="0" applyProtection="0">
      <alignment horizontal="left" vertical="center"/>
    </xf>
    <xf numFmtId="164" fontId="20" fillId="0" borderId="0" applyFont="0" applyFill="0" applyBorder="0" applyAlignment="0" applyProtection="0"/>
    <xf numFmtId="165" fontId="20" fillId="0" borderId="0" applyFont="0" applyFill="0" applyBorder="0" applyAlignment="0" applyProtection="0"/>
    <xf numFmtId="166"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3" fontId="20" fillId="0" borderId="0" applyFont="0" applyFill="0" applyBorder="0" applyAlignment="0" applyProtection="0"/>
    <xf numFmtId="8" fontId="20" fillId="0" borderId="0" applyFont="0" applyFill="0" applyBorder="0" applyAlignment="0" applyProtection="0"/>
    <xf numFmtId="10" fontId="20" fillId="0" borderId="0" applyFont="0" applyFill="0" applyBorder="0" applyAlignment="0" applyProtection="0"/>
    <xf numFmtId="4" fontId="20" fillId="0" borderId="0" applyFont="0" applyFill="0" applyBorder="0" applyAlignment="0" applyProtection="0"/>
    <xf numFmtId="14" fontId="20" fillId="0" borderId="0" applyFont="0" applyFill="0" applyBorder="0" applyAlignment="0" applyProtection="0"/>
    <xf numFmtId="20" fontId="20" fillId="0" borderId="0" applyFont="0" applyFill="0" applyBorder="0" applyAlignment="0" applyProtection="0"/>
    <xf numFmtId="22" fontId="20" fillId="0" borderId="0" applyFont="0" applyFill="0" applyBorder="0" applyAlignment="0" applyProtection="0"/>
    <xf numFmtId="15" fontId="20" fillId="0" borderId="0" applyFont="0" applyFill="0" applyBorder="0" applyAlignment="0" applyProtection="0"/>
    <xf numFmtId="15" fontId="20" fillId="0" borderId="0" applyFont="0" applyFill="0" applyBorder="0" applyAlignment="0" applyProtection="0"/>
    <xf numFmtId="19" fontId="20" fillId="0" borderId="0" applyFont="0" applyFill="0" applyBorder="0" applyAlignment="0" applyProtection="0"/>
    <xf numFmtId="18" fontId="20" fillId="0" borderId="0" applyFont="0" applyFill="0" applyBorder="0" applyAlignment="0" applyProtection="0"/>
    <xf numFmtId="0" fontId="20" fillId="0" borderId="0" applyNumberFormat="0" applyFont="0" applyFill="0" applyBorder="0" applyProtection="0">
      <alignment horizontal="left" vertical="center"/>
    </xf>
    <xf numFmtId="0" fontId="20" fillId="0" borderId="0" applyNumberFormat="0" applyFont="0" applyFill="0" applyBorder="0" applyProtection="0">
      <alignment horizontal="left" vertical="center"/>
    </xf>
    <xf numFmtId="164" fontId="20" fillId="0" borderId="0" applyFont="0" applyFill="0" applyBorder="0" applyAlignment="0" applyProtection="0"/>
    <xf numFmtId="165" fontId="20" fillId="0" borderId="0" applyFont="0" applyFill="0" applyBorder="0" applyAlignment="0" applyProtection="0"/>
    <xf numFmtId="166" fontId="20" fillId="0" borderId="0" applyFont="0" applyFill="0" applyBorder="0" applyAlignment="0" applyProtection="0"/>
  </cellStyleXfs>
  <cellXfs count="148">
    <xf numFmtId="0" fontId="0" fillId="0" borderId="0" xfId="0"/>
    <xf numFmtId="167" fontId="23" fillId="0" borderId="10" xfId="60" applyNumberFormat="1" applyFont="1" applyFill="1" applyBorder="1" applyAlignment="1"/>
    <xf numFmtId="167" fontId="23" fillId="0" borderId="10" xfId="60" applyNumberFormat="1" applyFont="1" applyFill="1" applyBorder="1" applyAlignment="1">
      <alignment horizontal="right"/>
    </xf>
    <xf numFmtId="3" fontId="22" fillId="0" borderId="10" xfId="0" applyNumberFormat="1" applyFont="1" applyBorder="1"/>
    <xf numFmtId="0" fontId="24" fillId="0" borderId="0" xfId="0" applyFont="1"/>
    <xf numFmtId="0" fontId="22" fillId="0" borderId="0" xfId="0" applyFont="1"/>
    <xf numFmtId="0" fontId="22" fillId="0" borderId="0" xfId="0" applyFont="1" applyAlignment="1">
      <alignment horizontal="center" wrapText="1"/>
    </xf>
    <xf numFmtId="3" fontId="22" fillId="0" borderId="0" xfId="0" applyNumberFormat="1" applyFont="1" applyBorder="1"/>
    <xf numFmtId="168" fontId="22" fillId="0" borderId="10" xfId="0" applyNumberFormat="1" applyFont="1" applyBorder="1"/>
    <xf numFmtId="0" fontId="21" fillId="0" borderId="0" xfId="0" applyFont="1"/>
    <xf numFmtId="0" fontId="22" fillId="0" borderId="0" xfId="55" applyFont="1" applyBorder="1" applyAlignment="1">
      <alignment horizontal="left" vertical="center"/>
    </xf>
    <xf numFmtId="0" fontId="0" fillId="0" borderId="0" xfId="0"/>
    <xf numFmtId="0" fontId="22" fillId="0" borderId="0" xfId="0" applyFont="1"/>
    <xf numFmtId="3" fontId="22" fillId="0" borderId="10" xfId="44" applyNumberFormat="1" applyFont="1" applyBorder="1" applyAlignment="1"/>
    <xf numFmtId="3" fontId="22" fillId="0" borderId="10" xfId="0" applyNumberFormat="1" applyFont="1" applyBorder="1"/>
    <xf numFmtId="0" fontId="21" fillId="33" borderId="10" xfId="0" applyFont="1" applyFill="1" applyBorder="1" applyAlignment="1">
      <alignment horizontal="left"/>
    </xf>
    <xf numFmtId="0" fontId="22" fillId="0" borderId="10" xfId="55" applyFont="1" applyBorder="1" applyAlignment="1">
      <alignment horizontal="left" vertical="center"/>
    </xf>
    <xf numFmtId="3" fontId="23" fillId="0" borderId="10" xfId="60" applyNumberFormat="1" applyFont="1" applyFill="1" applyBorder="1" applyAlignment="1">
      <alignment horizontal="right"/>
    </xf>
    <xf numFmtId="168" fontId="22" fillId="0" borderId="0" xfId="0" applyNumberFormat="1" applyFont="1"/>
    <xf numFmtId="3" fontId="23" fillId="0" borderId="10" xfId="60" applyNumberFormat="1" applyFont="1" applyFill="1" applyBorder="1" applyAlignment="1"/>
    <xf numFmtId="168" fontId="23" fillId="0" borderId="10" xfId="60" applyNumberFormat="1" applyFont="1" applyFill="1" applyBorder="1" applyAlignment="1">
      <alignment horizontal="right"/>
    </xf>
    <xf numFmtId="168" fontId="23" fillId="0" borderId="10" xfId="60" applyNumberFormat="1" applyFont="1" applyFill="1" applyBorder="1" applyAlignment="1"/>
    <xf numFmtId="168" fontId="22" fillId="0" borderId="10" xfId="44" applyNumberFormat="1" applyFont="1" applyBorder="1" applyAlignment="1"/>
    <xf numFmtId="0" fontId="0" fillId="0" borderId="0" xfId="0" applyAlignment="1">
      <alignment wrapText="1"/>
    </xf>
    <xf numFmtId="168" fontId="22" fillId="0" borderId="10" xfId="44" applyNumberFormat="1" applyFont="1" applyBorder="1"/>
    <xf numFmtId="168" fontId="22" fillId="0" borderId="0" xfId="0" applyNumberFormat="1" applyFont="1" applyBorder="1"/>
    <xf numFmtId="168" fontId="26" fillId="0" borderId="0" xfId="0" applyNumberFormat="1" applyFont="1"/>
    <xf numFmtId="169" fontId="22" fillId="0" borderId="10" xfId="0" applyNumberFormat="1" applyFont="1" applyBorder="1"/>
    <xf numFmtId="0" fontId="21" fillId="34" borderId="10" xfId="0" applyFont="1" applyFill="1" applyBorder="1" applyAlignment="1">
      <alignment horizontal="left"/>
    </xf>
    <xf numFmtId="0" fontId="22" fillId="34" borderId="10" xfId="55" applyFont="1" applyFill="1" applyBorder="1" applyAlignment="1">
      <alignment horizontal="left" vertical="center"/>
    </xf>
    <xf numFmtId="167" fontId="23" fillId="34" borderId="10" xfId="60" applyNumberFormat="1" applyFont="1" applyFill="1" applyBorder="1" applyAlignment="1"/>
    <xf numFmtId="169" fontId="22" fillId="34" borderId="10" xfId="0" applyNumberFormat="1" applyFont="1" applyFill="1" applyBorder="1"/>
    <xf numFmtId="168" fontId="22" fillId="34" borderId="10" xfId="0" applyNumberFormat="1" applyFont="1" applyFill="1" applyBorder="1"/>
    <xf numFmtId="167" fontId="23" fillId="34" borderId="10" xfId="60" applyNumberFormat="1" applyFont="1" applyFill="1" applyBorder="1" applyAlignment="1">
      <alignment horizontal="right"/>
    </xf>
    <xf numFmtId="167" fontId="27" fillId="34" borderId="10" xfId="60" applyNumberFormat="1" applyFont="1" applyFill="1" applyBorder="1" applyAlignment="1">
      <alignment horizontal="right"/>
    </xf>
    <xf numFmtId="169" fontId="21" fillId="34" borderId="10" xfId="0" applyNumberFormat="1" applyFont="1" applyFill="1" applyBorder="1"/>
    <xf numFmtId="168" fontId="21" fillId="34" borderId="10" xfId="0" applyNumberFormat="1" applyFont="1" applyFill="1" applyBorder="1"/>
    <xf numFmtId="0" fontId="21" fillId="35" borderId="10" xfId="0" applyFont="1" applyFill="1" applyBorder="1" applyAlignment="1">
      <alignment horizontal="left"/>
    </xf>
    <xf numFmtId="0" fontId="22" fillId="35" borderId="10" xfId="55" applyFont="1" applyFill="1" applyBorder="1" applyAlignment="1">
      <alignment horizontal="left" vertical="center"/>
    </xf>
    <xf numFmtId="3" fontId="22" fillId="35" borderId="10" xfId="44" applyNumberFormat="1" applyFont="1" applyFill="1" applyBorder="1" applyAlignment="1"/>
    <xf numFmtId="169" fontId="22" fillId="35" borderId="10" xfId="0" applyNumberFormat="1" applyFont="1" applyFill="1" applyBorder="1"/>
    <xf numFmtId="168" fontId="22" fillId="35" borderId="10" xfId="0" applyNumberFormat="1" applyFont="1" applyFill="1" applyBorder="1"/>
    <xf numFmtId="167" fontId="23" fillId="35" borderId="10" xfId="60" applyNumberFormat="1" applyFont="1" applyFill="1" applyBorder="1" applyAlignment="1">
      <alignment horizontal="right"/>
    </xf>
    <xf numFmtId="167" fontId="27" fillId="35" borderId="10" xfId="60" applyNumberFormat="1" applyFont="1" applyFill="1" applyBorder="1" applyAlignment="1">
      <alignment horizontal="right"/>
    </xf>
    <xf numFmtId="169" fontId="21" fillId="35" borderId="10" xfId="0" applyNumberFormat="1" applyFont="1" applyFill="1" applyBorder="1"/>
    <xf numFmtId="0" fontId="21" fillId="36" borderId="10" xfId="0" applyFont="1" applyFill="1" applyBorder="1" applyAlignment="1">
      <alignment horizontal="left"/>
    </xf>
    <xf numFmtId="0" fontId="22" fillId="36" borderId="10" xfId="55" applyFont="1" applyFill="1" applyBorder="1" applyAlignment="1">
      <alignment horizontal="left" vertical="center"/>
    </xf>
    <xf numFmtId="3" fontId="22" fillId="36" borderId="10" xfId="44" applyNumberFormat="1" applyFont="1" applyFill="1" applyBorder="1" applyAlignment="1"/>
    <xf numFmtId="169" fontId="22" fillId="36" borderId="10" xfId="0" applyNumberFormat="1" applyFont="1" applyFill="1" applyBorder="1"/>
    <xf numFmtId="168" fontId="22" fillId="36" borderId="10" xfId="0" applyNumberFormat="1" applyFont="1" applyFill="1" applyBorder="1"/>
    <xf numFmtId="3" fontId="21" fillId="36" borderId="10" xfId="44" applyNumberFormat="1" applyFont="1" applyFill="1" applyBorder="1" applyAlignment="1"/>
    <xf numFmtId="169" fontId="21" fillId="36" borderId="10" xfId="0" applyNumberFormat="1" applyFont="1" applyFill="1" applyBorder="1"/>
    <xf numFmtId="168" fontId="21" fillId="36" borderId="10" xfId="0" applyNumberFormat="1" applyFont="1" applyFill="1" applyBorder="1"/>
    <xf numFmtId="0" fontId="21" fillId="37" borderId="10" xfId="0" applyFont="1" applyFill="1" applyBorder="1" applyAlignment="1">
      <alignment horizontal="left"/>
    </xf>
    <xf numFmtId="0" fontId="22" fillId="37" borderId="10" xfId="55" applyFont="1" applyFill="1" applyBorder="1" applyAlignment="1">
      <alignment horizontal="left" vertical="center"/>
    </xf>
    <xf numFmtId="3" fontId="22" fillId="37" borderId="10" xfId="44" applyNumberFormat="1" applyFont="1" applyFill="1" applyBorder="1" applyAlignment="1"/>
    <xf numFmtId="169" fontId="22" fillId="37" borderId="10" xfId="0" applyNumberFormat="1" applyFont="1" applyFill="1" applyBorder="1"/>
    <xf numFmtId="168" fontId="22" fillId="37" borderId="10" xfId="0" applyNumberFormat="1" applyFont="1" applyFill="1" applyBorder="1"/>
    <xf numFmtId="167" fontId="23" fillId="37" borderId="10" xfId="60" applyNumberFormat="1" applyFont="1" applyFill="1" applyBorder="1" applyAlignment="1"/>
    <xf numFmtId="167" fontId="23" fillId="37" borderId="10" xfId="60" applyNumberFormat="1" applyFont="1" applyFill="1" applyBorder="1" applyAlignment="1">
      <alignment horizontal="right"/>
    </xf>
    <xf numFmtId="167" fontId="27" fillId="37" borderId="10" xfId="60" applyNumberFormat="1" applyFont="1" applyFill="1" applyBorder="1" applyAlignment="1">
      <alignment horizontal="right"/>
    </xf>
    <xf numFmtId="169" fontId="21" fillId="37" borderId="10" xfId="0" applyNumberFormat="1" applyFont="1" applyFill="1" applyBorder="1"/>
    <xf numFmtId="168" fontId="21" fillId="37" borderId="10" xfId="0" applyNumberFormat="1" applyFont="1" applyFill="1" applyBorder="1"/>
    <xf numFmtId="0" fontId="21" fillId="38" borderId="10" xfId="0" applyFont="1" applyFill="1" applyBorder="1" applyAlignment="1">
      <alignment horizontal="left"/>
    </xf>
    <xf numFmtId="0" fontId="22" fillId="38" borderId="10" xfId="55" applyFont="1" applyFill="1" applyBorder="1" applyAlignment="1">
      <alignment horizontal="left" vertical="center"/>
    </xf>
    <xf numFmtId="167" fontId="23" fillId="38" borderId="10" xfId="60" applyNumberFormat="1" applyFont="1" applyFill="1" applyBorder="1" applyAlignment="1">
      <alignment horizontal="right"/>
    </xf>
    <xf numFmtId="169" fontId="22" fillId="38" borderId="10" xfId="0" applyNumberFormat="1" applyFont="1" applyFill="1" applyBorder="1"/>
    <xf numFmtId="168" fontId="22" fillId="38" borderId="10" xfId="0" applyNumberFormat="1" applyFont="1" applyFill="1" applyBorder="1"/>
    <xf numFmtId="167" fontId="27" fillId="38" borderId="10" xfId="60" applyNumberFormat="1" applyFont="1" applyFill="1" applyBorder="1" applyAlignment="1">
      <alignment horizontal="right"/>
    </xf>
    <xf numFmtId="169" fontId="21" fillId="38" borderId="10" xfId="0" applyNumberFormat="1" applyFont="1" applyFill="1" applyBorder="1"/>
    <xf numFmtId="168" fontId="21" fillId="38" borderId="10" xfId="0" applyNumberFormat="1" applyFont="1" applyFill="1" applyBorder="1"/>
    <xf numFmtId="0" fontId="21" fillId="39" borderId="10" xfId="0" applyFont="1" applyFill="1" applyBorder="1" applyAlignment="1">
      <alignment horizontal="left"/>
    </xf>
    <xf numFmtId="0" fontId="22" fillId="39" borderId="10" xfId="55" applyFont="1" applyFill="1" applyBorder="1" applyAlignment="1">
      <alignment horizontal="left" vertical="center"/>
    </xf>
    <xf numFmtId="167" fontId="23" fillId="39" borderId="10" xfId="60" applyNumberFormat="1" applyFont="1" applyFill="1" applyBorder="1" applyAlignment="1">
      <alignment horizontal="right"/>
    </xf>
    <xf numFmtId="169" fontId="22" fillId="39" borderId="10" xfId="0" applyNumberFormat="1" applyFont="1" applyFill="1" applyBorder="1"/>
    <xf numFmtId="168" fontId="22" fillId="39" borderId="10" xfId="0" applyNumberFormat="1" applyFont="1" applyFill="1" applyBorder="1"/>
    <xf numFmtId="167" fontId="27" fillId="39" borderId="10" xfId="60" applyNumberFormat="1" applyFont="1" applyFill="1" applyBorder="1" applyAlignment="1">
      <alignment horizontal="right"/>
    </xf>
    <xf numFmtId="169" fontId="21" fillId="39" borderId="10" xfId="0" applyNumberFormat="1" applyFont="1" applyFill="1" applyBorder="1"/>
    <xf numFmtId="168" fontId="21" fillId="39" borderId="10" xfId="0" applyNumberFormat="1" applyFont="1" applyFill="1" applyBorder="1"/>
    <xf numFmtId="0" fontId="21" fillId="40" borderId="10" xfId="0" applyFont="1" applyFill="1" applyBorder="1" applyAlignment="1">
      <alignment horizontal="left"/>
    </xf>
    <xf numFmtId="0" fontId="22" fillId="40" borderId="10" xfId="55" applyFont="1" applyFill="1" applyBorder="1" applyAlignment="1">
      <alignment horizontal="left" vertical="center"/>
    </xf>
    <xf numFmtId="167" fontId="23" fillId="40" borderId="10" xfId="60" applyNumberFormat="1" applyFont="1" applyFill="1" applyBorder="1" applyAlignment="1">
      <alignment horizontal="right"/>
    </xf>
    <xf numFmtId="169" fontId="22" fillId="40" borderId="10" xfId="0" applyNumberFormat="1" applyFont="1" applyFill="1" applyBorder="1"/>
    <xf numFmtId="168" fontId="22" fillId="40" borderId="10" xfId="0" applyNumberFormat="1" applyFont="1" applyFill="1" applyBorder="1"/>
    <xf numFmtId="167" fontId="23" fillId="40" borderId="10" xfId="60" applyNumberFormat="1" applyFont="1" applyFill="1" applyBorder="1" applyAlignment="1"/>
    <xf numFmtId="167" fontId="27" fillId="40" borderId="10" xfId="60" applyNumberFormat="1" applyFont="1" applyFill="1" applyBorder="1" applyAlignment="1"/>
    <xf numFmtId="169" fontId="21" fillId="40" borderId="10" xfId="0" applyNumberFormat="1" applyFont="1" applyFill="1" applyBorder="1"/>
    <xf numFmtId="168" fontId="21" fillId="40" borderId="10" xfId="0" applyNumberFormat="1" applyFont="1" applyFill="1" applyBorder="1"/>
    <xf numFmtId="0" fontId="22" fillId="0" borderId="10" xfId="0" applyFont="1" applyBorder="1"/>
    <xf numFmtId="0" fontId="21" fillId="34" borderId="10" xfId="55" applyFont="1" applyFill="1" applyBorder="1" applyAlignment="1">
      <alignment horizontal="left" vertical="center"/>
    </xf>
    <xf numFmtId="0" fontId="21" fillId="35" borderId="10" xfId="55" applyFont="1" applyFill="1" applyBorder="1" applyAlignment="1">
      <alignment horizontal="left" vertical="center"/>
    </xf>
    <xf numFmtId="0" fontId="21" fillId="36" borderId="10" xfId="55" applyFont="1" applyFill="1" applyBorder="1" applyAlignment="1">
      <alignment horizontal="left" vertical="center"/>
    </xf>
    <xf numFmtId="0" fontId="21" fillId="37" borderId="10" xfId="55" applyFont="1" applyFill="1" applyBorder="1" applyAlignment="1">
      <alignment horizontal="left" vertical="center"/>
    </xf>
    <xf numFmtId="0" fontId="21" fillId="38" borderId="10" xfId="55" applyFont="1" applyFill="1" applyBorder="1" applyAlignment="1">
      <alignment horizontal="left" vertical="center"/>
    </xf>
    <xf numFmtId="0" fontId="21" fillId="39" borderId="10" xfId="55" applyFont="1" applyFill="1" applyBorder="1" applyAlignment="1">
      <alignment horizontal="left" vertical="center"/>
    </xf>
    <xf numFmtId="0" fontId="21" fillId="40" borderId="10" xfId="55" applyFont="1" applyFill="1" applyBorder="1" applyAlignment="1">
      <alignment horizontal="left" vertical="center"/>
    </xf>
    <xf numFmtId="3" fontId="22" fillId="0" borderId="10" xfId="44" applyNumberFormat="1" applyFont="1" applyFill="1" applyBorder="1" applyAlignment="1"/>
    <xf numFmtId="169" fontId="22" fillId="0" borderId="10" xfId="0" applyNumberFormat="1" applyFont="1" applyFill="1" applyBorder="1"/>
    <xf numFmtId="168" fontId="22" fillId="0" borderId="10" xfId="0" applyNumberFormat="1" applyFont="1" applyFill="1" applyBorder="1"/>
    <xf numFmtId="0" fontId="22" fillId="0" borderId="0" xfId="0" applyFont="1" applyBorder="1"/>
    <xf numFmtId="0" fontId="0" fillId="0" borderId="0" xfId="0" applyBorder="1"/>
    <xf numFmtId="167" fontId="23" fillId="0" borderId="0" xfId="60" applyNumberFormat="1" applyFont="1" applyFill="1" applyBorder="1" applyAlignment="1">
      <alignment horizontal="right"/>
    </xf>
    <xf numFmtId="0" fontId="21" fillId="41" borderId="10" xfId="0" applyFont="1" applyFill="1" applyBorder="1" applyAlignment="1">
      <alignment horizontal="center" wrapText="1"/>
    </xf>
    <xf numFmtId="0" fontId="21" fillId="41" borderId="10" xfId="0" applyFont="1" applyFill="1" applyBorder="1" applyAlignment="1">
      <alignment horizontal="left"/>
    </xf>
    <xf numFmtId="168" fontId="21" fillId="41" borderId="10" xfId="0" applyNumberFormat="1" applyFont="1" applyFill="1" applyBorder="1" applyAlignment="1">
      <alignment horizontal="center" wrapText="1"/>
    </xf>
    <xf numFmtId="0" fontId="21" fillId="41" borderId="10" xfId="55" applyFont="1" applyFill="1" applyBorder="1" applyAlignment="1">
      <alignment horizontal="left" vertical="center"/>
    </xf>
    <xf numFmtId="0" fontId="22" fillId="41" borderId="10" xfId="0" applyFont="1" applyFill="1" applyBorder="1"/>
    <xf numFmtId="0" fontId="21" fillId="42" borderId="10" xfId="0" applyFont="1" applyFill="1" applyBorder="1" applyAlignment="1">
      <alignment horizontal="left"/>
    </xf>
    <xf numFmtId="0" fontId="22" fillId="42" borderId="10" xfId="55" applyFont="1" applyFill="1" applyBorder="1" applyAlignment="1">
      <alignment horizontal="left" vertical="center"/>
    </xf>
    <xf numFmtId="167" fontId="23" fillId="42" borderId="10" xfId="60" applyNumberFormat="1" applyFont="1" applyFill="1" applyBorder="1" applyAlignment="1">
      <alignment horizontal="right"/>
    </xf>
    <xf numFmtId="169" fontId="22" fillId="42" borderId="10" xfId="0" applyNumberFormat="1" applyFont="1" applyFill="1" applyBorder="1"/>
    <xf numFmtId="168" fontId="22" fillId="42" borderId="10" xfId="0" applyNumberFormat="1" applyFont="1" applyFill="1" applyBorder="1"/>
    <xf numFmtId="0" fontId="21" fillId="42" borderId="10" xfId="55" applyFont="1" applyFill="1" applyBorder="1" applyAlignment="1">
      <alignment horizontal="left" vertical="center"/>
    </xf>
    <xf numFmtId="167" fontId="27" fillId="42" borderId="10" xfId="60" applyNumberFormat="1" applyFont="1" applyFill="1" applyBorder="1" applyAlignment="1">
      <alignment horizontal="right"/>
    </xf>
    <xf numFmtId="169" fontId="21" fillId="42" borderId="10" xfId="0" applyNumberFormat="1" applyFont="1" applyFill="1" applyBorder="1"/>
    <xf numFmtId="168" fontId="21" fillId="42" borderId="10" xfId="0" applyNumberFormat="1" applyFont="1" applyFill="1" applyBorder="1"/>
    <xf numFmtId="0" fontId="28" fillId="0" borderId="0" xfId="61" applyFont="1"/>
    <xf numFmtId="0" fontId="26" fillId="0" borderId="0" xfId="0" applyFont="1"/>
    <xf numFmtId="168" fontId="21" fillId="35" borderId="10" xfId="0" applyNumberFormat="1" applyFont="1" applyFill="1" applyBorder="1"/>
    <xf numFmtId="0" fontId="0" fillId="0" borderId="0" xfId="0" applyFill="1"/>
    <xf numFmtId="0" fontId="0" fillId="0" borderId="0" xfId="0" applyFill="1" applyBorder="1"/>
    <xf numFmtId="0" fontId="21" fillId="41" borderId="11" xfId="0" applyFont="1" applyFill="1" applyBorder="1" applyAlignment="1">
      <alignment horizontal="center" wrapText="1"/>
    </xf>
    <xf numFmtId="168" fontId="22" fillId="0" borderId="11" xfId="0" applyNumberFormat="1" applyFont="1" applyBorder="1"/>
    <xf numFmtId="168" fontId="22" fillId="34" borderId="11" xfId="0" applyNumberFormat="1" applyFont="1" applyFill="1" applyBorder="1"/>
    <xf numFmtId="168" fontId="21" fillId="34" borderId="11" xfId="0" applyNumberFormat="1" applyFont="1" applyFill="1" applyBorder="1"/>
    <xf numFmtId="168" fontId="22" fillId="35" borderId="11" xfId="0" applyNumberFormat="1" applyFont="1" applyFill="1" applyBorder="1"/>
    <xf numFmtId="168" fontId="21" fillId="35" borderId="11" xfId="0" applyNumberFormat="1" applyFont="1" applyFill="1" applyBorder="1"/>
    <xf numFmtId="168" fontId="22" fillId="36" borderId="11" xfId="0" applyNumberFormat="1" applyFont="1" applyFill="1" applyBorder="1"/>
    <xf numFmtId="168" fontId="21" fillId="36" borderId="11" xfId="0" applyNumberFormat="1" applyFont="1" applyFill="1" applyBorder="1"/>
    <xf numFmtId="168" fontId="22" fillId="37" borderId="11" xfId="0" applyNumberFormat="1" applyFont="1" applyFill="1" applyBorder="1"/>
    <xf numFmtId="168" fontId="21" fillId="37" borderId="11" xfId="0" applyNumberFormat="1" applyFont="1" applyFill="1" applyBorder="1"/>
    <xf numFmtId="168" fontId="22" fillId="38" borderId="11" xfId="0" applyNumberFormat="1" applyFont="1" applyFill="1" applyBorder="1"/>
    <xf numFmtId="168" fontId="21" fillId="38" borderId="11" xfId="0" applyNumberFormat="1" applyFont="1" applyFill="1" applyBorder="1"/>
    <xf numFmtId="168" fontId="22" fillId="42" borderId="11" xfId="0" applyNumberFormat="1" applyFont="1" applyFill="1" applyBorder="1"/>
    <xf numFmtId="168" fontId="21" fillId="42" borderId="11" xfId="0" applyNumberFormat="1" applyFont="1" applyFill="1" applyBorder="1"/>
    <xf numFmtId="168" fontId="22" fillId="39" borderId="11" xfId="0" applyNumberFormat="1" applyFont="1" applyFill="1" applyBorder="1"/>
    <xf numFmtId="168" fontId="21" fillId="39" borderId="11" xfId="0" applyNumberFormat="1" applyFont="1" applyFill="1" applyBorder="1"/>
    <xf numFmtId="168" fontId="22" fillId="40" borderId="11" xfId="0" applyNumberFormat="1" applyFont="1" applyFill="1" applyBorder="1"/>
    <xf numFmtId="168" fontId="21" fillId="40" borderId="11" xfId="0" applyNumberFormat="1" applyFont="1" applyFill="1" applyBorder="1"/>
    <xf numFmtId="2" fontId="22" fillId="0" borderId="0" xfId="0" applyNumberFormat="1" applyFont="1"/>
    <xf numFmtId="2" fontId="22" fillId="0" borderId="0" xfId="0" applyNumberFormat="1" applyFont="1" applyBorder="1"/>
    <xf numFmtId="2" fontId="21" fillId="41" borderId="10" xfId="0" applyNumberFormat="1" applyFont="1" applyFill="1" applyBorder="1" applyAlignment="1">
      <alignment horizontal="center" wrapText="1"/>
    </xf>
    <xf numFmtId="0" fontId="22" fillId="0" borderId="10" xfId="55" applyFont="1" applyFill="1" applyBorder="1" applyAlignment="1">
      <alignment horizontal="left" vertical="center"/>
    </xf>
    <xf numFmtId="0" fontId="21" fillId="0" borderId="10" xfId="0" applyFont="1" applyFill="1" applyBorder="1" applyAlignment="1">
      <alignment horizontal="left"/>
    </xf>
    <xf numFmtId="168" fontId="22" fillId="0" borderId="11" xfId="0" applyNumberFormat="1" applyFont="1" applyFill="1" applyBorder="1"/>
    <xf numFmtId="168" fontId="22" fillId="0" borderId="12" xfId="0" applyNumberFormat="1" applyFont="1" applyFill="1" applyBorder="1"/>
    <xf numFmtId="167" fontId="23" fillId="0" borderId="0" xfId="60" applyNumberFormat="1" applyFont="1" applyFill="1" applyBorder="1" applyAlignment="1"/>
    <xf numFmtId="0" fontId="22" fillId="43" borderId="10" xfId="55" applyFont="1" applyFill="1" applyBorder="1" applyAlignment="1">
      <alignment horizontal="left" vertical="center"/>
    </xf>
  </cellXfs>
  <cellStyles count="143">
    <cellStyle name="20% - Accent1" xfId="19" builtinId="30" customBuiltin="1"/>
    <cellStyle name="20% - Accent1 2" xfId="64"/>
    <cellStyle name="20% - Accent1 3" xfId="77"/>
    <cellStyle name="20% - Accent2" xfId="23" builtinId="34" customBuiltin="1"/>
    <cellStyle name="20% - Accent2 2" xfId="66"/>
    <cellStyle name="20% - Accent2 3" xfId="79"/>
    <cellStyle name="20% - Accent3" xfId="27" builtinId="38" customBuiltin="1"/>
    <cellStyle name="20% - Accent3 2" xfId="68"/>
    <cellStyle name="20% - Accent3 3" xfId="81"/>
    <cellStyle name="20% - Accent4" xfId="31" builtinId="42" customBuiltin="1"/>
    <cellStyle name="20% - Accent4 2" xfId="70"/>
    <cellStyle name="20% - Accent4 3" xfId="83"/>
    <cellStyle name="20% - Accent5" xfId="35" builtinId="46" customBuiltin="1"/>
    <cellStyle name="20% - Accent5 2" xfId="72"/>
    <cellStyle name="20% - Accent5 3" xfId="85"/>
    <cellStyle name="20% - Accent6" xfId="39" builtinId="50" customBuiltin="1"/>
    <cellStyle name="20% - Accent6 2" xfId="74"/>
    <cellStyle name="20% - Accent6 3" xfId="87"/>
    <cellStyle name="40% - Accent1" xfId="20" builtinId="31" customBuiltin="1"/>
    <cellStyle name="40% - Accent1 2" xfId="65"/>
    <cellStyle name="40% - Accent1 3" xfId="78"/>
    <cellStyle name="40% - Accent2" xfId="24" builtinId="35" customBuiltin="1"/>
    <cellStyle name="40% - Accent2 2" xfId="67"/>
    <cellStyle name="40% - Accent2 3" xfId="80"/>
    <cellStyle name="40% - Accent3" xfId="28" builtinId="39" customBuiltin="1"/>
    <cellStyle name="40% - Accent3 2" xfId="69"/>
    <cellStyle name="40% - Accent3 3" xfId="82"/>
    <cellStyle name="40% - Accent4" xfId="32" builtinId="43" customBuiltin="1"/>
    <cellStyle name="40% - Accent4 2" xfId="71"/>
    <cellStyle name="40% - Accent4 3" xfId="84"/>
    <cellStyle name="40% - Accent5" xfId="36" builtinId="47" customBuiltin="1"/>
    <cellStyle name="40% - Accent5 2" xfId="73"/>
    <cellStyle name="40% - Accent5 3" xfId="86"/>
    <cellStyle name="40% - Accent6" xfId="40" builtinId="51" customBuiltin="1"/>
    <cellStyle name="40% - Accent6 2" xfId="75"/>
    <cellStyle name="40% - Accent6 3" xfId="88"/>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60" builtinId="3"/>
    <cellStyle name="Comma 2" xfId="62"/>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61"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Note 2" xfId="63"/>
    <cellStyle name="Note 3" xfId="76"/>
    <cellStyle name="Output" xfId="10" builtinId="21" customBuiltin="1"/>
    <cellStyle name="sCurrency" xfId="45"/>
    <cellStyle name="sCurrency 2" xfId="92"/>
    <cellStyle name="sCurrency 3" xfId="110"/>
    <cellStyle name="sCurrency 4" xfId="128"/>
    <cellStyle name="sDate" xfId="50"/>
    <cellStyle name="sDate 2" xfId="97"/>
    <cellStyle name="sDate 3" xfId="115"/>
    <cellStyle name="sDate 4" xfId="133"/>
    <cellStyle name="sDecimal" xfId="43"/>
    <cellStyle name="sDecimal 2" xfId="90"/>
    <cellStyle name="sDecimal 3" xfId="108"/>
    <cellStyle name="sDecimal 4" xfId="126"/>
    <cellStyle name="sInteger" xfId="44"/>
    <cellStyle name="sInteger 2" xfId="91"/>
    <cellStyle name="sInteger 3" xfId="109"/>
    <cellStyle name="sInteger 4" xfId="127"/>
    <cellStyle name="sLongDate" xfId="51"/>
    <cellStyle name="sLongDate 2" xfId="98"/>
    <cellStyle name="sLongDate 3" xfId="116"/>
    <cellStyle name="sLongDate 4" xfId="134"/>
    <cellStyle name="sLongTime" xfId="53"/>
    <cellStyle name="sLongTime 2" xfId="100"/>
    <cellStyle name="sLongTime 3" xfId="118"/>
    <cellStyle name="sLongTime 4" xfId="136"/>
    <cellStyle name="sMediumDate" xfId="52"/>
    <cellStyle name="sMediumDate 2" xfId="99"/>
    <cellStyle name="sMediumDate 3" xfId="117"/>
    <cellStyle name="sMediumDate 4" xfId="135"/>
    <cellStyle name="sMediumTime" xfId="54"/>
    <cellStyle name="sMediumTime 2" xfId="101"/>
    <cellStyle name="sMediumTime 3" xfId="119"/>
    <cellStyle name="sMediumTime 4" xfId="137"/>
    <cellStyle name="sNumber" xfId="42"/>
    <cellStyle name="sNumber 2" xfId="89"/>
    <cellStyle name="sNumber 3" xfId="107"/>
    <cellStyle name="sNumber 4" xfId="125"/>
    <cellStyle name="sPercent" xfId="46"/>
    <cellStyle name="sPercent 2" xfId="93"/>
    <cellStyle name="sPercent 3" xfId="111"/>
    <cellStyle name="sPercent 4" xfId="129"/>
    <cellStyle name="sPhone" xfId="57"/>
    <cellStyle name="sPhone 2" xfId="104"/>
    <cellStyle name="sPhone 3" xfId="122"/>
    <cellStyle name="sPhone 4" xfId="140"/>
    <cellStyle name="sPhoneExt" xfId="58"/>
    <cellStyle name="sPhoneExt 2" xfId="105"/>
    <cellStyle name="sPhoneExt 3" xfId="123"/>
    <cellStyle name="sPhoneExt 4" xfId="141"/>
    <cellStyle name="sRichText" xfId="56"/>
    <cellStyle name="sRichText 2" xfId="103"/>
    <cellStyle name="sRichText 3" xfId="121"/>
    <cellStyle name="sRichText 4" xfId="139"/>
    <cellStyle name="sShortDate" xfId="48"/>
    <cellStyle name="sShortDate 2" xfId="95"/>
    <cellStyle name="sShortDate 3" xfId="113"/>
    <cellStyle name="sShortDate 4" xfId="131"/>
    <cellStyle name="sShortTime" xfId="49"/>
    <cellStyle name="sShortTime 2" xfId="96"/>
    <cellStyle name="sShortTime 3" xfId="114"/>
    <cellStyle name="sShortTime 4" xfId="132"/>
    <cellStyle name="sStandard" xfId="47"/>
    <cellStyle name="sStandard 2" xfId="94"/>
    <cellStyle name="sStandard 3" xfId="112"/>
    <cellStyle name="sStandard 4" xfId="130"/>
    <cellStyle name="sText" xfId="55"/>
    <cellStyle name="sText 2" xfId="102"/>
    <cellStyle name="sText 3" xfId="120"/>
    <cellStyle name="sText 4" xfId="138"/>
    <cellStyle name="sZip" xfId="59"/>
    <cellStyle name="sZip 2" xfId="106"/>
    <cellStyle name="sZip 3" xfId="124"/>
    <cellStyle name="sZip 4" xfId="142"/>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9526</xdr:colOff>
      <xdr:row>0</xdr:row>
      <xdr:rowOff>0</xdr:rowOff>
    </xdr:from>
    <xdr:to>
      <xdr:col>4</xdr:col>
      <xdr:colOff>581025</xdr:colOff>
      <xdr:row>33</xdr:row>
      <xdr:rowOff>9525</xdr:rowOff>
    </xdr:to>
    <xdr:sp macro="" textlink="">
      <xdr:nvSpPr>
        <xdr:cNvPr id="2" name="TextBox 1"/>
        <xdr:cNvSpPr txBox="1"/>
      </xdr:nvSpPr>
      <xdr:spPr>
        <a:xfrm>
          <a:off x="9526" y="0"/>
          <a:ext cx="8201024" cy="438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INFORMATION ABOUT 2015 ANNUAL REPORT</a:t>
          </a:r>
          <a:r>
            <a:rPr lang="en-US" sz="1100" b="1" baseline="0"/>
            <a:t> DATA</a:t>
          </a:r>
        </a:p>
        <a:p>
          <a:r>
            <a:rPr lang="en-US" sz="1100" baseline="0"/>
            <a:t>Release Date: April 8, 2016</a:t>
          </a:r>
        </a:p>
        <a:p>
          <a:endParaRPr lang="en-US" sz="1100" baseline="0"/>
        </a:p>
        <a:p>
          <a:r>
            <a:rPr lang="en-US" sz="1100" baseline="0"/>
            <a:t>This spreadsheet contains data collected through the 2015 Annual Report Survey for Rhode Island Public Libraries and is made available by the Office of Library and Information Services for further analysis. The data reflects FY2015 (July 1, 2014 - June 30, 2015; the deadline for the report submission was September 15, 2015).</a:t>
          </a:r>
        </a:p>
        <a:p>
          <a:endParaRPr lang="en-US" sz="1100" baseline="0"/>
        </a:p>
        <a:p>
          <a:r>
            <a:rPr lang="en-US" sz="1100" b="1" baseline="0"/>
            <a:t>A note on the populations and per capita calculations found in this report: </a:t>
          </a:r>
        </a:p>
        <a:p>
          <a:r>
            <a:rPr lang="en-US" sz="1100" b="0" i="0">
              <a:solidFill>
                <a:schemeClr val="dk1"/>
              </a:solidFill>
              <a:effectLst/>
              <a:latin typeface="+mn-lt"/>
              <a:ea typeface="+mn-ea"/>
              <a:cs typeface="+mn-cs"/>
            </a:rPr>
            <a:t>Several Rhode Island municipalities have multiple library systems</a:t>
          </a:r>
          <a:r>
            <a:rPr lang="en-US" sz="1100" b="0" i="0" baseline="0">
              <a:solidFill>
                <a:schemeClr val="dk1"/>
              </a:solidFill>
              <a:effectLst/>
              <a:latin typeface="+mn-lt"/>
              <a:ea typeface="+mn-ea"/>
              <a:cs typeface="+mn-cs"/>
            </a:rPr>
            <a:t>. This can</a:t>
          </a:r>
          <a:r>
            <a:rPr lang="en-US" sz="1100" b="0" i="0">
              <a:solidFill>
                <a:schemeClr val="dk1"/>
              </a:solidFill>
              <a:effectLst/>
              <a:latin typeface="+mn-lt"/>
              <a:ea typeface="+mn-ea"/>
              <a:cs typeface="+mn-cs"/>
            </a:rPr>
            <a:t> result in double counting of the populations served in those municipalities when looking at per capita statistics. To better reflect the populations served by each library system these</a:t>
          </a:r>
          <a:r>
            <a:rPr lang="en-US" sz="1100" b="0" i="0" baseline="0">
              <a:solidFill>
                <a:schemeClr val="dk1"/>
              </a:solidFill>
              <a:effectLst/>
              <a:latin typeface="+mn-lt"/>
              <a:ea typeface="+mn-ea"/>
              <a:cs typeface="+mn-cs"/>
            </a:rPr>
            <a:t> reports use the same population numbers used by Ocean State Libraries (www.oslri.org) to determine each library system's  OSL membership fees. The total state population based on these numbers is 1,057,853. </a:t>
          </a:r>
        </a:p>
        <a:p>
          <a:endParaRPr lang="en-US" sz="1100" b="0" i="0" baseline="0">
            <a:solidFill>
              <a:schemeClr val="dk1"/>
            </a:solidFill>
            <a:effectLst/>
            <a:latin typeface="+mn-lt"/>
            <a:ea typeface="+mn-ea"/>
            <a:cs typeface="+mn-cs"/>
          </a:endParaRPr>
        </a:p>
        <a:p>
          <a:r>
            <a:rPr lang="en-US" sz="1100" b="1" i="0" baseline="0">
              <a:solidFill>
                <a:schemeClr val="dk1"/>
              </a:solidFill>
              <a:effectLst/>
              <a:latin typeface="+mn-lt"/>
              <a:ea typeface="+mn-ea"/>
              <a:cs typeface="+mn-cs"/>
            </a:rPr>
            <a:t>A note on municipal data</a:t>
          </a:r>
        </a:p>
        <a:p>
          <a:r>
            <a:rPr lang="en-US" sz="1100" b="0" i="0" baseline="0">
              <a:solidFill>
                <a:schemeClr val="dk1"/>
              </a:solidFill>
              <a:effectLst/>
              <a:latin typeface="+mn-lt"/>
              <a:ea typeface="+mn-ea"/>
              <a:cs typeface="+mn-cs"/>
            </a:rPr>
            <a:t>The tabs with municipal data calculate the revenue and expenditures for all municipalities in the state,  including those which have multiple library systems. The per capita data in these tabs reflects the total per capita by municipality and represents the total revenue and expenditures of all library systems operating in each municipality. </a:t>
          </a:r>
        </a:p>
        <a:p>
          <a:endParaRPr lang="en-US" sz="1100" b="0" i="0" baseline="0">
            <a:solidFill>
              <a:schemeClr val="dk1"/>
            </a:solidFill>
            <a:effectLst/>
            <a:latin typeface="+mn-lt"/>
            <a:ea typeface="+mn-ea"/>
            <a:cs typeface="+mn-cs"/>
          </a:endParaRPr>
        </a:p>
        <a:p>
          <a:r>
            <a:rPr lang="en-US" sz="1100" baseline="0"/>
            <a:t>Additional reports on select data sets from 2015 developed through Counting Opinion's LibPAS are available on the OLIS website at www.olis.ri.gov/pubs/compstats.</a:t>
          </a:r>
        </a:p>
        <a:p>
          <a:endParaRPr lang="en-US" sz="1100" baseline="0"/>
        </a:p>
        <a:p>
          <a:r>
            <a:rPr lang="en-US" sz="1100" baseline="0"/>
            <a:t>National library statistics are available via the Institute of Museum and Library Services (IMLS) at https://goo.gl/40Md5T. Data is available through 2013.</a:t>
          </a:r>
        </a:p>
        <a:p>
          <a:endParaRPr lang="en-US" sz="1100" baseline="0"/>
        </a:p>
        <a:p>
          <a:r>
            <a:rPr lang="en-US" sz="1100" b="0" i="0" baseline="0">
              <a:solidFill>
                <a:schemeClr val="dk1"/>
              </a:solidFill>
              <a:effectLst/>
              <a:latin typeface="+mn-lt"/>
              <a:ea typeface="+mn-ea"/>
              <a:cs typeface="+mn-cs"/>
            </a:rPr>
            <a:t>Please exercise care when using the data. Using numbers out of context or without definitions can be confusing and inaccurate.  If you have questions about using the data, suggestions for improvements, or have developed analyses that would be helpful to the community, please contact Lauren Plews 401-574-9305 or lauren.plews@olis.ri.gov</a:t>
          </a:r>
        </a:p>
        <a:p>
          <a:endParaRPr lang="en-US" sz="1100" b="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Use the tabs or click on the listed links below  to pull up the worksheets. In each tab you can sort each column by clicking on the button in the bottom right hand corner of the column heading. </a:t>
          </a:r>
          <a:endParaRPr lang="en-US">
            <a:effectLst/>
          </a:endParaRP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3:C42"/>
  <sheetViews>
    <sheetView tabSelected="1" workbookViewId="0">
      <selection activeCell="B36" sqref="B36"/>
    </sheetView>
  </sheetViews>
  <sheetFormatPr defaultRowHeight="12.75" x14ac:dyDescent="0.2"/>
  <cols>
    <col min="1" max="1" width="22.85546875" customWidth="1"/>
    <col min="2" max="2" width="73.28515625" customWidth="1"/>
  </cols>
  <sheetData>
    <row r="23" s="11" customFormat="1" x14ac:dyDescent="0.2"/>
    <row r="24" s="11" customFormat="1" x14ac:dyDescent="0.2"/>
    <row r="25" s="11" customFormat="1" x14ac:dyDescent="0.2"/>
    <row r="26" s="11" customFormat="1" x14ac:dyDescent="0.2"/>
    <row r="27" s="11" customFormat="1" x14ac:dyDescent="0.2"/>
    <row r="28" s="11" customFormat="1" x14ac:dyDescent="0.2"/>
    <row r="29" s="11" customFormat="1" x14ac:dyDescent="0.2"/>
    <row r="30" s="11" customFormat="1" x14ac:dyDescent="0.2"/>
    <row r="31" s="11" customFormat="1" x14ac:dyDescent="0.2"/>
    <row r="32" s="11" customFormat="1" x14ac:dyDescent="0.2"/>
    <row r="33" spans="1:3" s="11" customFormat="1" x14ac:dyDescent="0.2"/>
    <row r="34" spans="1:3" ht="15" x14ac:dyDescent="0.25">
      <c r="A34" s="9" t="s">
        <v>56</v>
      </c>
      <c r="B34" s="9"/>
      <c r="C34" s="5"/>
    </row>
    <row r="35" spans="1:3" ht="15.75" customHeight="1" x14ac:dyDescent="0.25">
      <c r="A35" s="9" t="s">
        <v>59</v>
      </c>
      <c r="B35" s="9" t="s">
        <v>115</v>
      </c>
      <c r="C35" s="5"/>
    </row>
    <row r="36" spans="1:3" ht="15" x14ac:dyDescent="0.25">
      <c r="A36" s="116" t="s">
        <v>101</v>
      </c>
      <c r="B36" s="12" t="s">
        <v>107</v>
      </c>
    </row>
    <row r="37" spans="1:3" ht="15" x14ac:dyDescent="0.25">
      <c r="A37" s="116" t="s">
        <v>57</v>
      </c>
      <c r="B37" s="12" t="s">
        <v>108</v>
      </c>
    </row>
    <row r="38" spans="1:3" ht="15" x14ac:dyDescent="0.25">
      <c r="A38" s="116" t="s">
        <v>58</v>
      </c>
      <c r="B38" s="12" t="s">
        <v>109</v>
      </c>
    </row>
    <row r="39" spans="1:3" ht="15" x14ac:dyDescent="0.25">
      <c r="A39" s="116" t="s">
        <v>118</v>
      </c>
      <c r="B39" s="12" t="s">
        <v>119</v>
      </c>
    </row>
    <row r="40" spans="1:3" ht="15" x14ac:dyDescent="0.25">
      <c r="A40" s="116" t="s">
        <v>113</v>
      </c>
      <c r="B40" s="12" t="s">
        <v>114</v>
      </c>
    </row>
    <row r="41" spans="1:3" ht="15" x14ac:dyDescent="0.25">
      <c r="A41" s="117"/>
      <c r="B41" s="12"/>
    </row>
    <row r="42" spans="1:3" x14ac:dyDescent="0.2">
      <c r="B42" s="4"/>
    </row>
  </sheetData>
  <hyperlinks>
    <hyperlink ref="A37" location="'Collection Expend'!A1" display="Collection Expend"/>
    <hyperlink ref="A38" location="'Operating Expend'!A1" display="Operating Expend"/>
    <hyperlink ref="A36" location="Revenue!A1" display="Revenue"/>
    <hyperlink ref="A39" location="'Municipal Expend &amp; Rev'!A1" display="Municipal Expend &amp; Rev"/>
    <hyperlink ref="A40" location="'Municipal Data'!A1" display="Municipal Data"/>
  </hyperlink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53"/>
  <sheetViews>
    <sheetView workbookViewId="0">
      <pane ySplit="1" topLeftCell="A2" activePane="bottomLeft" state="frozen"/>
      <selection pane="bottomLeft" activeCell="B37" sqref="B37"/>
    </sheetView>
  </sheetViews>
  <sheetFormatPr defaultRowHeight="15" x14ac:dyDescent="0.25"/>
  <cols>
    <col min="1" max="1" width="55.42578125" customWidth="1"/>
    <col min="2" max="2" width="19.28515625" customWidth="1"/>
    <col min="3" max="3" width="12.5703125" customWidth="1"/>
    <col min="4" max="4" width="14.42578125" style="26" customWidth="1"/>
    <col min="5" max="5" width="16.7109375" style="26" customWidth="1"/>
    <col min="6" max="6" width="13.7109375" style="26" customWidth="1"/>
    <col min="7" max="7" width="13" style="12" customWidth="1"/>
  </cols>
  <sheetData>
    <row r="1" spans="1:7" s="23" customFormat="1" ht="60" x14ac:dyDescent="0.25">
      <c r="A1" s="102" t="s">
        <v>0</v>
      </c>
      <c r="B1" s="102" t="s">
        <v>60</v>
      </c>
      <c r="C1" s="102" t="s">
        <v>51</v>
      </c>
      <c r="D1" s="104" t="s">
        <v>110</v>
      </c>
      <c r="E1" s="104" t="s">
        <v>111</v>
      </c>
      <c r="F1" s="104" t="s">
        <v>112</v>
      </c>
      <c r="G1" s="104" t="s">
        <v>116</v>
      </c>
    </row>
    <row r="2" spans="1:7" x14ac:dyDescent="0.25">
      <c r="A2" s="103" t="s">
        <v>1</v>
      </c>
      <c r="B2" s="16" t="s">
        <v>61</v>
      </c>
      <c r="C2" s="13">
        <v>3108</v>
      </c>
      <c r="D2" s="8">
        <v>65000</v>
      </c>
      <c r="E2" s="8">
        <v>16743</v>
      </c>
      <c r="F2" s="8">
        <v>110067</v>
      </c>
      <c r="G2" s="8">
        <f t="shared" ref="G2:G49" si="0">F2/C2</f>
        <v>35.414092664092664</v>
      </c>
    </row>
    <row r="3" spans="1:7" x14ac:dyDescent="0.25">
      <c r="A3" s="103" t="s">
        <v>2</v>
      </c>
      <c r="B3" s="16" t="s">
        <v>62</v>
      </c>
      <c r="C3" s="13">
        <v>16310</v>
      </c>
      <c r="D3" s="8">
        <v>1564753</v>
      </c>
      <c r="E3" s="8">
        <v>341844</v>
      </c>
      <c r="F3" s="8">
        <v>2008048</v>
      </c>
      <c r="G3" s="8">
        <f t="shared" si="0"/>
        <v>123.1175965665236</v>
      </c>
    </row>
    <row r="4" spans="1:7" x14ac:dyDescent="0.25">
      <c r="A4" s="103" t="s">
        <v>3</v>
      </c>
      <c r="B4" s="16" t="s">
        <v>63</v>
      </c>
      <c r="C4" s="1">
        <v>3492</v>
      </c>
      <c r="D4" s="8">
        <v>153900</v>
      </c>
      <c r="E4" s="8">
        <v>30298</v>
      </c>
      <c r="F4" s="8">
        <v>207198</v>
      </c>
      <c r="G4" s="8">
        <f t="shared" si="0"/>
        <v>59.335051546391753</v>
      </c>
    </row>
    <row r="5" spans="1:7" x14ac:dyDescent="0.25">
      <c r="A5" s="103" t="s">
        <v>4</v>
      </c>
      <c r="B5" s="16" t="s">
        <v>64</v>
      </c>
      <c r="C5" s="1">
        <v>19376</v>
      </c>
      <c r="D5" s="8">
        <v>108825</v>
      </c>
      <c r="E5" s="8">
        <v>49519</v>
      </c>
      <c r="F5" s="8">
        <v>214502</v>
      </c>
      <c r="G5" s="8">
        <f t="shared" si="0"/>
        <v>11.070499587118084</v>
      </c>
    </row>
    <row r="6" spans="1:7" x14ac:dyDescent="0.25">
      <c r="A6" s="103" t="s">
        <v>5</v>
      </c>
      <c r="B6" s="16" t="s">
        <v>65</v>
      </c>
      <c r="C6" s="2">
        <v>7708</v>
      </c>
      <c r="D6" s="8">
        <v>94827</v>
      </c>
      <c r="E6" s="8">
        <v>26531</v>
      </c>
      <c r="F6" s="8">
        <v>175245</v>
      </c>
      <c r="G6" s="8">
        <f t="shared" si="0"/>
        <v>22.735469641930461</v>
      </c>
    </row>
    <row r="7" spans="1:7" x14ac:dyDescent="0.25">
      <c r="A7" s="103" t="s">
        <v>6</v>
      </c>
      <c r="B7" s="16" t="s">
        <v>66</v>
      </c>
      <c r="C7" s="1">
        <v>35014</v>
      </c>
      <c r="D7" s="8">
        <v>1033317</v>
      </c>
      <c r="E7" s="8">
        <v>222474</v>
      </c>
      <c r="F7" s="8">
        <v>1257388</v>
      </c>
      <c r="G7" s="8">
        <f t="shared" si="0"/>
        <v>35.911007025761123</v>
      </c>
    </row>
    <row r="8" spans="1:7" x14ac:dyDescent="0.25">
      <c r="A8" s="103" t="s">
        <v>7</v>
      </c>
      <c r="B8" s="16" t="s">
        <v>67</v>
      </c>
      <c r="C8" s="1">
        <v>80387</v>
      </c>
      <c r="D8" s="8">
        <v>2437415</v>
      </c>
      <c r="E8" s="8">
        <v>539079</v>
      </c>
      <c r="F8" s="8">
        <v>3067194</v>
      </c>
      <c r="G8" s="8">
        <f t="shared" si="0"/>
        <v>38.155348501623394</v>
      </c>
    </row>
    <row r="9" spans="1:7" x14ac:dyDescent="0.25">
      <c r="A9" s="103" t="s">
        <v>8</v>
      </c>
      <c r="B9" s="16" t="s">
        <v>68</v>
      </c>
      <c r="C9" s="1">
        <v>7827</v>
      </c>
      <c r="D9" s="8">
        <v>212160</v>
      </c>
      <c r="E9" s="8">
        <v>48766</v>
      </c>
      <c r="F9" s="8">
        <v>307903</v>
      </c>
      <c r="G9" s="8">
        <f t="shared" si="0"/>
        <v>39.338571611089819</v>
      </c>
    </row>
    <row r="10" spans="1:7" x14ac:dyDescent="0.25">
      <c r="A10" s="103" t="s">
        <v>9</v>
      </c>
      <c r="B10" s="16" t="s">
        <v>69</v>
      </c>
      <c r="C10" s="13">
        <v>33506</v>
      </c>
      <c r="D10" s="8">
        <v>1205823</v>
      </c>
      <c r="E10" s="8">
        <v>275112</v>
      </c>
      <c r="F10" s="8">
        <v>1541847</v>
      </c>
      <c r="G10" s="8">
        <f t="shared" si="0"/>
        <v>46.017041723870349</v>
      </c>
    </row>
    <row r="11" spans="1:7" x14ac:dyDescent="0.25">
      <c r="A11" s="103" t="s">
        <v>10</v>
      </c>
      <c r="B11" s="16" t="s">
        <v>70</v>
      </c>
      <c r="C11" s="13">
        <v>1090</v>
      </c>
      <c r="D11" s="8">
        <v>6000</v>
      </c>
      <c r="E11" s="8">
        <v>29028</v>
      </c>
      <c r="F11" s="8">
        <v>85382</v>
      </c>
      <c r="G11" s="8">
        <f t="shared" si="0"/>
        <v>78.332110091743118</v>
      </c>
    </row>
    <row r="12" spans="1:7" x14ac:dyDescent="0.25">
      <c r="A12" s="103" t="s">
        <v>11</v>
      </c>
      <c r="B12" s="16" t="s">
        <v>71</v>
      </c>
      <c r="C12" s="1">
        <v>13146</v>
      </c>
      <c r="D12" s="8">
        <v>499141</v>
      </c>
      <c r="E12" s="8">
        <v>121085</v>
      </c>
      <c r="F12" s="8">
        <v>688933</v>
      </c>
      <c r="G12" s="8">
        <f t="shared" si="0"/>
        <v>52.406283280085198</v>
      </c>
    </row>
    <row r="13" spans="1:7" x14ac:dyDescent="0.25">
      <c r="A13" s="103" t="s">
        <v>12</v>
      </c>
      <c r="B13" s="16" t="s">
        <v>72</v>
      </c>
      <c r="C13" s="1">
        <v>47037</v>
      </c>
      <c r="D13" s="8">
        <v>1786269</v>
      </c>
      <c r="E13" s="8">
        <v>363025</v>
      </c>
      <c r="F13" s="8">
        <v>2149294</v>
      </c>
      <c r="G13" s="8">
        <f t="shared" si="0"/>
        <v>45.693687947785783</v>
      </c>
    </row>
    <row r="14" spans="1:7" x14ac:dyDescent="0.25">
      <c r="A14" s="103" t="s">
        <v>13</v>
      </c>
      <c r="B14" s="16" t="s">
        <v>73</v>
      </c>
      <c r="C14" s="2">
        <v>7263</v>
      </c>
      <c r="D14" s="8">
        <v>487071</v>
      </c>
      <c r="E14" s="8">
        <v>114918</v>
      </c>
      <c r="F14" s="8">
        <v>608752</v>
      </c>
      <c r="G14" s="8">
        <f t="shared" si="0"/>
        <v>83.81550323557758</v>
      </c>
    </row>
    <row r="15" spans="1:7" x14ac:dyDescent="0.25">
      <c r="A15" s="103" t="s">
        <v>14</v>
      </c>
      <c r="B15" s="16" t="s">
        <v>74</v>
      </c>
      <c r="C15" s="1">
        <v>15780</v>
      </c>
      <c r="D15" s="8">
        <v>490851</v>
      </c>
      <c r="E15" s="8">
        <v>102842</v>
      </c>
      <c r="F15" s="8">
        <v>622555</v>
      </c>
      <c r="G15" s="8">
        <f t="shared" si="0"/>
        <v>39.452154626108999</v>
      </c>
    </row>
    <row r="16" spans="1:7" x14ac:dyDescent="0.25">
      <c r="A16" s="103" t="s">
        <v>15</v>
      </c>
      <c r="B16" s="16" t="s">
        <v>75</v>
      </c>
      <c r="C16" s="1">
        <v>6425</v>
      </c>
      <c r="D16" s="8">
        <v>220245</v>
      </c>
      <c r="E16" s="8">
        <v>45664</v>
      </c>
      <c r="F16" s="8">
        <v>267409</v>
      </c>
      <c r="G16" s="8">
        <f t="shared" si="0"/>
        <v>41.620077821011677</v>
      </c>
    </row>
    <row r="17" spans="1:7" x14ac:dyDescent="0.25">
      <c r="A17" s="103" t="s">
        <v>16</v>
      </c>
      <c r="B17" s="16" t="s">
        <v>76</v>
      </c>
      <c r="C17" s="1">
        <v>10611</v>
      </c>
      <c r="D17" s="8">
        <v>240332</v>
      </c>
      <c r="E17" s="8">
        <v>53916</v>
      </c>
      <c r="F17" s="8">
        <v>348073</v>
      </c>
      <c r="G17" s="8">
        <f t="shared" si="0"/>
        <v>32.803034586749597</v>
      </c>
    </row>
    <row r="18" spans="1:7" x14ac:dyDescent="0.25">
      <c r="A18" s="103" t="s">
        <v>17</v>
      </c>
      <c r="B18" s="16" t="s">
        <v>77</v>
      </c>
      <c r="C18" s="13">
        <v>4040</v>
      </c>
      <c r="D18" s="8">
        <v>137805</v>
      </c>
      <c r="E18" s="8">
        <v>32273</v>
      </c>
      <c r="F18" s="8">
        <v>204802</v>
      </c>
      <c r="G18" s="8">
        <f t="shared" si="0"/>
        <v>50.693564356435644</v>
      </c>
    </row>
    <row r="19" spans="1:7" x14ac:dyDescent="0.25">
      <c r="A19" s="103" t="s">
        <v>18</v>
      </c>
      <c r="B19" s="16" t="s">
        <v>73</v>
      </c>
      <c r="C19" s="2">
        <v>14167</v>
      </c>
      <c r="D19" s="8">
        <v>767194</v>
      </c>
      <c r="E19" s="8">
        <v>152332</v>
      </c>
      <c r="F19" s="8">
        <v>1020459</v>
      </c>
      <c r="G19" s="8">
        <f t="shared" si="0"/>
        <v>72.030705159878593</v>
      </c>
    </row>
    <row r="20" spans="1:7" x14ac:dyDescent="0.25">
      <c r="A20" s="103" t="s">
        <v>19</v>
      </c>
      <c r="B20" s="16" t="s">
        <v>77</v>
      </c>
      <c r="C20" s="2">
        <v>5706</v>
      </c>
      <c r="D20" s="8">
        <v>190236</v>
      </c>
      <c r="E20" s="8">
        <v>39358</v>
      </c>
      <c r="F20" s="8">
        <v>243276</v>
      </c>
      <c r="G20" s="8">
        <f t="shared" si="0"/>
        <v>42.635120925341745</v>
      </c>
    </row>
    <row r="21" spans="1:7" x14ac:dyDescent="0.25">
      <c r="A21" s="103" t="s">
        <v>20</v>
      </c>
      <c r="B21" s="16" t="s">
        <v>78</v>
      </c>
      <c r="C21" s="2">
        <v>4391</v>
      </c>
      <c r="D21" s="8">
        <v>220247</v>
      </c>
      <c r="E21" s="8">
        <v>47556</v>
      </c>
      <c r="F21" s="8">
        <v>299224</v>
      </c>
      <c r="G21" s="8">
        <f t="shared" si="0"/>
        <v>68.144841721703486</v>
      </c>
    </row>
    <row r="22" spans="1:7" x14ac:dyDescent="0.25">
      <c r="A22" s="103" t="s">
        <v>21</v>
      </c>
      <c r="B22" s="16" t="s">
        <v>79</v>
      </c>
      <c r="C22" s="1">
        <v>1051</v>
      </c>
      <c r="D22" s="8">
        <v>369676</v>
      </c>
      <c r="E22" s="8">
        <v>78270</v>
      </c>
      <c r="F22" s="8">
        <v>454446</v>
      </c>
      <c r="G22" s="8">
        <f t="shared" si="0"/>
        <v>432.39391056137015</v>
      </c>
    </row>
    <row r="23" spans="1:7" x14ac:dyDescent="0.25">
      <c r="A23" s="103" t="s">
        <v>22</v>
      </c>
      <c r="B23" s="16" t="s">
        <v>80</v>
      </c>
      <c r="C23" s="13">
        <v>5405</v>
      </c>
      <c r="D23" s="8">
        <v>322930</v>
      </c>
      <c r="E23" s="8">
        <v>85801</v>
      </c>
      <c r="F23" s="8">
        <v>431555</v>
      </c>
      <c r="G23" s="8">
        <f t="shared" si="0"/>
        <v>79.843663274745609</v>
      </c>
    </row>
    <row r="24" spans="1:7" x14ac:dyDescent="0.25">
      <c r="A24" s="103" t="s">
        <v>23</v>
      </c>
      <c r="B24" s="16" t="s">
        <v>81</v>
      </c>
      <c r="C24" s="1">
        <v>14055</v>
      </c>
      <c r="D24" s="8">
        <v>641932</v>
      </c>
      <c r="E24" s="8">
        <v>104356</v>
      </c>
      <c r="F24" s="8">
        <v>762125</v>
      </c>
      <c r="G24" s="8">
        <f t="shared" si="0"/>
        <v>54.224475275702595</v>
      </c>
    </row>
    <row r="25" spans="1:7" x14ac:dyDescent="0.25">
      <c r="A25" s="103" t="s">
        <v>24</v>
      </c>
      <c r="B25" s="16" t="s">
        <v>61</v>
      </c>
      <c r="C25" s="13">
        <v>5080</v>
      </c>
      <c r="D25" s="8">
        <v>65000</v>
      </c>
      <c r="E25" s="8">
        <v>17942</v>
      </c>
      <c r="F25" s="8">
        <v>156274</v>
      </c>
      <c r="G25" s="8">
        <f t="shared" si="0"/>
        <v>30.762598425196849</v>
      </c>
    </row>
    <row r="26" spans="1:7" x14ac:dyDescent="0.25">
      <c r="A26" s="103" t="s">
        <v>25</v>
      </c>
      <c r="B26" s="16" t="s">
        <v>82</v>
      </c>
      <c r="C26" s="1">
        <v>4606</v>
      </c>
      <c r="D26" s="8">
        <v>145717</v>
      </c>
      <c r="E26" s="8">
        <v>31550</v>
      </c>
      <c r="F26" s="8">
        <v>193529</v>
      </c>
      <c r="G26" s="8">
        <f t="shared" si="0"/>
        <v>42.016717325227965</v>
      </c>
    </row>
    <row r="27" spans="1:7" x14ac:dyDescent="0.25">
      <c r="A27" s="103" t="s">
        <v>26</v>
      </c>
      <c r="B27" s="16" t="s">
        <v>83</v>
      </c>
      <c r="C27" s="13">
        <v>21105</v>
      </c>
      <c r="D27" s="8">
        <v>930759</v>
      </c>
      <c r="E27" s="8">
        <v>192518</v>
      </c>
      <c r="F27" s="8">
        <v>1180085</v>
      </c>
      <c r="G27" s="8">
        <f t="shared" si="0"/>
        <v>55.914949064202794</v>
      </c>
    </row>
    <row r="28" spans="1:7" x14ac:dyDescent="0.25">
      <c r="A28" s="103" t="s">
        <v>27</v>
      </c>
      <c r="B28" s="16" t="s">
        <v>84</v>
      </c>
      <c r="C28" s="1">
        <v>6135</v>
      </c>
      <c r="D28" s="8">
        <v>146139</v>
      </c>
      <c r="E28" s="8">
        <v>28154</v>
      </c>
      <c r="F28" s="8">
        <v>182271</v>
      </c>
      <c r="G28" s="8">
        <f t="shared" si="0"/>
        <v>29.71002444987775</v>
      </c>
    </row>
    <row r="29" spans="1:7" x14ac:dyDescent="0.25">
      <c r="A29" s="103" t="s">
        <v>28</v>
      </c>
      <c r="B29" s="16" t="s">
        <v>85</v>
      </c>
      <c r="C29" s="1">
        <v>28769</v>
      </c>
      <c r="D29" s="8">
        <v>503841</v>
      </c>
      <c r="E29" s="8">
        <v>124729</v>
      </c>
      <c r="F29" s="8">
        <v>655229</v>
      </c>
      <c r="G29" s="8">
        <f t="shared" si="0"/>
        <v>22.775522263547568</v>
      </c>
    </row>
    <row r="30" spans="1:7" x14ac:dyDescent="0.25">
      <c r="A30" s="103" t="s">
        <v>29</v>
      </c>
      <c r="B30" s="16" t="s">
        <v>86</v>
      </c>
      <c r="C30" s="1">
        <v>15868</v>
      </c>
      <c r="D30" s="8">
        <v>684883</v>
      </c>
      <c r="E30" s="8">
        <v>122983</v>
      </c>
      <c r="F30" s="8">
        <v>825017</v>
      </c>
      <c r="G30" s="8">
        <f t="shared" si="0"/>
        <v>51.992500630199146</v>
      </c>
    </row>
    <row r="31" spans="1:7" x14ac:dyDescent="0.25">
      <c r="A31" s="103" t="s">
        <v>30</v>
      </c>
      <c r="B31" s="16" t="s">
        <v>87</v>
      </c>
      <c r="C31" s="1">
        <v>16150</v>
      </c>
      <c r="D31" s="8">
        <v>644099</v>
      </c>
      <c r="E31" s="8">
        <v>137973</v>
      </c>
      <c r="F31" s="8">
        <v>799579</v>
      </c>
      <c r="G31" s="8">
        <f t="shared" si="0"/>
        <v>49.509535603715172</v>
      </c>
    </row>
    <row r="32" spans="1:7" x14ac:dyDescent="0.25">
      <c r="A32" s="103" t="s">
        <v>31</v>
      </c>
      <c r="B32" s="16" t="s">
        <v>88</v>
      </c>
      <c r="C32" s="13">
        <v>24672</v>
      </c>
      <c r="D32" s="8">
        <v>1756025</v>
      </c>
      <c r="E32" s="8">
        <v>381739</v>
      </c>
      <c r="F32" s="8">
        <v>2326794</v>
      </c>
      <c r="G32" s="8">
        <f t="shared" si="0"/>
        <v>94.309095330739297</v>
      </c>
    </row>
    <row r="33" spans="1:7" x14ac:dyDescent="0.25">
      <c r="A33" s="103" t="s">
        <v>32</v>
      </c>
      <c r="B33" s="16" t="s">
        <v>70</v>
      </c>
      <c r="C33" s="1">
        <v>24487</v>
      </c>
      <c r="D33" s="8">
        <v>1207979</v>
      </c>
      <c r="E33" s="8">
        <v>232400</v>
      </c>
      <c r="F33" s="8">
        <v>1518119</v>
      </c>
      <c r="G33" s="8">
        <f t="shared" si="0"/>
        <v>61.996937150324662</v>
      </c>
    </row>
    <row r="34" spans="1:7" x14ac:dyDescent="0.25">
      <c r="A34" s="103" t="s">
        <v>33</v>
      </c>
      <c r="B34" s="16" t="s">
        <v>89</v>
      </c>
      <c r="C34" s="1">
        <v>32078</v>
      </c>
      <c r="D34" s="8">
        <v>835285</v>
      </c>
      <c r="E34" s="8">
        <v>176242</v>
      </c>
      <c r="F34" s="8">
        <v>1036210</v>
      </c>
      <c r="G34" s="8">
        <f t="shared" si="0"/>
        <v>32.302824365608828</v>
      </c>
    </row>
    <row r="35" spans="1:7" x14ac:dyDescent="0.25">
      <c r="A35" s="103" t="s">
        <v>34</v>
      </c>
      <c r="B35" s="16" t="s">
        <v>78</v>
      </c>
      <c r="C35" s="2">
        <v>5938</v>
      </c>
      <c r="D35" s="8">
        <v>223770</v>
      </c>
      <c r="E35" s="8">
        <v>45245</v>
      </c>
      <c r="F35" s="8">
        <v>291670</v>
      </c>
      <c r="G35" s="8">
        <f t="shared" si="0"/>
        <v>49.119232064668239</v>
      </c>
    </row>
    <row r="36" spans="1:7" x14ac:dyDescent="0.25">
      <c r="A36" s="103" t="s">
        <v>35</v>
      </c>
      <c r="B36" s="16" t="s">
        <v>90</v>
      </c>
      <c r="C36" s="1">
        <v>11967</v>
      </c>
      <c r="D36" s="8">
        <v>333151</v>
      </c>
      <c r="E36" s="8">
        <v>63304</v>
      </c>
      <c r="F36" s="8">
        <v>415643</v>
      </c>
      <c r="G36" s="8">
        <f t="shared" si="0"/>
        <v>34.732430851508312</v>
      </c>
    </row>
    <row r="37" spans="1:7" x14ac:dyDescent="0.25">
      <c r="A37" s="103" t="s">
        <v>36</v>
      </c>
      <c r="B37" s="147" t="s">
        <v>81</v>
      </c>
      <c r="C37" s="2">
        <v>1900</v>
      </c>
      <c r="D37" s="8">
        <v>57500</v>
      </c>
      <c r="E37" s="8">
        <v>37346</v>
      </c>
      <c r="F37" s="8">
        <v>102058</v>
      </c>
      <c r="G37" s="8">
        <f t="shared" si="0"/>
        <v>53.71473684210526</v>
      </c>
    </row>
    <row r="38" spans="1:7" x14ac:dyDescent="0.25">
      <c r="A38" s="103" t="s">
        <v>37</v>
      </c>
      <c r="B38" s="16" t="s">
        <v>91</v>
      </c>
      <c r="C38" s="1">
        <v>71148</v>
      </c>
      <c r="D38" s="8">
        <v>1701775</v>
      </c>
      <c r="E38" s="8">
        <v>329493</v>
      </c>
      <c r="F38" s="8">
        <v>2137031</v>
      </c>
      <c r="G38" s="8">
        <f t="shared" si="0"/>
        <v>30.036417046157307</v>
      </c>
    </row>
    <row r="39" spans="1:7" x14ac:dyDescent="0.25">
      <c r="A39" s="103" t="s">
        <v>38</v>
      </c>
      <c r="B39" s="16" t="s">
        <v>92</v>
      </c>
      <c r="C39" s="2">
        <v>2544</v>
      </c>
      <c r="D39" s="8">
        <v>0</v>
      </c>
      <c r="E39" s="8">
        <v>16540</v>
      </c>
      <c r="F39" s="8">
        <v>103320</v>
      </c>
      <c r="G39" s="8">
        <f t="shared" si="0"/>
        <v>40.613207547169814</v>
      </c>
    </row>
    <row r="40" spans="1:7" x14ac:dyDescent="0.25">
      <c r="A40" s="103" t="s">
        <v>39</v>
      </c>
      <c r="B40" s="16" t="s">
        <v>93</v>
      </c>
      <c r="C40" s="1">
        <v>17389</v>
      </c>
      <c r="D40" s="8">
        <v>476296</v>
      </c>
      <c r="E40" s="8">
        <v>103554</v>
      </c>
      <c r="F40" s="8">
        <v>650454</v>
      </c>
      <c r="G40" s="8">
        <f t="shared" si="0"/>
        <v>37.406061303122662</v>
      </c>
    </row>
    <row r="41" spans="1:7" x14ac:dyDescent="0.25">
      <c r="A41" s="103" t="s">
        <v>40</v>
      </c>
      <c r="B41" s="16" t="s">
        <v>94</v>
      </c>
      <c r="C41" s="2">
        <v>129613</v>
      </c>
      <c r="D41" s="8">
        <v>3545000</v>
      </c>
      <c r="E41" s="8">
        <v>883900</v>
      </c>
      <c r="F41" s="8">
        <v>4999917</v>
      </c>
      <c r="G41" s="8">
        <f t="shared" si="0"/>
        <v>38.575737001689646</v>
      </c>
    </row>
    <row r="42" spans="1:7" x14ac:dyDescent="0.25">
      <c r="A42" s="103" t="s">
        <v>41</v>
      </c>
      <c r="B42" s="16" t="s">
        <v>94</v>
      </c>
      <c r="C42" s="2">
        <v>48429</v>
      </c>
      <c r="D42" s="8">
        <v>279412</v>
      </c>
      <c r="E42" s="8">
        <v>711564</v>
      </c>
      <c r="F42" s="8">
        <v>4749272</v>
      </c>
      <c r="G42" s="8">
        <f t="shared" si="0"/>
        <v>98.066695574965408</v>
      </c>
    </row>
    <row r="43" spans="1:7" x14ac:dyDescent="0.25">
      <c r="A43" s="103" t="s">
        <v>42</v>
      </c>
      <c r="B43" s="16" t="s">
        <v>95</v>
      </c>
      <c r="C43" s="1">
        <v>22954</v>
      </c>
      <c r="D43" s="8">
        <v>651044</v>
      </c>
      <c r="E43" s="8">
        <v>139595</v>
      </c>
      <c r="F43" s="8">
        <v>807046</v>
      </c>
      <c r="G43" s="8">
        <f t="shared" si="0"/>
        <v>35.159275071882895</v>
      </c>
    </row>
    <row r="44" spans="1:7" x14ac:dyDescent="0.25">
      <c r="A44" s="103" t="s">
        <v>43</v>
      </c>
      <c r="B44" s="16" t="s">
        <v>96</v>
      </c>
      <c r="C44" s="1">
        <v>30639</v>
      </c>
      <c r="D44" s="8">
        <v>876546</v>
      </c>
      <c r="E44" s="8">
        <v>199345</v>
      </c>
      <c r="F44" s="8">
        <v>1174882</v>
      </c>
      <c r="G44" s="8">
        <f t="shared" si="0"/>
        <v>38.34596429387382</v>
      </c>
    </row>
    <row r="45" spans="1:7" x14ac:dyDescent="0.25">
      <c r="A45" s="103" t="s">
        <v>44</v>
      </c>
      <c r="B45" s="16" t="s">
        <v>92</v>
      </c>
      <c r="C45" s="1">
        <v>80128</v>
      </c>
      <c r="D45" s="8">
        <v>3019870</v>
      </c>
      <c r="E45" s="8">
        <v>675000</v>
      </c>
      <c r="F45" s="8">
        <v>3770989</v>
      </c>
      <c r="G45" s="8">
        <f t="shared" si="0"/>
        <v>47.062063198881788</v>
      </c>
    </row>
    <row r="46" spans="1:7" x14ac:dyDescent="0.25">
      <c r="A46" s="103" t="s">
        <v>45</v>
      </c>
      <c r="B46" s="16" t="s">
        <v>97</v>
      </c>
      <c r="C46" s="1">
        <v>29191</v>
      </c>
      <c r="D46" s="8">
        <v>644000</v>
      </c>
      <c r="E46" s="8">
        <v>155644</v>
      </c>
      <c r="F46" s="8">
        <v>882540</v>
      </c>
      <c r="G46" s="8">
        <f t="shared" si="0"/>
        <v>30.233291082868007</v>
      </c>
    </row>
    <row r="47" spans="1:7" x14ac:dyDescent="0.25">
      <c r="A47" s="103" t="s">
        <v>46</v>
      </c>
      <c r="B47" s="16" t="s">
        <v>98</v>
      </c>
      <c r="C47" s="1">
        <v>28074</v>
      </c>
      <c r="D47" s="8">
        <v>501810</v>
      </c>
      <c r="E47" s="8">
        <v>255838</v>
      </c>
      <c r="F47" s="8">
        <v>1987068</v>
      </c>
      <c r="G47" s="8">
        <f t="shared" si="0"/>
        <v>70.779653772173546</v>
      </c>
    </row>
    <row r="48" spans="1:7" x14ac:dyDescent="0.25">
      <c r="A48" s="103" t="s">
        <v>47</v>
      </c>
      <c r="B48" s="16" t="s">
        <v>70</v>
      </c>
      <c r="C48" s="2">
        <v>908</v>
      </c>
      <c r="D48" s="8">
        <v>3000</v>
      </c>
      <c r="E48" s="8">
        <v>18302</v>
      </c>
      <c r="F48" s="8">
        <v>102856</v>
      </c>
      <c r="G48" s="8">
        <f t="shared" si="0"/>
        <v>113.27753303964758</v>
      </c>
    </row>
    <row r="49" spans="1:7" x14ac:dyDescent="0.25">
      <c r="A49" s="103" t="s">
        <v>48</v>
      </c>
      <c r="B49" s="16" t="s">
        <v>99</v>
      </c>
      <c r="C49" s="2">
        <v>41186</v>
      </c>
      <c r="D49" s="8">
        <v>796007</v>
      </c>
      <c r="E49" s="8">
        <v>196505</v>
      </c>
      <c r="F49" s="8">
        <v>1057267</v>
      </c>
      <c r="G49" s="8">
        <f t="shared" si="0"/>
        <v>25.670543388530081</v>
      </c>
    </row>
    <row r="50" spans="1:7" x14ac:dyDescent="0.25">
      <c r="A50" s="103"/>
      <c r="B50" s="16"/>
      <c r="C50" s="2"/>
      <c r="D50" s="8"/>
      <c r="E50" s="8"/>
      <c r="F50" s="8"/>
      <c r="G50" s="88"/>
    </row>
    <row r="51" spans="1:7" x14ac:dyDescent="0.25">
      <c r="A51" s="103" t="s">
        <v>49</v>
      </c>
      <c r="B51" s="16" t="s">
        <v>100</v>
      </c>
      <c r="C51" s="2">
        <f>SUM(C2:C49)</f>
        <v>1057853</v>
      </c>
      <c r="D51" s="8">
        <f>SUM(D2:D49)</f>
        <v>33284857</v>
      </c>
      <c r="E51" s="8">
        <f>SUM(E2:E49)</f>
        <v>8198195</v>
      </c>
      <c r="F51" s="8">
        <f>SUM(F2:F49)</f>
        <v>49180797</v>
      </c>
      <c r="G51" s="88"/>
    </row>
    <row r="52" spans="1:7" x14ac:dyDescent="0.25">
      <c r="A52" s="103" t="s">
        <v>117</v>
      </c>
      <c r="B52" s="16" t="s">
        <v>100</v>
      </c>
      <c r="C52" s="14">
        <f>AVERAGE(C2:C49)</f>
        <v>22038.604166666668</v>
      </c>
      <c r="D52" s="8">
        <f>AVERAGE(D2:D49)</f>
        <v>693434.52083333337</v>
      </c>
      <c r="E52" s="8">
        <f>AVERAGE(E2:E49)</f>
        <v>170795.72916666666</v>
      </c>
      <c r="F52" s="8">
        <f>AVERAGE(F2:F49)</f>
        <v>1024599.9375</v>
      </c>
      <c r="G52" s="8">
        <f>AVERAGE(G2:G49)</f>
        <v>58.31806996709426</v>
      </c>
    </row>
    <row r="53" spans="1:7" x14ac:dyDescent="0.25">
      <c r="A53" s="103" t="s">
        <v>50</v>
      </c>
      <c r="B53" s="16" t="s">
        <v>100</v>
      </c>
      <c r="C53" s="14">
        <f>MEDIAN(C2:C49)</f>
        <v>14973.5</v>
      </c>
      <c r="D53" s="8">
        <f>MEDIAN(D2:D49)</f>
        <v>488961</v>
      </c>
      <c r="E53" s="8">
        <f>MEDIAN(E2:E49)</f>
        <v>109637</v>
      </c>
      <c r="F53" s="8">
        <f>MEDIAN(F2:F49)</f>
        <v>652841.5</v>
      </c>
      <c r="G53" s="8">
        <f>MEDIAN(G2:G49)</f>
        <v>44.164404436563764</v>
      </c>
    </row>
  </sheetData>
  <autoFilter ref="A1:G49">
    <sortState ref="A2:G49">
      <sortCondition ref="A1:A49"/>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65"/>
  <sheetViews>
    <sheetView workbookViewId="0">
      <pane xSplit="1" topLeftCell="B1" activePane="topRight" state="frozen"/>
      <selection pane="topRight" activeCell="B37" sqref="B37"/>
    </sheetView>
  </sheetViews>
  <sheetFormatPr defaultRowHeight="15" x14ac:dyDescent="0.25"/>
  <cols>
    <col min="1" max="1" width="57.42578125" style="5" customWidth="1"/>
    <col min="2" max="2" width="18.85546875" style="12" customWidth="1"/>
    <col min="3" max="3" width="15.85546875" style="5" customWidth="1"/>
    <col min="4" max="6" width="15.85546875" style="18" customWidth="1"/>
    <col min="7" max="7" width="18.85546875" style="18" customWidth="1"/>
    <col min="8" max="8" width="17.42578125" style="18" customWidth="1"/>
    <col min="9" max="16384" width="9.140625" style="5"/>
  </cols>
  <sheetData>
    <row r="1" spans="1:8" s="6" customFormat="1" ht="45" x14ac:dyDescent="0.25">
      <c r="A1" s="102" t="s">
        <v>0</v>
      </c>
      <c r="B1" s="102" t="s">
        <v>60</v>
      </c>
      <c r="C1" s="102" t="s">
        <v>51</v>
      </c>
      <c r="D1" s="104" t="s">
        <v>102</v>
      </c>
      <c r="E1" s="104" t="s">
        <v>103</v>
      </c>
      <c r="F1" s="104" t="s">
        <v>104</v>
      </c>
      <c r="G1" s="104" t="s">
        <v>52</v>
      </c>
      <c r="H1" s="104" t="s">
        <v>53</v>
      </c>
    </row>
    <row r="2" spans="1:8" x14ac:dyDescent="0.25">
      <c r="A2" s="103" t="s">
        <v>1</v>
      </c>
      <c r="B2" s="16" t="s">
        <v>61</v>
      </c>
      <c r="C2" s="13">
        <v>3108</v>
      </c>
      <c r="D2" s="22">
        <v>7764</v>
      </c>
      <c r="E2" s="22">
        <v>0</v>
      </c>
      <c r="F2" s="22">
        <v>398</v>
      </c>
      <c r="G2" s="8">
        <v>8162</v>
      </c>
      <c r="H2" s="8">
        <f t="shared" ref="H2:H49" si="0">G2/C2</f>
        <v>2.6261261261261262</v>
      </c>
    </row>
    <row r="3" spans="1:8" x14ac:dyDescent="0.25">
      <c r="A3" s="103" t="s">
        <v>2</v>
      </c>
      <c r="B3" s="16" t="s">
        <v>62</v>
      </c>
      <c r="C3" s="13">
        <v>16310</v>
      </c>
      <c r="D3" s="22">
        <v>106603</v>
      </c>
      <c r="E3" s="22">
        <v>11680</v>
      </c>
      <c r="F3" s="22">
        <v>22681</v>
      </c>
      <c r="G3" s="8">
        <v>140964</v>
      </c>
      <c r="H3" s="8">
        <f t="shared" si="0"/>
        <v>8.6427958307786632</v>
      </c>
    </row>
    <row r="4" spans="1:8" x14ac:dyDescent="0.25">
      <c r="A4" s="103" t="s">
        <v>3</v>
      </c>
      <c r="B4" s="16" t="s">
        <v>63</v>
      </c>
      <c r="C4" s="19">
        <v>3492</v>
      </c>
      <c r="D4" s="21">
        <v>11925</v>
      </c>
      <c r="E4" s="21">
        <v>3018</v>
      </c>
      <c r="F4" s="21">
        <v>4261</v>
      </c>
      <c r="G4" s="8">
        <v>19204</v>
      </c>
      <c r="H4" s="8">
        <f t="shared" si="0"/>
        <v>5.4994272623138603</v>
      </c>
    </row>
    <row r="5" spans="1:8" x14ac:dyDescent="0.25">
      <c r="A5" s="103" t="s">
        <v>4</v>
      </c>
      <c r="B5" s="16" t="s">
        <v>64</v>
      </c>
      <c r="C5" s="19">
        <v>19376</v>
      </c>
      <c r="D5" s="21">
        <v>4386</v>
      </c>
      <c r="E5" s="21">
        <v>0</v>
      </c>
      <c r="F5" s="21">
        <v>0</v>
      </c>
      <c r="G5" s="8">
        <v>4386</v>
      </c>
      <c r="H5" s="8">
        <f t="shared" si="0"/>
        <v>0.22636251032204791</v>
      </c>
    </row>
    <row r="6" spans="1:8" x14ac:dyDescent="0.25">
      <c r="A6" s="103" t="s">
        <v>5</v>
      </c>
      <c r="B6" s="16" t="s">
        <v>65</v>
      </c>
      <c r="C6" s="17">
        <v>7708</v>
      </c>
      <c r="D6" s="20">
        <v>13153</v>
      </c>
      <c r="E6" s="20">
        <v>0</v>
      </c>
      <c r="F6" s="20">
        <v>3132</v>
      </c>
      <c r="G6" s="8">
        <v>16285</v>
      </c>
      <c r="H6" s="8">
        <f t="shared" si="0"/>
        <v>2.1127400103788272</v>
      </c>
    </row>
    <row r="7" spans="1:8" x14ac:dyDescent="0.25">
      <c r="A7" s="103" t="s">
        <v>6</v>
      </c>
      <c r="B7" s="16" t="s">
        <v>66</v>
      </c>
      <c r="C7" s="19">
        <v>35014</v>
      </c>
      <c r="D7" s="21">
        <v>124869</v>
      </c>
      <c r="E7" s="21">
        <v>11865</v>
      </c>
      <c r="F7" s="21">
        <v>67580</v>
      </c>
      <c r="G7" s="8">
        <v>204314</v>
      </c>
      <c r="H7" s="8">
        <f t="shared" si="0"/>
        <v>5.8352087736334042</v>
      </c>
    </row>
    <row r="8" spans="1:8" x14ac:dyDescent="0.25">
      <c r="A8" s="103" t="s">
        <v>7</v>
      </c>
      <c r="B8" s="16" t="s">
        <v>67</v>
      </c>
      <c r="C8" s="19">
        <v>80387</v>
      </c>
      <c r="D8" s="21">
        <v>120203</v>
      </c>
      <c r="E8" s="21">
        <v>7120</v>
      </c>
      <c r="F8" s="21">
        <v>32493</v>
      </c>
      <c r="G8" s="8">
        <v>159816</v>
      </c>
      <c r="H8" s="8">
        <f t="shared" si="0"/>
        <v>1.9880826501797555</v>
      </c>
    </row>
    <row r="9" spans="1:8" x14ac:dyDescent="0.25">
      <c r="A9" s="103" t="s">
        <v>8</v>
      </c>
      <c r="B9" s="16" t="s">
        <v>68</v>
      </c>
      <c r="C9" s="19">
        <v>7827</v>
      </c>
      <c r="D9" s="21">
        <v>19489</v>
      </c>
      <c r="E9" s="21">
        <v>7161</v>
      </c>
      <c r="F9" s="21">
        <v>1310</v>
      </c>
      <c r="G9" s="8">
        <v>27960</v>
      </c>
      <c r="H9" s="8">
        <f t="shared" si="0"/>
        <v>3.5722499041778457</v>
      </c>
    </row>
    <row r="10" spans="1:8" x14ac:dyDescent="0.25">
      <c r="A10" s="103" t="s">
        <v>9</v>
      </c>
      <c r="B10" s="16" t="s">
        <v>69</v>
      </c>
      <c r="C10" s="13">
        <v>33506</v>
      </c>
      <c r="D10" s="22">
        <v>78282</v>
      </c>
      <c r="E10" s="22">
        <v>29464</v>
      </c>
      <c r="F10" s="22">
        <v>40042</v>
      </c>
      <c r="G10" s="8">
        <v>147788</v>
      </c>
      <c r="H10" s="8">
        <f t="shared" si="0"/>
        <v>4.410792096937862</v>
      </c>
    </row>
    <row r="11" spans="1:8" x14ac:dyDescent="0.25">
      <c r="A11" s="103" t="s">
        <v>10</v>
      </c>
      <c r="B11" s="16" t="s">
        <v>70</v>
      </c>
      <c r="C11" s="13">
        <v>1090</v>
      </c>
      <c r="D11" s="22">
        <v>3814</v>
      </c>
      <c r="E11" s="22">
        <v>0</v>
      </c>
      <c r="F11" s="22">
        <v>431</v>
      </c>
      <c r="G11" s="8">
        <v>4245</v>
      </c>
      <c r="H11" s="8">
        <f t="shared" si="0"/>
        <v>3.8944954128440368</v>
      </c>
    </row>
    <row r="12" spans="1:8" x14ac:dyDescent="0.25">
      <c r="A12" s="103" t="s">
        <v>11</v>
      </c>
      <c r="B12" s="16" t="s">
        <v>71</v>
      </c>
      <c r="C12" s="19">
        <v>13146</v>
      </c>
      <c r="D12" s="21">
        <v>59027</v>
      </c>
      <c r="E12" s="21">
        <v>5409</v>
      </c>
      <c r="F12" s="21">
        <v>17170</v>
      </c>
      <c r="G12" s="8">
        <v>81606</v>
      </c>
      <c r="H12" s="8">
        <f t="shared" si="0"/>
        <v>6.2076677316293933</v>
      </c>
    </row>
    <row r="13" spans="1:8" x14ac:dyDescent="0.25">
      <c r="A13" s="103" t="s">
        <v>12</v>
      </c>
      <c r="B13" s="16" t="s">
        <v>72</v>
      </c>
      <c r="C13" s="19">
        <v>47037</v>
      </c>
      <c r="D13" s="21">
        <v>150000</v>
      </c>
      <c r="E13" s="21">
        <v>90000</v>
      </c>
      <c r="F13" s="21">
        <v>0</v>
      </c>
      <c r="G13" s="8">
        <v>240000</v>
      </c>
      <c r="H13" s="8">
        <f t="shared" si="0"/>
        <v>5.1023662223356085</v>
      </c>
    </row>
    <row r="14" spans="1:8" x14ac:dyDescent="0.25">
      <c r="A14" s="103" t="s">
        <v>13</v>
      </c>
      <c r="B14" s="16" t="s">
        <v>73</v>
      </c>
      <c r="C14" s="17">
        <v>7263</v>
      </c>
      <c r="D14" s="20">
        <v>47999</v>
      </c>
      <c r="E14" s="20">
        <v>0</v>
      </c>
      <c r="F14" s="20">
        <v>5052</v>
      </c>
      <c r="G14" s="8">
        <v>53051</v>
      </c>
      <c r="H14" s="8">
        <f t="shared" si="0"/>
        <v>7.3042819771444307</v>
      </c>
    </row>
    <row r="15" spans="1:8" x14ac:dyDescent="0.25">
      <c r="A15" s="103" t="s">
        <v>14</v>
      </c>
      <c r="B15" s="16" t="s">
        <v>74</v>
      </c>
      <c r="C15" s="19">
        <v>15780</v>
      </c>
      <c r="D15" s="21">
        <v>30952</v>
      </c>
      <c r="E15" s="21">
        <v>2000</v>
      </c>
      <c r="F15" s="21">
        <v>8281</v>
      </c>
      <c r="G15" s="8">
        <v>41233</v>
      </c>
      <c r="H15" s="8">
        <f t="shared" si="0"/>
        <v>2.6129911280101394</v>
      </c>
    </row>
    <row r="16" spans="1:8" x14ac:dyDescent="0.25">
      <c r="A16" s="103" t="s">
        <v>15</v>
      </c>
      <c r="B16" s="16" t="s">
        <v>75</v>
      </c>
      <c r="C16" s="19">
        <v>6425</v>
      </c>
      <c r="D16" s="21">
        <v>14250</v>
      </c>
      <c r="E16" s="21">
        <v>200</v>
      </c>
      <c r="F16" s="21">
        <v>11300</v>
      </c>
      <c r="G16" s="8">
        <v>25750</v>
      </c>
      <c r="H16" s="8">
        <f t="shared" si="0"/>
        <v>4.0077821011673151</v>
      </c>
    </row>
    <row r="17" spans="1:8" x14ac:dyDescent="0.25">
      <c r="A17" s="103" t="s">
        <v>16</v>
      </c>
      <c r="B17" s="16" t="s">
        <v>76</v>
      </c>
      <c r="C17" s="19">
        <v>10611</v>
      </c>
      <c r="D17" s="21">
        <v>20182</v>
      </c>
      <c r="E17" s="21">
        <v>10171</v>
      </c>
      <c r="F17" s="21">
        <v>1357</v>
      </c>
      <c r="G17" s="8">
        <v>31710</v>
      </c>
      <c r="H17" s="8">
        <f t="shared" si="0"/>
        <v>2.9884082555838281</v>
      </c>
    </row>
    <row r="18" spans="1:8" x14ac:dyDescent="0.25">
      <c r="A18" s="103" t="s">
        <v>17</v>
      </c>
      <c r="B18" s="16" t="s">
        <v>77</v>
      </c>
      <c r="C18" s="13">
        <v>4040</v>
      </c>
      <c r="D18" s="22">
        <v>8012</v>
      </c>
      <c r="E18" s="22">
        <v>0</v>
      </c>
      <c r="F18" s="22">
        <v>2522</v>
      </c>
      <c r="G18" s="8">
        <v>10534</v>
      </c>
      <c r="H18" s="8">
        <f t="shared" si="0"/>
        <v>2.6074257425742573</v>
      </c>
    </row>
    <row r="19" spans="1:8" x14ac:dyDescent="0.25">
      <c r="A19" s="103" t="s">
        <v>18</v>
      </c>
      <c r="B19" s="16" t="s">
        <v>73</v>
      </c>
      <c r="C19" s="17">
        <v>14167</v>
      </c>
      <c r="D19" s="20">
        <v>87564</v>
      </c>
      <c r="E19" s="20">
        <v>10192</v>
      </c>
      <c r="F19" s="20">
        <v>20890</v>
      </c>
      <c r="G19" s="8">
        <v>118646</v>
      </c>
      <c r="H19" s="8">
        <f t="shared" si="0"/>
        <v>8.3748147102421111</v>
      </c>
    </row>
    <row r="20" spans="1:8" x14ac:dyDescent="0.25">
      <c r="A20" s="103" t="s">
        <v>19</v>
      </c>
      <c r="B20" s="16" t="s">
        <v>77</v>
      </c>
      <c r="C20" s="17">
        <v>5706</v>
      </c>
      <c r="D20" s="20">
        <v>14552</v>
      </c>
      <c r="E20" s="20">
        <v>0</v>
      </c>
      <c r="F20" s="20">
        <v>1343</v>
      </c>
      <c r="G20" s="8">
        <v>15895</v>
      </c>
      <c r="H20" s="8">
        <f t="shared" si="0"/>
        <v>2.7856642131090079</v>
      </c>
    </row>
    <row r="21" spans="1:8" x14ac:dyDescent="0.25">
      <c r="A21" s="103" t="s">
        <v>20</v>
      </c>
      <c r="B21" s="16" t="s">
        <v>78</v>
      </c>
      <c r="C21" s="17">
        <v>4391</v>
      </c>
      <c r="D21" s="20">
        <v>18856</v>
      </c>
      <c r="E21" s="20">
        <v>3000</v>
      </c>
      <c r="F21" s="20">
        <v>5500</v>
      </c>
      <c r="G21" s="8">
        <v>27356</v>
      </c>
      <c r="H21" s="8">
        <f t="shared" si="0"/>
        <v>6.2300159416989294</v>
      </c>
    </row>
    <row r="22" spans="1:8" x14ac:dyDescent="0.25">
      <c r="A22" s="103" t="s">
        <v>21</v>
      </c>
      <c r="B22" s="16" t="s">
        <v>79</v>
      </c>
      <c r="C22" s="19">
        <v>1051</v>
      </c>
      <c r="D22" s="21">
        <v>20040</v>
      </c>
      <c r="E22" s="21">
        <v>1076</v>
      </c>
      <c r="F22" s="21">
        <v>4186</v>
      </c>
      <c r="G22" s="8">
        <v>25302</v>
      </c>
      <c r="H22" s="8">
        <f t="shared" si="0"/>
        <v>24.074215033301616</v>
      </c>
    </row>
    <row r="23" spans="1:8" x14ac:dyDescent="0.25">
      <c r="A23" s="103" t="s">
        <v>22</v>
      </c>
      <c r="B23" s="16" t="s">
        <v>80</v>
      </c>
      <c r="C23" s="13">
        <v>5405</v>
      </c>
      <c r="D23" s="22">
        <v>30000</v>
      </c>
      <c r="E23" s="22">
        <v>22300</v>
      </c>
      <c r="F23" s="22">
        <v>20000</v>
      </c>
      <c r="G23" s="8">
        <v>72300</v>
      </c>
      <c r="H23" s="8">
        <f t="shared" si="0"/>
        <v>13.376503237742831</v>
      </c>
    </row>
    <row r="24" spans="1:8" x14ac:dyDescent="0.25">
      <c r="A24" s="103" t="s">
        <v>23</v>
      </c>
      <c r="B24" s="16" t="s">
        <v>81</v>
      </c>
      <c r="C24" s="19">
        <v>14055</v>
      </c>
      <c r="D24" s="21">
        <v>27514</v>
      </c>
      <c r="E24" s="21">
        <v>0</v>
      </c>
      <c r="F24" s="21">
        <v>2937</v>
      </c>
      <c r="G24" s="8">
        <v>30451</v>
      </c>
      <c r="H24" s="8">
        <f t="shared" si="0"/>
        <v>2.1665599430807543</v>
      </c>
    </row>
    <row r="25" spans="1:8" x14ac:dyDescent="0.25">
      <c r="A25" s="103" t="s">
        <v>24</v>
      </c>
      <c r="B25" s="16" t="s">
        <v>61</v>
      </c>
      <c r="C25" s="13">
        <v>5080</v>
      </c>
      <c r="D25" s="22">
        <v>13809</v>
      </c>
      <c r="E25" s="22">
        <v>401</v>
      </c>
      <c r="F25" s="22">
        <v>1560</v>
      </c>
      <c r="G25" s="8">
        <v>15770</v>
      </c>
      <c r="H25" s="8">
        <f t="shared" si="0"/>
        <v>3.1043307086614171</v>
      </c>
    </row>
    <row r="26" spans="1:8" x14ac:dyDescent="0.25">
      <c r="A26" s="103" t="s">
        <v>25</v>
      </c>
      <c r="B26" s="16" t="s">
        <v>82</v>
      </c>
      <c r="C26" s="19">
        <v>4606</v>
      </c>
      <c r="D26" s="21">
        <v>10684</v>
      </c>
      <c r="E26" s="21">
        <v>3365</v>
      </c>
      <c r="F26" s="21">
        <v>271</v>
      </c>
      <c r="G26" s="8">
        <v>14320</v>
      </c>
      <c r="H26" s="8">
        <f t="shared" si="0"/>
        <v>3.1089882761615284</v>
      </c>
    </row>
    <row r="27" spans="1:8" x14ac:dyDescent="0.25">
      <c r="A27" s="103" t="s">
        <v>26</v>
      </c>
      <c r="B27" s="16" t="s">
        <v>83</v>
      </c>
      <c r="C27" s="13">
        <v>21105</v>
      </c>
      <c r="D27" s="22">
        <v>126834</v>
      </c>
      <c r="E27" s="22">
        <v>25931</v>
      </c>
      <c r="F27" s="22">
        <v>45667</v>
      </c>
      <c r="G27" s="8">
        <v>198432</v>
      </c>
      <c r="H27" s="8">
        <f t="shared" si="0"/>
        <v>9.4021321961620465</v>
      </c>
    </row>
    <row r="28" spans="1:8" x14ac:dyDescent="0.25">
      <c r="A28" s="103" t="s">
        <v>27</v>
      </c>
      <c r="B28" s="16" t="s">
        <v>84</v>
      </c>
      <c r="C28" s="19">
        <v>6135</v>
      </c>
      <c r="D28" s="21">
        <v>16947</v>
      </c>
      <c r="E28" s="21">
        <v>0</v>
      </c>
      <c r="F28" s="21">
        <v>11106</v>
      </c>
      <c r="G28" s="8">
        <v>28053</v>
      </c>
      <c r="H28" s="8">
        <f t="shared" si="0"/>
        <v>4.572616136919315</v>
      </c>
    </row>
    <row r="29" spans="1:8" x14ac:dyDescent="0.25">
      <c r="A29" s="103" t="s">
        <v>28</v>
      </c>
      <c r="B29" s="16" t="s">
        <v>85</v>
      </c>
      <c r="C29" s="19">
        <v>28769</v>
      </c>
      <c r="D29" s="21">
        <v>19903</v>
      </c>
      <c r="E29" s="21">
        <v>5767</v>
      </c>
      <c r="F29" s="21">
        <v>1998</v>
      </c>
      <c r="G29" s="8">
        <v>27668</v>
      </c>
      <c r="H29" s="8">
        <f t="shared" si="0"/>
        <v>0.96172963954256319</v>
      </c>
    </row>
    <row r="30" spans="1:8" x14ac:dyDescent="0.25">
      <c r="A30" s="103" t="s">
        <v>29</v>
      </c>
      <c r="B30" s="16" t="s">
        <v>86</v>
      </c>
      <c r="C30" s="19">
        <v>15868</v>
      </c>
      <c r="D30" s="21">
        <v>39821</v>
      </c>
      <c r="E30" s="21">
        <v>3040</v>
      </c>
      <c r="F30" s="21">
        <v>3165</v>
      </c>
      <c r="G30" s="8">
        <v>42861</v>
      </c>
      <c r="H30" s="8">
        <f t="shared" si="0"/>
        <v>2.7010965465086967</v>
      </c>
    </row>
    <row r="31" spans="1:8" x14ac:dyDescent="0.25">
      <c r="A31" s="103" t="s">
        <v>30</v>
      </c>
      <c r="B31" s="16" t="s">
        <v>87</v>
      </c>
      <c r="C31" s="19">
        <v>16150</v>
      </c>
      <c r="D31" s="21">
        <v>71301</v>
      </c>
      <c r="E31" s="21">
        <v>33279</v>
      </c>
      <c r="F31" s="21">
        <v>2495</v>
      </c>
      <c r="G31" s="8">
        <v>87075</v>
      </c>
      <c r="H31" s="8">
        <f t="shared" si="0"/>
        <v>5.3916408668730647</v>
      </c>
    </row>
    <row r="32" spans="1:8" x14ac:dyDescent="0.25">
      <c r="A32" s="103" t="s">
        <v>31</v>
      </c>
      <c r="B32" s="16" t="s">
        <v>88</v>
      </c>
      <c r="C32" s="13">
        <v>24672</v>
      </c>
      <c r="D32" s="22">
        <v>111705</v>
      </c>
      <c r="E32" s="22">
        <v>52853</v>
      </c>
      <c r="F32" s="22">
        <v>56177</v>
      </c>
      <c r="G32" s="8">
        <v>220735</v>
      </c>
      <c r="H32" s="8">
        <f t="shared" si="0"/>
        <v>8.9467817769131006</v>
      </c>
    </row>
    <row r="33" spans="1:8" x14ac:dyDescent="0.25">
      <c r="A33" s="103" t="s">
        <v>32</v>
      </c>
      <c r="B33" s="16" t="s">
        <v>70</v>
      </c>
      <c r="C33" s="19">
        <v>24487</v>
      </c>
      <c r="D33" s="21">
        <v>65102</v>
      </c>
      <c r="E33" s="21">
        <v>42053</v>
      </c>
      <c r="F33" s="21">
        <v>66329</v>
      </c>
      <c r="G33" s="8">
        <v>173484</v>
      </c>
      <c r="H33" s="8">
        <f t="shared" si="0"/>
        <v>7.0847388410176828</v>
      </c>
    </row>
    <row r="34" spans="1:8" x14ac:dyDescent="0.25">
      <c r="A34" s="103" t="s">
        <v>33</v>
      </c>
      <c r="B34" s="16" t="s">
        <v>89</v>
      </c>
      <c r="C34" s="19">
        <v>32078</v>
      </c>
      <c r="D34" s="21">
        <v>76437</v>
      </c>
      <c r="E34" s="21">
        <v>11641</v>
      </c>
      <c r="F34" s="21">
        <v>14996</v>
      </c>
      <c r="G34" s="8">
        <v>103074</v>
      </c>
      <c r="H34" s="8">
        <f t="shared" si="0"/>
        <v>3.2132302512625475</v>
      </c>
    </row>
    <row r="35" spans="1:8" x14ac:dyDescent="0.25">
      <c r="A35" s="103" t="s">
        <v>34</v>
      </c>
      <c r="B35" s="16" t="s">
        <v>78</v>
      </c>
      <c r="C35" s="17">
        <v>5938</v>
      </c>
      <c r="D35" s="20">
        <v>21965</v>
      </c>
      <c r="E35" s="20">
        <v>0</v>
      </c>
      <c r="F35" s="20">
        <v>5712</v>
      </c>
      <c r="G35" s="8">
        <v>27677</v>
      </c>
      <c r="H35" s="8">
        <f t="shared" si="0"/>
        <v>4.6609969686763222</v>
      </c>
    </row>
    <row r="36" spans="1:8" x14ac:dyDescent="0.25">
      <c r="A36" s="103" t="s">
        <v>35</v>
      </c>
      <c r="B36" s="16" t="s">
        <v>90</v>
      </c>
      <c r="C36" s="19">
        <v>11967</v>
      </c>
      <c r="D36" s="21">
        <v>27054</v>
      </c>
      <c r="E36" s="21">
        <v>6153</v>
      </c>
      <c r="F36" s="21">
        <v>23722</v>
      </c>
      <c r="G36" s="8">
        <v>56929</v>
      </c>
      <c r="H36" s="8">
        <f t="shared" si="0"/>
        <v>4.7571655385643856</v>
      </c>
    </row>
    <row r="37" spans="1:8" x14ac:dyDescent="0.25">
      <c r="A37" s="103" t="s">
        <v>36</v>
      </c>
      <c r="B37" s="147" t="s">
        <v>81</v>
      </c>
      <c r="C37" s="17">
        <v>1900</v>
      </c>
      <c r="D37" s="20">
        <v>3498</v>
      </c>
      <c r="E37" s="20">
        <v>0</v>
      </c>
      <c r="F37" s="20">
        <v>68</v>
      </c>
      <c r="G37" s="8">
        <v>3566</v>
      </c>
      <c r="H37" s="8">
        <f t="shared" si="0"/>
        <v>1.8768421052631579</v>
      </c>
    </row>
    <row r="38" spans="1:8" x14ac:dyDescent="0.25">
      <c r="A38" s="103" t="s">
        <v>37</v>
      </c>
      <c r="B38" s="16" t="s">
        <v>91</v>
      </c>
      <c r="C38" s="19">
        <v>71148</v>
      </c>
      <c r="D38" s="21">
        <v>85213</v>
      </c>
      <c r="E38" s="21">
        <v>21769</v>
      </c>
      <c r="F38" s="21">
        <v>17624</v>
      </c>
      <c r="G38" s="8">
        <v>124606</v>
      </c>
      <c r="H38" s="8">
        <f t="shared" si="0"/>
        <v>1.7513633552594592</v>
      </c>
    </row>
    <row r="39" spans="1:8" x14ac:dyDescent="0.25">
      <c r="A39" s="103" t="s">
        <v>38</v>
      </c>
      <c r="B39" s="16" t="s">
        <v>92</v>
      </c>
      <c r="C39" s="17">
        <v>2544</v>
      </c>
      <c r="D39" s="20">
        <v>9288</v>
      </c>
      <c r="E39" s="20">
        <v>0</v>
      </c>
      <c r="F39" s="20">
        <v>3532</v>
      </c>
      <c r="G39" s="8">
        <v>12820</v>
      </c>
      <c r="H39" s="8">
        <f t="shared" si="0"/>
        <v>5.0393081761006293</v>
      </c>
    </row>
    <row r="40" spans="1:8" x14ac:dyDescent="0.25">
      <c r="A40" s="103" t="s">
        <v>39</v>
      </c>
      <c r="B40" s="16" t="s">
        <v>93</v>
      </c>
      <c r="C40" s="19">
        <v>17389</v>
      </c>
      <c r="D40" s="21">
        <v>33281</v>
      </c>
      <c r="E40" s="21">
        <v>3564</v>
      </c>
      <c r="F40" s="21">
        <v>1544</v>
      </c>
      <c r="G40" s="8">
        <v>38389</v>
      </c>
      <c r="H40" s="8">
        <f t="shared" si="0"/>
        <v>2.2076600149519812</v>
      </c>
    </row>
    <row r="41" spans="1:8" x14ac:dyDescent="0.25">
      <c r="A41" s="103" t="s">
        <v>40</v>
      </c>
      <c r="B41" s="16" t="s">
        <v>94</v>
      </c>
      <c r="C41" s="17">
        <v>129613</v>
      </c>
      <c r="D41" s="20">
        <v>96852</v>
      </c>
      <c r="E41" s="20">
        <v>5091</v>
      </c>
      <c r="F41" s="20">
        <v>0</v>
      </c>
      <c r="G41" s="8">
        <v>101943</v>
      </c>
      <c r="H41" s="8">
        <f t="shared" si="0"/>
        <v>0.78651832763688823</v>
      </c>
    </row>
    <row r="42" spans="1:8" x14ac:dyDescent="0.25">
      <c r="A42" s="103" t="s">
        <v>41</v>
      </c>
      <c r="B42" s="16" t="s">
        <v>94</v>
      </c>
      <c r="C42" s="17">
        <v>48429</v>
      </c>
      <c r="D42" s="20">
        <v>91717</v>
      </c>
      <c r="E42" s="20">
        <v>81824</v>
      </c>
      <c r="F42" s="20">
        <v>35680</v>
      </c>
      <c r="G42" s="8">
        <v>209221</v>
      </c>
      <c r="H42" s="8">
        <f t="shared" si="0"/>
        <v>4.3201594086188031</v>
      </c>
    </row>
    <row r="43" spans="1:8" x14ac:dyDescent="0.25">
      <c r="A43" s="103" t="s">
        <v>42</v>
      </c>
      <c r="B43" s="16" t="s">
        <v>95</v>
      </c>
      <c r="C43" s="19">
        <v>22954</v>
      </c>
      <c r="D43" s="21">
        <v>19212</v>
      </c>
      <c r="E43" s="21">
        <v>5000</v>
      </c>
      <c r="F43" s="21">
        <v>16094</v>
      </c>
      <c r="G43" s="8">
        <v>40306</v>
      </c>
      <c r="H43" s="8">
        <f t="shared" si="0"/>
        <v>1.7559466759606168</v>
      </c>
    </row>
    <row r="44" spans="1:8" x14ac:dyDescent="0.25">
      <c r="A44" s="103" t="s">
        <v>43</v>
      </c>
      <c r="B44" s="16" t="s">
        <v>96</v>
      </c>
      <c r="C44" s="19">
        <v>30639</v>
      </c>
      <c r="D44" s="21">
        <v>86109</v>
      </c>
      <c r="E44" s="21">
        <v>2973</v>
      </c>
      <c r="F44" s="21">
        <v>11883</v>
      </c>
      <c r="G44" s="8">
        <v>100965</v>
      </c>
      <c r="H44" s="8">
        <f t="shared" si="0"/>
        <v>3.2953098991481444</v>
      </c>
    </row>
    <row r="45" spans="1:8" x14ac:dyDescent="0.25">
      <c r="A45" s="103" t="s">
        <v>44</v>
      </c>
      <c r="B45" s="16" t="s">
        <v>92</v>
      </c>
      <c r="C45" s="19">
        <v>80128</v>
      </c>
      <c r="D45" s="21">
        <v>202739</v>
      </c>
      <c r="E45" s="21">
        <v>41062</v>
      </c>
      <c r="F45" s="21">
        <v>29251</v>
      </c>
      <c r="G45" s="8">
        <v>273052</v>
      </c>
      <c r="H45" s="8">
        <f t="shared" si="0"/>
        <v>3.4076976837060702</v>
      </c>
    </row>
    <row r="46" spans="1:8" x14ac:dyDescent="0.25">
      <c r="A46" s="103" t="s">
        <v>45</v>
      </c>
      <c r="B46" s="16" t="s">
        <v>97</v>
      </c>
      <c r="C46" s="19">
        <v>29191</v>
      </c>
      <c r="D46" s="21">
        <v>28046</v>
      </c>
      <c r="E46" s="21">
        <v>2730</v>
      </c>
      <c r="F46" s="21">
        <v>5840</v>
      </c>
      <c r="G46" s="8">
        <v>36616</v>
      </c>
      <c r="H46" s="8">
        <f t="shared" si="0"/>
        <v>1.254359220307629</v>
      </c>
    </row>
    <row r="47" spans="1:8" x14ac:dyDescent="0.25">
      <c r="A47" s="103" t="s">
        <v>46</v>
      </c>
      <c r="B47" s="16" t="s">
        <v>98</v>
      </c>
      <c r="C47" s="19">
        <v>28074</v>
      </c>
      <c r="D47" s="21">
        <v>82050</v>
      </c>
      <c r="E47" s="21">
        <v>3190</v>
      </c>
      <c r="F47" s="21">
        <v>33686</v>
      </c>
      <c r="G47" s="8">
        <v>118926</v>
      </c>
      <c r="H47" s="8">
        <f t="shared" si="0"/>
        <v>4.2361615729856803</v>
      </c>
    </row>
    <row r="48" spans="1:8" x14ac:dyDescent="0.25">
      <c r="A48" s="103" t="s">
        <v>47</v>
      </c>
      <c r="B48" s="16" t="s">
        <v>70</v>
      </c>
      <c r="C48" s="17">
        <v>908</v>
      </c>
      <c r="D48" s="20">
        <v>5199</v>
      </c>
      <c r="E48" s="20">
        <v>0</v>
      </c>
      <c r="F48" s="20">
        <v>844</v>
      </c>
      <c r="G48" s="8">
        <v>6043</v>
      </c>
      <c r="H48" s="8">
        <f t="shared" si="0"/>
        <v>6.6552863436123344</v>
      </c>
    </row>
    <row r="49" spans="1:8" x14ac:dyDescent="0.25">
      <c r="A49" s="103" t="s">
        <v>48</v>
      </c>
      <c r="B49" s="16" t="s">
        <v>99</v>
      </c>
      <c r="C49" s="17">
        <v>41186</v>
      </c>
      <c r="D49" s="20">
        <v>24542</v>
      </c>
      <c r="E49" s="20">
        <v>9517</v>
      </c>
      <c r="F49" s="20">
        <v>9779</v>
      </c>
      <c r="G49" s="8">
        <v>43838</v>
      </c>
      <c r="H49" s="8">
        <f t="shared" si="0"/>
        <v>1.0643908124119847</v>
      </c>
    </row>
    <row r="50" spans="1:8" s="12" customFormat="1" x14ac:dyDescent="0.25">
      <c r="A50" s="103"/>
      <c r="B50" s="16"/>
      <c r="C50" s="2"/>
      <c r="D50" s="20"/>
      <c r="E50" s="20"/>
      <c r="F50" s="20"/>
      <c r="G50" s="8"/>
      <c r="H50" s="8"/>
    </row>
    <row r="51" spans="1:8" x14ac:dyDescent="0.25">
      <c r="A51" s="103" t="s">
        <v>49</v>
      </c>
      <c r="B51" s="16" t="s">
        <v>100</v>
      </c>
      <c r="C51" s="3">
        <f>SUM(C2:C49)</f>
        <v>1057853</v>
      </c>
      <c r="D51" s="8">
        <f>SUM(D2:D49)</f>
        <v>2388744</v>
      </c>
      <c r="E51" s="8">
        <f>SUM(E2:E49)</f>
        <v>575859</v>
      </c>
      <c r="F51" s="8">
        <f>SUM(F2:F49)</f>
        <v>671889</v>
      </c>
      <c r="G51" s="8">
        <f>SUM(G2:G49)</f>
        <v>3613327</v>
      </c>
      <c r="H51" s="8">
        <f t="shared" ref="H51" si="1">G51/C51</f>
        <v>3.4157174957201049</v>
      </c>
    </row>
    <row r="52" spans="1:8" x14ac:dyDescent="0.25">
      <c r="A52" s="103" t="s">
        <v>117</v>
      </c>
      <c r="B52" s="16" t="s">
        <v>100</v>
      </c>
      <c r="C52" s="3">
        <f t="shared" ref="C52:H52" si="2">AVERAGE(C2:C49)</f>
        <v>22038.604166666668</v>
      </c>
      <c r="D52" s="8">
        <f t="shared" si="2"/>
        <v>49765.5</v>
      </c>
      <c r="E52" s="8">
        <f t="shared" si="2"/>
        <v>11997.0625</v>
      </c>
      <c r="F52" s="8">
        <f t="shared" si="2"/>
        <v>13997.6875</v>
      </c>
      <c r="G52" s="24">
        <f t="shared" si="2"/>
        <v>75277.645833333328</v>
      </c>
      <c r="H52" s="24">
        <f t="shared" si="2"/>
        <v>4.6292380866362235</v>
      </c>
    </row>
    <row r="53" spans="1:8" x14ac:dyDescent="0.25">
      <c r="A53" s="103" t="s">
        <v>50</v>
      </c>
      <c r="B53" s="16" t="s">
        <v>100</v>
      </c>
      <c r="C53" s="3">
        <f t="shared" ref="C53:H53" si="3">MEDIAN(C2:C49)</f>
        <v>14973.5</v>
      </c>
      <c r="D53" s="8">
        <f t="shared" si="3"/>
        <v>27780</v>
      </c>
      <c r="E53" s="8">
        <f t="shared" si="3"/>
        <v>3464.5</v>
      </c>
      <c r="F53" s="8">
        <f t="shared" si="3"/>
        <v>5606</v>
      </c>
      <c r="G53" s="24">
        <f t="shared" si="3"/>
        <v>40769.5</v>
      </c>
      <c r="H53" s="24">
        <f t="shared" si="3"/>
        <v>3.733372658510941</v>
      </c>
    </row>
    <row r="54" spans="1:8" x14ac:dyDescent="0.25">
      <c r="B54" s="10" t="s">
        <v>100</v>
      </c>
    </row>
    <row r="55" spans="1:8" x14ac:dyDescent="0.25">
      <c r="B55" s="10" t="s">
        <v>100</v>
      </c>
      <c r="C55" s="7"/>
      <c r="D55" s="25"/>
      <c r="E55" s="25"/>
      <c r="F55" s="25"/>
    </row>
    <row r="56" spans="1:8" x14ac:dyDescent="0.25">
      <c r="B56" s="11"/>
    </row>
    <row r="57" spans="1:8" x14ac:dyDescent="0.25">
      <c r="B57" s="11"/>
    </row>
    <row r="58" spans="1:8" x14ac:dyDescent="0.25">
      <c r="B58" s="11"/>
    </row>
    <row r="59" spans="1:8" x14ac:dyDescent="0.25">
      <c r="B59" s="11"/>
    </row>
    <row r="60" spans="1:8" x14ac:dyDescent="0.25">
      <c r="B60" s="11"/>
    </row>
    <row r="61" spans="1:8" x14ac:dyDescent="0.25">
      <c r="B61" s="11"/>
    </row>
    <row r="62" spans="1:8" x14ac:dyDescent="0.25">
      <c r="B62" s="11"/>
    </row>
    <row r="63" spans="1:8" x14ac:dyDescent="0.25">
      <c r="B63" s="11"/>
    </row>
    <row r="64" spans="1:8" x14ac:dyDescent="0.25">
      <c r="B64" s="11"/>
    </row>
    <row r="65" spans="2:2" x14ac:dyDescent="0.25">
      <c r="B65" s="11"/>
    </row>
  </sheetData>
  <autoFilter ref="A1:H49">
    <sortState ref="A2:H49">
      <sortCondition ref="A1:A49"/>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65"/>
  <sheetViews>
    <sheetView workbookViewId="0">
      <pane xSplit="1" topLeftCell="B1" activePane="topRight" state="frozen"/>
      <selection pane="topRight" activeCell="G1" sqref="G1"/>
    </sheetView>
  </sheetViews>
  <sheetFormatPr defaultRowHeight="15" x14ac:dyDescent="0.25"/>
  <cols>
    <col min="1" max="1" width="52.5703125" style="5" customWidth="1"/>
    <col min="2" max="2" width="18.85546875" style="12" customWidth="1"/>
    <col min="3" max="3" width="14.28515625" style="5" customWidth="1"/>
    <col min="4" max="9" width="14.28515625" style="18" customWidth="1"/>
    <col min="10" max="10" width="18.42578125" style="18" customWidth="1"/>
    <col min="11" max="11" width="20.5703125" style="18" customWidth="1"/>
    <col min="12" max="16384" width="9.140625" style="5"/>
  </cols>
  <sheetData>
    <row r="1" spans="1:11" s="6" customFormat="1" ht="45" x14ac:dyDescent="0.25">
      <c r="A1" s="102" t="s">
        <v>0</v>
      </c>
      <c r="B1" s="102" t="s">
        <v>60</v>
      </c>
      <c r="C1" s="102" t="s">
        <v>51</v>
      </c>
      <c r="D1" s="104" t="s">
        <v>105</v>
      </c>
      <c r="E1" s="104" t="s">
        <v>106</v>
      </c>
      <c r="F1" s="104" t="s">
        <v>130</v>
      </c>
      <c r="G1" s="104" t="s">
        <v>133</v>
      </c>
      <c r="H1" s="104" t="s">
        <v>131</v>
      </c>
      <c r="I1" s="104" t="s">
        <v>132</v>
      </c>
      <c r="J1" s="104" t="s">
        <v>54</v>
      </c>
      <c r="K1" s="104" t="s">
        <v>55</v>
      </c>
    </row>
    <row r="2" spans="1:11" x14ac:dyDescent="0.25">
      <c r="A2" s="103" t="s">
        <v>1</v>
      </c>
      <c r="B2" s="16" t="s">
        <v>61</v>
      </c>
      <c r="C2" s="13">
        <v>3108</v>
      </c>
      <c r="D2" s="22">
        <v>65375</v>
      </c>
      <c r="E2" s="22">
        <v>37822</v>
      </c>
      <c r="F2" s="22">
        <v>65000</v>
      </c>
      <c r="G2" s="22">
        <v>13501</v>
      </c>
      <c r="H2" s="22">
        <v>3242</v>
      </c>
      <c r="I2" s="22">
        <f t="shared" ref="I2:I49" si="0">SUM(G2:H2)</f>
        <v>16743</v>
      </c>
      <c r="J2" s="8">
        <v>111359</v>
      </c>
      <c r="K2" s="8">
        <f t="shared" ref="K2:K49" si="1">J2/C2</f>
        <v>35.829794079794077</v>
      </c>
    </row>
    <row r="3" spans="1:11" x14ac:dyDescent="0.25">
      <c r="A3" s="103" t="s">
        <v>2</v>
      </c>
      <c r="B3" s="16" t="s">
        <v>62</v>
      </c>
      <c r="C3" s="13">
        <v>16310</v>
      </c>
      <c r="D3" s="22">
        <v>1254100</v>
      </c>
      <c r="E3" s="22">
        <v>137232</v>
      </c>
      <c r="F3" s="22">
        <v>1564753</v>
      </c>
      <c r="G3" s="22">
        <v>337844</v>
      </c>
      <c r="H3" s="22">
        <v>3644</v>
      </c>
      <c r="I3" s="22">
        <f t="shared" si="0"/>
        <v>341488</v>
      </c>
      <c r="J3" s="8">
        <v>1532296</v>
      </c>
      <c r="K3" s="8">
        <f t="shared" si="1"/>
        <v>93.948252605763329</v>
      </c>
    </row>
    <row r="4" spans="1:11" x14ac:dyDescent="0.25">
      <c r="A4" s="103" t="s">
        <v>3</v>
      </c>
      <c r="B4" s="16" t="s">
        <v>63</v>
      </c>
      <c r="C4" s="1">
        <v>3492</v>
      </c>
      <c r="D4" s="21">
        <v>131253</v>
      </c>
      <c r="E4" s="21">
        <v>56741</v>
      </c>
      <c r="F4" s="21">
        <v>153900</v>
      </c>
      <c r="G4" s="21">
        <v>30298</v>
      </c>
      <c r="H4" s="21">
        <v>0</v>
      </c>
      <c r="I4" s="22">
        <f t="shared" si="0"/>
        <v>30298</v>
      </c>
      <c r="J4" s="8">
        <v>207198</v>
      </c>
      <c r="K4" s="8">
        <f t="shared" si="1"/>
        <v>59.335051546391753</v>
      </c>
    </row>
    <row r="5" spans="1:11" x14ac:dyDescent="0.25">
      <c r="A5" s="103" t="s">
        <v>4</v>
      </c>
      <c r="B5" s="16" t="s">
        <v>64</v>
      </c>
      <c r="C5" s="1">
        <v>19376</v>
      </c>
      <c r="D5" s="21">
        <v>136644</v>
      </c>
      <c r="E5" s="21">
        <v>77421</v>
      </c>
      <c r="F5" s="21">
        <v>108825</v>
      </c>
      <c r="G5" s="21">
        <v>17569</v>
      </c>
      <c r="H5" s="21">
        <v>0</v>
      </c>
      <c r="I5" s="22">
        <f t="shared" si="0"/>
        <v>17569</v>
      </c>
      <c r="J5" s="8">
        <v>218451</v>
      </c>
      <c r="K5" s="8">
        <f t="shared" si="1"/>
        <v>11.274308422791082</v>
      </c>
    </row>
    <row r="6" spans="1:11" x14ac:dyDescent="0.25">
      <c r="A6" s="103" t="s">
        <v>5</v>
      </c>
      <c r="B6" s="16" t="s">
        <v>65</v>
      </c>
      <c r="C6" s="2">
        <v>7708</v>
      </c>
      <c r="D6" s="20">
        <v>94718</v>
      </c>
      <c r="E6" s="20">
        <v>54319</v>
      </c>
      <c r="F6" s="20">
        <v>94827</v>
      </c>
      <c r="G6" s="20">
        <v>21337</v>
      </c>
      <c r="H6" s="20">
        <v>5194</v>
      </c>
      <c r="I6" s="22">
        <f t="shared" si="0"/>
        <v>26531</v>
      </c>
      <c r="J6" s="8">
        <v>165322</v>
      </c>
      <c r="K6" s="8">
        <f t="shared" si="1"/>
        <v>21.448105864037363</v>
      </c>
    </row>
    <row r="7" spans="1:11" x14ac:dyDescent="0.25">
      <c r="A7" s="103" t="s">
        <v>6</v>
      </c>
      <c r="B7" s="16" t="s">
        <v>66</v>
      </c>
      <c r="C7" s="1">
        <v>35014</v>
      </c>
      <c r="D7" s="21">
        <v>905232</v>
      </c>
      <c r="E7" s="21">
        <v>147830</v>
      </c>
      <c r="F7" s="21">
        <v>1033305</v>
      </c>
      <c r="G7" s="21">
        <v>222474</v>
      </c>
      <c r="H7" s="21">
        <v>0</v>
      </c>
      <c r="I7" s="22">
        <f t="shared" si="0"/>
        <v>222474</v>
      </c>
      <c r="J7" s="8">
        <v>1257376</v>
      </c>
      <c r="K7" s="8">
        <f t="shared" si="1"/>
        <v>35.910664305706291</v>
      </c>
    </row>
    <row r="8" spans="1:11" x14ac:dyDescent="0.25">
      <c r="A8" s="103" t="s">
        <v>7</v>
      </c>
      <c r="B8" s="16" t="s">
        <v>67</v>
      </c>
      <c r="C8" s="1">
        <v>80387</v>
      </c>
      <c r="D8" s="21">
        <v>2477541</v>
      </c>
      <c r="E8" s="21">
        <v>418459</v>
      </c>
      <c r="F8" s="21">
        <v>2437415</v>
      </c>
      <c r="G8" s="21">
        <v>525290</v>
      </c>
      <c r="H8" s="21">
        <v>13789</v>
      </c>
      <c r="I8" s="22">
        <f t="shared" si="0"/>
        <v>539079</v>
      </c>
      <c r="J8" s="8">
        <v>3055816</v>
      </c>
      <c r="K8" s="8">
        <f t="shared" si="1"/>
        <v>38.013808202818865</v>
      </c>
    </row>
    <row r="9" spans="1:11" x14ac:dyDescent="0.25">
      <c r="A9" s="103" t="s">
        <v>8</v>
      </c>
      <c r="B9" s="16" t="s">
        <v>68</v>
      </c>
      <c r="C9" s="1">
        <v>7827</v>
      </c>
      <c r="D9" s="21">
        <v>213303</v>
      </c>
      <c r="E9" s="21">
        <v>61330</v>
      </c>
      <c r="F9" s="21">
        <v>212160</v>
      </c>
      <c r="G9" s="21">
        <v>46802</v>
      </c>
      <c r="H9" s="21">
        <v>964</v>
      </c>
      <c r="I9" s="22">
        <f t="shared" si="0"/>
        <v>47766</v>
      </c>
      <c r="J9" s="8">
        <v>302593</v>
      </c>
      <c r="K9" s="8">
        <f t="shared" si="1"/>
        <v>38.66015076018909</v>
      </c>
    </row>
    <row r="10" spans="1:11" x14ac:dyDescent="0.25">
      <c r="A10" s="103" t="s">
        <v>9</v>
      </c>
      <c r="B10" s="16" t="s">
        <v>69</v>
      </c>
      <c r="C10" s="13">
        <v>33506</v>
      </c>
      <c r="D10" s="22">
        <v>1131293</v>
      </c>
      <c r="E10" s="22">
        <v>262766</v>
      </c>
      <c r="F10" s="22">
        <v>1205823</v>
      </c>
      <c r="G10" s="22">
        <v>271320</v>
      </c>
      <c r="H10" s="22">
        <v>1792</v>
      </c>
      <c r="I10" s="22">
        <f t="shared" si="0"/>
        <v>273112</v>
      </c>
      <c r="J10" s="8">
        <v>1541847</v>
      </c>
      <c r="K10" s="8">
        <f t="shared" si="1"/>
        <v>46.017041723870349</v>
      </c>
    </row>
    <row r="11" spans="1:11" x14ac:dyDescent="0.25">
      <c r="A11" s="103" t="s">
        <v>10</v>
      </c>
      <c r="B11" s="16" t="s">
        <v>70</v>
      </c>
      <c r="C11" s="13">
        <v>1090</v>
      </c>
      <c r="D11" s="22">
        <v>40194</v>
      </c>
      <c r="E11" s="22">
        <v>38777</v>
      </c>
      <c r="F11" s="22">
        <v>6000</v>
      </c>
      <c r="G11" s="22">
        <v>21071</v>
      </c>
      <c r="H11" s="22">
        <v>0</v>
      </c>
      <c r="I11" s="22">
        <f t="shared" si="0"/>
        <v>21071</v>
      </c>
      <c r="J11" s="8">
        <v>83216</v>
      </c>
      <c r="K11" s="8">
        <f t="shared" si="1"/>
        <v>76.344954128440364</v>
      </c>
    </row>
    <row r="12" spans="1:11" x14ac:dyDescent="0.25">
      <c r="A12" s="103" t="s">
        <v>11</v>
      </c>
      <c r="B12" s="16" t="s">
        <v>71</v>
      </c>
      <c r="C12" s="1">
        <v>13146</v>
      </c>
      <c r="D12" s="21">
        <v>472690</v>
      </c>
      <c r="E12" s="21">
        <v>134638</v>
      </c>
      <c r="F12" s="21">
        <v>499141</v>
      </c>
      <c r="G12" s="21">
        <v>106879</v>
      </c>
      <c r="H12" s="21">
        <v>14206</v>
      </c>
      <c r="I12" s="22">
        <f t="shared" si="0"/>
        <v>121085</v>
      </c>
      <c r="J12" s="8">
        <v>688934</v>
      </c>
      <c r="K12" s="8">
        <f t="shared" si="1"/>
        <v>52.40635934885136</v>
      </c>
    </row>
    <row r="13" spans="1:11" x14ac:dyDescent="0.25">
      <c r="A13" s="103" t="s">
        <v>12</v>
      </c>
      <c r="B13" s="16" t="s">
        <v>72</v>
      </c>
      <c r="C13" s="1">
        <v>47037</v>
      </c>
      <c r="D13" s="21">
        <v>1665458</v>
      </c>
      <c r="E13" s="21">
        <v>243836</v>
      </c>
      <c r="F13" s="21">
        <v>1786269</v>
      </c>
      <c r="G13" s="21">
        <v>363025</v>
      </c>
      <c r="H13" s="21">
        <v>0</v>
      </c>
      <c r="I13" s="22">
        <f t="shared" si="0"/>
        <v>363025</v>
      </c>
      <c r="J13" s="8">
        <v>2149294</v>
      </c>
      <c r="K13" s="8">
        <f t="shared" si="1"/>
        <v>45.693687947785783</v>
      </c>
    </row>
    <row r="14" spans="1:11" x14ac:dyDescent="0.25">
      <c r="A14" s="103" t="s">
        <v>13</v>
      </c>
      <c r="B14" s="16" t="s">
        <v>73</v>
      </c>
      <c r="C14" s="2">
        <v>7263</v>
      </c>
      <c r="D14" s="20">
        <v>452802</v>
      </c>
      <c r="E14" s="20">
        <v>84428</v>
      </c>
      <c r="F14" s="20">
        <v>487071</v>
      </c>
      <c r="G14" s="20">
        <v>114918</v>
      </c>
      <c r="H14" s="20">
        <v>0</v>
      </c>
      <c r="I14" s="22">
        <f t="shared" si="0"/>
        <v>114918</v>
      </c>
      <c r="J14" s="8">
        <v>590281</v>
      </c>
      <c r="K14" s="8">
        <f t="shared" si="1"/>
        <v>81.272339253751895</v>
      </c>
    </row>
    <row r="15" spans="1:11" x14ac:dyDescent="0.25">
      <c r="A15" s="103" t="s">
        <v>14</v>
      </c>
      <c r="B15" s="16" t="s">
        <v>74</v>
      </c>
      <c r="C15" s="1">
        <v>15780</v>
      </c>
      <c r="D15" s="21">
        <v>483936</v>
      </c>
      <c r="E15" s="21">
        <v>95361</v>
      </c>
      <c r="F15" s="21">
        <v>490851</v>
      </c>
      <c r="G15" s="21">
        <v>102842</v>
      </c>
      <c r="H15" s="21">
        <v>0</v>
      </c>
      <c r="I15" s="22">
        <f t="shared" si="0"/>
        <v>102842</v>
      </c>
      <c r="J15" s="8">
        <v>620530</v>
      </c>
      <c r="K15" s="8">
        <f t="shared" si="1"/>
        <v>39.323827629911278</v>
      </c>
    </row>
    <row r="16" spans="1:11" x14ac:dyDescent="0.25">
      <c r="A16" s="103" t="s">
        <v>15</v>
      </c>
      <c r="B16" s="16" t="s">
        <v>75</v>
      </c>
      <c r="C16" s="1">
        <v>6425</v>
      </c>
      <c r="D16" s="21">
        <v>145380</v>
      </c>
      <c r="E16" s="21">
        <v>51185</v>
      </c>
      <c r="F16" s="21">
        <v>220245</v>
      </c>
      <c r="G16" s="21">
        <v>45664</v>
      </c>
      <c r="H16" s="21" t="s">
        <v>100</v>
      </c>
      <c r="I16" s="22">
        <f t="shared" si="0"/>
        <v>45664</v>
      </c>
      <c r="J16" s="8">
        <v>222315</v>
      </c>
      <c r="K16" s="8">
        <f t="shared" si="1"/>
        <v>34.601556420233464</v>
      </c>
    </row>
    <row r="17" spans="1:11" x14ac:dyDescent="0.25">
      <c r="A17" s="103" t="s">
        <v>16</v>
      </c>
      <c r="B17" s="16" t="s">
        <v>76</v>
      </c>
      <c r="C17" s="1">
        <v>10611</v>
      </c>
      <c r="D17" s="21">
        <v>231845</v>
      </c>
      <c r="E17" s="21">
        <v>66979</v>
      </c>
      <c r="F17" s="21">
        <v>240332</v>
      </c>
      <c r="G17" s="21">
        <v>53016</v>
      </c>
      <c r="H17" s="21">
        <v>900</v>
      </c>
      <c r="I17" s="22">
        <f t="shared" si="0"/>
        <v>53916</v>
      </c>
      <c r="J17" s="8">
        <v>330534</v>
      </c>
      <c r="K17" s="8">
        <f t="shared" si="1"/>
        <v>31.150127226463106</v>
      </c>
    </row>
    <row r="18" spans="1:11" x14ac:dyDescent="0.25">
      <c r="A18" s="103" t="s">
        <v>17</v>
      </c>
      <c r="B18" s="16" t="s">
        <v>77</v>
      </c>
      <c r="C18" s="13">
        <v>4040</v>
      </c>
      <c r="D18" s="22">
        <v>139109</v>
      </c>
      <c r="E18" s="22">
        <v>50524</v>
      </c>
      <c r="F18" s="22">
        <v>137805</v>
      </c>
      <c r="G18" s="22">
        <v>32273</v>
      </c>
      <c r="H18" s="22">
        <v>0</v>
      </c>
      <c r="I18" s="22">
        <f t="shared" si="0"/>
        <v>32273</v>
      </c>
      <c r="J18" s="8">
        <v>200167</v>
      </c>
      <c r="K18" s="8">
        <f t="shared" si="1"/>
        <v>49.546287128712869</v>
      </c>
    </row>
    <row r="19" spans="1:11" x14ac:dyDescent="0.25">
      <c r="A19" s="103" t="s">
        <v>18</v>
      </c>
      <c r="B19" s="16" t="s">
        <v>73</v>
      </c>
      <c r="C19" s="2">
        <v>14167</v>
      </c>
      <c r="D19" s="20">
        <v>609756</v>
      </c>
      <c r="E19" s="20">
        <v>145306</v>
      </c>
      <c r="F19" s="20">
        <v>767194</v>
      </c>
      <c r="G19" s="20">
        <v>152332</v>
      </c>
      <c r="H19" s="20">
        <v>2025</v>
      </c>
      <c r="I19" s="22">
        <f t="shared" si="0"/>
        <v>154357</v>
      </c>
      <c r="J19" s="8">
        <v>873708</v>
      </c>
      <c r="K19" s="8">
        <f t="shared" si="1"/>
        <v>61.672054775181763</v>
      </c>
    </row>
    <row r="20" spans="1:11" x14ac:dyDescent="0.25">
      <c r="A20" s="103" t="s">
        <v>19</v>
      </c>
      <c r="B20" s="16" t="s">
        <v>77</v>
      </c>
      <c r="C20" s="2">
        <v>5706</v>
      </c>
      <c r="D20" s="20">
        <v>162847</v>
      </c>
      <c r="E20" s="20">
        <v>56926</v>
      </c>
      <c r="F20" s="20">
        <v>190236</v>
      </c>
      <c r="G20" s="20">
        <v>38233</v>
      </c>
      <c r="H20" s="20">
        <v>1125</v>
      </c>
      <c r="I20" s="22">
        <f t="shared" si="0"/>
        <v>39358</v>
      </c>
      <c r="J20" s="8">
        <v>235668</v>
      </c>
      <c r="K20" s="8">
        <f t="shared" si="1"/>
        <v>41.301787592008409</v>
      </c>
    </row>
    <row r="21" spans="1:11" x14ac:dyDescent="0.25">
      <c r="A21" s="103" t="s">
        <v>20</v>
      </c>
      <c r="B21" s="16" t="s">
        <v>78</v>
      </c>
      <c r="C21" s="2">
        <v>4391</v>
      </c>
      <c r="D21" s="20">
        <v>212194</v>
      </c>
      <c r="E21" s="20">
        <v>59674</v>
      </c>
      <c r="F21" s="20">
        <v>220247</v>
      </c>
      <c r="G21" s="20">
        <v>47557</v>
      </c>
      <c r="H21" s="20">
        <v>0</v>
      </c>
      <c r="I21" s="22">
        <f t="shared" si="0"/>
        <v>47557</v>
      </c>
      <c r="J21" s="8">
        <v>299224</v>
      </c>
      <c r="K21" s="8">
        <f t="shared" si="1"/>
        <v>68.144841721703486</v>
      </c>
    </row>
    <row r="22" spans="1:11" x14ac:dyDescent="0.25">
      <c r="A22" s="103" t="s">
        <v>21</v>
      </c>
      <c r="B22" s="16" t="s">
        <v>79</v>
      </c>
      <c r="C22" s="1">
        <v>1051</v>
      </c>
      <c r="D22" s="21">
        <v>312457</v>
      </c>
      <c r="E22" s="21">
        <v>113955</v>
      </c>
      <c r="F22" s="21">
        <v>373444</v>
      </c>
      <c r="G22" s="21">
        <v>78270</v>
      </c>
      <c r="H22" s="21">
        <v>0</v>
      </c>
      <c r="I22" s="22">
        <f t="shared" si="0"/>
        <v>78270</v>
      </c>
      <c r="J22" s="8">
        <v>451714</v>
      </c>
      <c r="K22" s="8">
        <f t="shared" si="1"/>
        <v>429.79448144624166</v>
      </c>
    </row>
    <row r="23" spans="1:11" x14ac:dyDescent="0.25">
      <c r="A23" s="103" t="s">
        <v>22</v>
      </c>
      <c r="B23" s="16" t="s">
        <v>80</v>
      </c>
      <c r="C23" s="13">
        <v>5405</v>
      </c>
      <c r="D23" s="22">
        <v>344879</v>
      </c>
      <c r="E23" s="22">
        <v>127500</v>
      </c>
      <c r="F23" s="22">
        <v>471482</v>
      </c>
      <c r="G23" s="22">
        <v>85801</v>
      </c>
      <c r="H23" s="22">
        <v>1896</v>
      </c>
      <c r="I23" s="22">
        <f t="shared" si="0"/>
        <v>87697</v>
      </c>
      <c r="J23" s="8">
        <v>544679</v>
      </c>
      <c r="K23" s="8">
        <f t="shared" si="1"/>
        <v>100.77317298797409</v>
      </c>
    </row>
    <row r="24" spans="1:11" x14ac:dyDescent="0.25">
      <c r="A24" s="103" t="s">
        <v>23</v>
      </c>
      <c r="B24" s="16" t="s">
        <v>81</v>
      </c>
      <c r="C24" s="1">
        <v>14055</v>
      </c>
      <c r="D24" s="21">
        <v>599345</v>
      </c>
      <c r="E24" s="21">
        <v>132329</v>
      </c>
      <c r="F24" s="21">
        <v>641932</v>
      </c>
      <c r="G24" s="21">
        <v>104356</v>
      </c>
      <c r="H24" s="21">
        <v>0</v>
      </c>
      <c r="I24" s="22">
        <f t="shared" si="0"/>
        <v>104356</v>
      </c>
      <c r="J24" s="8">
        <v>762125</v>
      </c>
      <c r="K24" s="8">
        <f t="shared" si="1"/>
        <v>54.224475275702595</v>
      </c>
    </row>
    <row r="25" spans="1:11" x14ac:dyDescent="0.25">
      <c r="A25" s="103" t="s">
        <v>24</v>
      </c>
      <c r="B25" s="16" t="s">
        <v>61</v>
      </c>
      <c r="C25" s="13">
        <v>5080</v>
      </c>
      <c r="D25" s="22">
        <v>68731</v>
      </c>
      <c r="E25" s="22">
        <v>33287</v>
      </c>
      <c r="F25" s="22">
        <v>65000</v>
      </c>
      <c r="G25" s="22">
        <v>13500</v>
      </c>
      <c r="H25" s="22">
        <v>4442</v>
      </c>
      <c r="I25" s="22">
        <f t="shared" si="0"/>
        <v>17942</v>
      </c>
      <c r="J25" s="8">
        <v>117788</v>
      </c>
      <c r="K25" s="8">
        <f t="shared" si="1"/>
        <v>23.186614173228346</v>
      </c>
    </row>
    <row r="26" spans="1:11" x14ac:dyDescent="0.25">
      <c r="A26" s="103" t="s">
        <v>25</v>
      </c>
      <c r="B26" s="16" t="s">
        <v>82</v>
      </c>
      <c r="C26" s="1">
        <v>4606</v>
      </c>
      <c r="D26" s="21">
        <v>109829</v>
      </c>
      <c r="E26" s="21">
        <v>42525</v>
      </c>
      <c r="F26" s="21">
        <v>145717</v>
      </c>
      <c r="G26" s="21">
        <v>31550</v>
      </c>
      <c r="H26" s="21">
        <v>0</v>
      </c>
      <c r="I26" s="22">
        <f t="shared" si="0"/>
        <v>31550</v>
      </c>
      <c r="J26" s="8">
        <v>166674</v>
      </c>
      <c r="K26" s="8">
        <f t="shared" si="1"/>
        <v>36.186278766825879</v>
      </c>
    </row>
    <row r="27" spans="1:11" x14ac:dyDescent="0.25">
      <c r="A27" s="103" t="s">
        <v>26</v>
      </c>
      <c r="B27" s="16" t="s">
        <v>83</v>
      </c>
      <c r="C27" s="13">
        <v>21105</v>
      </c>
      <c r="D27" s="22">
        <v>791580</v>
      </c>
      <c r="E27" s="22">
        <v>190072</v>
      </c>
      <c r="F27" s="22">
        <v>930759</v>
      </c>
      <c r="G27" s="22">
        <v>191018</v>
      </c>
      <c r="H27" s="22">
        <v>0</v>
      </c>
      <c r="I27" s="22">
        <f t="shared" si="0"/>
        <v>191018</v>
      </c>
      <c r="J27" s="8">
        <v>1180084</v>
      </c>
      <c r="K27" s="8">
        <f t="shared" si="1"/>
        <v>55.91490168206586</v>
      </c>
    </row>
    <row r="28" spans="1:11" x14ac:dyDescent="0.25">
      <c r="A28" s="103" t="s">
        <v>27</v>
      </c>
      <c r="B28" s="16" t="s">
        <v>84</v>
      </c>
      <c r="C28" s="1">
        <v>6135</v>
      </c>
      <c r="D28" s="21">
        <v>103757</v>
      </c>
      <c r="E28" s="21">
        <v>28104</v>
      </c>
      <c r="F28" s="21">
        <v>146139</v>
      </c>
      <c r="G28" s="21">
        <v>28154</v>
      </c>
      <c r="H28" s="21">
        <v>0</v>
      </c>
      <c r="I28" s="22">
        <f t="shared" si="0"/>
        <v>28154</v>
      </c>
      <c r="J28" s="8">
        <v>159914</v>
      </c>
      <c r="K28" s="8">
        <f t="shared" si="1"/>
        <v>26.065851670741647</v>
      </c>
    </row>
    <row r="29" spans="1:11" x14ac:dyDescent="0.25">
      <c r="A29" s="103" t="s">
        <v>28</v>
      </c>
      <c r="B29" s="16" t="s">
        <v>85</v>
      </c>
      <c r="C29" s="1">
        <v>28769</v>
      </c>
      <c r="D29" s="21">
        <v>520253</v>
      </c>
      <c r="E29" s="21">
        <v>72300</v>
      </c>
      <c r="F29" s="21">
        <v>510162.01</v>
      </c>
      <c r="G29" s="21">
        <v>122579</v>
      </c>
      <c r="H29" s="21">
        <v>2150</v>
      </c>
      <c r="I29" s="22">
        <f t="shared" si="0"/>
        <v>124729</v>
      </c>
      <c r="J29" s="8">
        <v>620221</v>
      </c>
      <c r="K29" s="8">
        <f t="shared" si="1"/>
        <v>21.558656887622092</v>
      </c>
    </row>
    <row r="30" spans="1:11" x14ac:dyDescent="0.25">
      <c r="A30" s="103" t="s">
        <v>29</v>
      </c>
      <c r="B30" s="16" t="s">
        <v>86</v>
      </c>
      <c r="C30" s="1">
        <v>15868</v>
      </c>
      <c r="D30" s="21">
        <v>589934</v>
      </c>
      <c r="E30" s="21">
        <v>77122</v>
      </c>
      <c r="F30" s="21">
        <v>647278</v>
      </c>
      <c r="G30" s="21">
        <v>122983</v>
      </c>
      <c r="H30" s="21">
        <v>0</v>
      </c>
      <c r="I30" s="22">
        <f t="shared" si="0"/>
        <v>122983</v>
      </c>
      <c r="J30" s="8">
        <v>709917</v>
      </c>
      <c r="K30" s="8">
        <f t="shared" si="1"/>
        <v>44.738908495084445</v>
      </c>
    </row>
    <row r="31" spans="1:11" x14ac:dyDescent="0.25">
      <c r="A31" s="103" t="s">
        <v>30</v>
      </c>
      <c r="B31" s="16" t="s">
        <v>87</v>
      </c>
      <c r="C31" s="1">
        <v>16150</v>
      </c>
      <c r="D31" s="21">
        <v>515761</v>
      </c>
      <c r="E31" s="21">
        <v>173937</v>
      </c>
      <c r="F31" s="21">
        <v>624099</v>
      </c>
      <c r="G31" s="21">
        <v>137973</v>
      </c>
      <c r="H31" s="21">
        <v>0</v>
      </c>
      <c r="I31" s="22">
        <f t="shared" si="0"/>
        <v>137973</v>
      </c>
      <c r="J31" s="8">
        <v>776773</v>
      </c>
      <c r="K31" s="8">
        <f t="shared" si="1"/>
        <v>48.097399380804951</v>
      </c>
    </row>
    <row r="32" spans="1:11" x14ac:dyDescent="0.25">
      <c r="A32" s="103" t="s">
        <v>31</v>
      </c>
      <c r="B32" s="16" t="s">
        <v>88</v>
      </c>
      <c r="C32" s="13">
        <v>24672</v>
      </c>
      <c r="D32" s="22">
        <v>1518394</v>
      </c>
      <c r="E32" s="22">
        <v>792854</v>
      </c>
      <c r="F32" s="22">
        <v>1756025</v>
      </c>
      <c r="G32" s="22">
        <v>379652</v>
      </c>
      <c r="H32" s="22">
        <v>2087</v>
      </c>
      <c r="I32" s="22">
        <f t="shared" si="0"/>
        <v>381739</v>
      </c>
      <c r="J32" s="8">
        <v>2531983</v>
      </c>
      <c r="K32" s="8">
        <f t="shared" si="1"/>
        <v>102.62577010376135</v>
      </c>
    </row>
    <row r="33" spans="1:11" x14ac:dyDescent="0.25">
      <c r="A33" s="103" t="s">
        <v>32</v>
      </c>
      <c r="B33" s="16" t="s">
        <v>70</v>
      </c>
      <c r="C33" s="1">
        <v>24487</v>
      </c>
      <c r="D33" s="21">
        <v>1100107</v>
      </c>
      <c r="E33" s="21">
        <v>202657</v>
      </c>
      <c r="F33" s="21">
        <v>1207979</v>
      </c>
      <c r="G33" s="21">
        <v>229327</v>
      </c>
      <c r="H33" s="21">
        <v>3074</v>
      </c>
      <c r="I33" s="22">
        <f t="shared" si="0"/>
        <v>232401</v>
      </c>
      <c r="J33" s="8">
        <v>1476248</v>
      </c>
      <c r="K33" s="8">
        <f t="shared" si="1"/>
        <v>60.287009433576998</v>
      </c>
    </row>
    <row r="34" spans="1:11" x14ac:dyDescent="0.25">
      <c r="A34" s="103" t="s">
        <v>33</v>
      </c>
      <c r="B34" s="16" t="s">
        <v>89</v>
      </c>
      <c r="C34" s="1">
        <v>32078</v>
      </c>
      <c r="D34" s="21">
        <v>785005</v>
      </c>
      <c r="E34" s="21">
        <v>148131</v>
      </c>
      <c r="F34" s="21">
        <v>835285</v>
      </c>
      <c r="G34" s="21">
        <v>176242</v>
      </c>
      <c r="H34" s="21">
        <v>0</v>
      </c>
      <c r="I34" s="22">
        <f t="shared" si="0"/>
        <v>176242</v>
      </c>
      <c r="J34" s="8">
        <v>1036210</v>
      </c>
      <c r="K34" s="8">
        <f t="shared" si="1"/>
        <v>32.302824365608828</v>
      </c>
    </row>
    <row r="35" spans="1:11" x14ac:dyDescent="0.25">
      <c r="A35" s="103" t="s">
        <v>34</v>
      </c>
      <c r="B35" s="16" t="s">
        <v>78</v>
      </c>
      <c r="C35" s="2">
        <v>5938</v>
      </c>
      <c r="D35" s="20">
        <v>202115</v>
      </c>
      <c r="E35" s="20">
        <v>39223</v>
      </c>
      <c r="F35" s="20">
        <v>221693</v>
      </c>
      <c r="G35" s="20">
        <v>47556</v>
      </c>
      <c r="H35" s="20">
        <v>0</v>
      </c>
      <c r="I35" s="22">
        <f t="shared" si="0"/>
        <v>47556</v>
      </c>
      <c r="J35" s="8">
        <v>269015</v>
      </c>
      <c r="K35" s="8">
        <f t="shared" si="1"/>
        <v>45.30397440215561</v>
      </c>
    </row>
    <row r="36" spans="1:11" x14ac:dyDescent="0.25">
      <c r="A36" s="103" t="s">
        <v>35</v>
      </c>
      <c r="B36" s="16" t="s">
        <v>90</v>
      </c>
      <c r="C36" s="1">
        <v>11967</v>
      </c>
      <c r="D36" s="21">
        <v>273780</v>
      </c>
      <c r="E36" s="21">
        <v>85076</v>
      </c>
      <c r="F36" s="21">
        <v>333151</v>
      </c>
      <c r="G36" s="21">
        <v>63304</v>
      </c>
      <c r="H36" s="21">
        <v>0</v>
      </c>
      <c r="I36" s="22">
        <f t="shared" si="0"/>
        <v>63304</v>
      </c>
      <c r="J36" s="8">
        <v>415785</v>
      </c>
      <c r="K36" s="8">
        <f t="shared" si="1"/>
        <v>34.74429681624467</v>
      </c>
    </row>
    <row r="37" spans="1:11" x14ac:dyDescent="0.25">
      <c r="A37" s="103" t="s">
        <v>36</v>
      </c>
      <c r="B37" s="147" t="s">
        <v>81</v>
      </c>
      <c r="C37" s="2">
        <v>1900</v>
      </c>
      <c r="D37" s="20">
        <v>66143</v>
      </c>
      <c r="E37" s="20">
        <v>97055</v>
      </c>
      <c r="F37" s="20">
        <v>57500</v>
      </c>
      <c r="G37" s="20">
        <v>36666</v>
      </c>
      <c r="H37" s="20">
        <v>0</v>
      </c>
      <c r="I37" s="22">
        <f t="shared" si="0"/>
        <v>36666</v>
      </c>
      <c r="J37" s="8">
        <v>166764</v>
      </c>
      <c r="K37" s="8">
        <f t="shared" si="1"/>
        <v>87.770526315789468</v>
      </c>
    </row>
    <row r="38" spans="1:11" x14ac:dyDescent="0.25">
      <c r="A38" s="103" t="s">
        <v>37</v>
      </c>
      <c r="B38" s="16" t="s">
        <v>91</v>
      </c>
      <c r="C38" s="1">
        <v>71148</v>
      </c>
      <c r="D38" s="21">
        <v>1663434</v>
      </c>
      <c r="E38" s="21">
        <v>85492</v>
      </c>
      <c r="F38" s="21">
        <v>1619079</v>
      </c>
      <c r="G38" s="21">
        <v>324639</v>
      </c>
      <c r="H38" s="21">
        <v>4854</v>
      </c>
      <c r="I38" s="22">
        <f t="shared" si="0"/>
        <v>329493</v>
      </c>
      <c r="J38" s="8">
        <v>1873532</v>
      </c>
      <c r="K38" s="8">
        <f t="shared" si="1"/>
        <v>26.332883566649802</v>
      </c>
    </row>
    <row r="39" spans="1:11" x14ac:dyDescent="0.25">
      <c r="A39" s="103" t="s">
        <v>38</v>
      </c>
      <c r="B39" s="16" t="s">
        <v>92</v>
      </c>
      <c r="C39" s="2">
        <v>2544</v>
      </c>
      <c r="D39" s="20">
        <v>48710</v>
      </c>
      <c r="E39" s="20">
        <v>35061</v>
      </c>
      <c r="F39" s="20">
        <v>0</v>
      </c>
      <c r="G39" s="20">
        <v>0</v>
      </c>
      <c r="H39" s="20">
        <v>16540</v>
      </c>
      <c r="I39" s="22">
        <f t="shared" si="0"/>
        <v>16540</v>
      </c>
      <c r="J39" s="8">
        <v>96591</v>
      </c>
      <c r="K39" s="8">
        <f t="shared" si="1"/>
        <v>37.968160377358494</v>
      </c>
    </row>
    <row r="40" spans="1:11" x14ac:dyDescent="0.25">
      <c r="A40" s="103" t="s">
        <v>39</v>
      </c>
      <c r="B40" s="16" t="s">
        <v>93</v>
      </c>
      <c r="C40" s="1">
        <v>17389</v>
      </c>
      <c r="D40" s="21">
        <v>488430</v>
      </c>
      <c r="E40" s="21">
        <v>124046</v>
      </c>
      <c r="F40" s="21">
        <v>476296</v>
      </c>
      <c r="G40" s="21">
        <v>100236</v>
      </c>
      <c r="H40" s="21">
        <v>3318</v>
      </c>
      <c r="I40" s="22">
        <f t="shared" si="0"/>
        <v>103554</v>
      </c>
      <c r="J40" s="8">
        <v>650865</v>
      </c>
      <c r="K40" s="8">
        <f t="shared" si="1"/>
        <v>37.429696934843868</v>
      </c>
    </row>
    <row r="41" spans="1:11" x14ac:dyDescent="0.25">
      <c r="A41" s="103" t="s">
        <v>40</v>
      </c>
      <c r="B41" s="16" t="s">
        <v>94</v>
      </c>
      <c r="C41" s="2">
        <v>129613</v>
      </c>
      <c r="D41" s="20">
        <v>3761185</v>
      </c>
      <c r="E41" s="20">
        <v>1113356</v>
      </c>
      <c r="F41" s="20">
        <v>3545000</v>
      </c>
      <c r="G41" s="20">
        <v>752652</v>
      </c>
      <c r="H41" s="20">
        <v>0</v>
      </c>
      <c r="I41" s="22">
        <f t="shared" si="0"/>
        <v>752652</v>
      </c>
      <c r="J41" s="8">
        <v>4976484</v>
      </c>
      <c r="K41" s="8">
        <f t="shared" si="1"/>
        <v>38.394944951509494</v>
      </c>
    </row>
    <row r="42" spans="1:11" x14ac:dyDescent="0.25">
      <c r="A42" s="103" t="s">
        <v>41</v>
      </c>
      <c r="B42" s="16" t="s">
        <v>94</v>
      </c>
      <c r="C42" s="2">
        <v>48429</v>
      </c>
      <c r="D42" s="20">
        <v>2924718</v>
      </c>
      <c r="E42" s="20">
        <v>1079414</v>
      </c>
      <c r="F42" s="20">
        <v>0</v>
      </c>
      <c r="G42" s="20">
        <v>0</v>
      </c>
      <c r="H42" s="20">
        <v>380168</v>
      </c>
      <c r="I42" s="22">
        <f t="shared" si="0"/>
        <v>380168</v>
      </c>
      <c r="J42" s="8">
        <v>4213353</v>
      </c>
      <c r="K42" s="8">
        <f t="shared" si="1"/>
        <v>87.000619463544567</v>
      </c>
    </row>
    <row r="43" spans="1:11" x14ac:dyDescent="0.25">
      <c r="A43" s="103" t="s">
        <v>42</v>
      </c>
      <c r="B43" s="16" t="s">
        <v>95</v>
      </c>
      <c r="C43" s="1">
        <v>22954</v>
      </c>
      <c r="D43" s="21">
        <v>660637</v>
      </c>
      <c r="E43" s="21">
        <v>114251</v>
      </c>
      <c r="F43" s="21">
        <v>815194</v>
      </c>
      <c r="G43" s="21">
        <v>139595</v>
      </c>
      <c r="H43" s="21">
        <v>0</v>
      </c>
      <c r="I43" s="22">
        <f t="shared" si="0"/>
        <v>139595</v>
      </c>
      <c r="J43" s="8">
        <v>815194</v>
      </c>
      <c r="K43" s="8">
        <f t="shared" si="1"/>
        <v>35.514245883070487</v>
      </c>
    </row>
    <row r="44" spans="1:11" x14ac:dyDescent="0.25">
      <c r="A44" s="103" t="s">
        <v>43</v>
      </c>
      <c r="B44" s="16" t="s">
        <v>96</v>
      </c>
      <c r="C44" s="1">
        <v>30639</v>
      </c>
      <c r="D44" s="21">
        <v>936895</v>
      </c>
      <c r="E44" s="21">
        <v>137022</v>
      </c>
      <c r="F44" s="21">
        <v>876546</v>
      </c>
      <c r="G44" s="21">
        <v>185419</v>
      </c>
      <c r="H44" s="21">
        <v>13926</v>
      </c>
      <c r="I44" s="22">
        <f t="shared" si="0"/>
        <v>199345</v>
      </c>
      <c r="J44" s="8">
        <v>1174882</v>
      </c>
      <c r="K44" s="8">
        <f t="shared" si="1"/>
        <v>38.34596429387382</v>
      </c>
    </row>
    <row r="45" spans="1:11" x14ac:dyDescent="0.25">
      <c r="A45" s="103" t="s">
        <v>44</v>
      </c>
      <c r="B45" s="16" t="s">
        <v>92</v>
      </c>
      <c r="C45" s="1">
        <v>80128</v>
      </c>
      <c r="D45" s="21">
        <v>2795104</v>
      </c>
      <c r="E45" s="21">
        <v>619101</v>
      </c>
      <c r="F45" s="21">
        <v>3019870</v>
      </c>
      <c r="G45" s="21">
        <v>667535</v>
      </c>
      <c r="H45" s="21">
        <v>7868</v>
      </c>
      <c r="I45" s="22">
        <f t="shared" si="0"/>
        <v>675403</v>
      </c>
      <c r="J45" s="8">
        <v>3687257</v>
      </c>
      <c r="K45" s="8">
        <f t="shared" si="1"/>
        <v>46.017085163738017</v>
      </c>
    </row>
    <row r="46" spans="1:11" x14ac:dyDescent="0.25">
      <c r="A46" s="103" t="s">
        <v>45</v>
      </c>
      <c r="B46" s="16" t="s">
        <v>97</v>
      </c>
      <c r="C46" s="1">
        <v>29191</v>
      </c>
      <c r="D46" s="21">
        <v>649485</v>
      </c>
      <c r="E46" s="21">
        <v>170590</v>
      </c>
      <c r="F46" s="21">
        <v>630153</v>
      </c>
      <c r="G46" s="21">
        <v>142205</v>
      </c>
      <c r="H46" s="21">
        <v>13439</v>
      </c>
      <c r="I46" s="22">
        <f t="shared" si="0"/>
        <v>155644</v>
      </c>
      <c r="J46" s="8">
        <v>856691</v>
      </c>
      <c r="K46" s="8">
        <f t="shared" si="1"/>
        <v>29.347778424856976</v>
      </c>
    </row>
    <row r="47" spans="1:11" x14ac:dyDescent="0.25">
      <c r="A47" s="103" t="s">
        <v>46</v>
      </c>
      <c r="B47" s="16" t="s">
        <v>98</v>
      </c>
      <c r="C47" s="1">
        <v>28074</v>
      </c>
      <c r="D47" s="21">
        <v>1291136</v>
      </c>
      <c r="E47" s="21">
        <v>700396</v>
      </c>
      <c r="F47" s="21">
        <v>410000</v>
      </c>
      <c r="G47" s="21">
        <v>92253</v>
      </c>
      <c r="H47" s="21">
        <v>163585</v>
      </c>
      <c r="I47" s="22">
        <f t="shared" si="0"/>
        <v>255838</v>
      </c>
      <c r="J47" s="8">
        <v>2110458</v>
      </c>
      <c r="K47" s="8">
        <f t="shared" si="1"/>
        <v>75.174823680273562</v>
      </c>
    </row>
    <row r="48" spans="1:11" x14ac:dyDescent="0.25">
      <c r="A48" s="103" t="s">
        <v>47</v>
      </c>
      <c r="B48" s="16" t="s">
        <v>70</v>
      </c>
      <c r="C48" s="2">
        <v>908</v>
      </c>
      <c r="D48" s="20">
        <v>44898</v>
      </c>
      <c r="E48" s="20">
        <v>21799</v>
      </c>
      <c r="F48" s="20">
        <v>3000</v>
      </c>
      <c r="G48" s="20">
        <v>16888</v>
      </c>
      <c r="H48" s="20">
        <v>3080</v>
      </c>
      <c r="I48" s="22">
        <f t="shared" si="0"/>
        <v>19968</v>
      </c>
      <c r="J48" s="8">
        <v>72740</v>
      </c>
      <c r="K48" s="8">
        <f t="shared" si="1"/>
        <v>80.110132158590304</v>
      </c>
    </row>
    <row r="49" spans="1:11" x14ac:dyDescent="0.25">
      <c r="A49" s="103" t="s">
        <v>48</v>
      </c>
      <c r="B49" s="16" t="s">
        <v>99</v>
      </c>
      <c r="C49" s="2">
        <v>41186</v>
      </c>
      <c r="D49" s="20">
        <v>765830</v>
      </c>
      <c r="E49" s="20">
        <v>217596</v>
      </c>
      <c r="F49" s="20">
        <v>766604</v>
      </c>
      <c r="G49" s="20">
        <v>196505</v>
      </c>
      <c r="H49" s="20">
        <v>0</v>
      </c>
      <c r="I49" s="22">
        <f t="shared" si="0"/>
        <v>196505</v>
      </c>
      <c r="J49" s="8">
        <v>1027264</v>
      </c>
      <c r="K49" s="8">
        <f t="shared" si="1"/>
        <v>24.942067692905358</v>
      </c>
    </row>
    <row r="50" spans="1:11" s="12" customFormat="1" x14ac:dyDescent="0.25">
      <c r="A50" s="103"/>
      <c r="B50" s="16"/>
      <c r="C50" s="2"/>
      <c r="D50" s="20"/>
      <c r="E50" s="20"/>
      <c r="F50" s="20"/>
      <c r="G50" s="20"/>
      <c r="H50" s="20"/>
      <c r="I50" s="20"/>
      <c r="J50" s="8"/>
      <c r="K50" s="8"/>
    </row>
    <row r="51" spans="1:11" x14ac:dyDescent="0.25">
      <c r="A51" s="103" t="s">
        <v>49</v>
      </c>
      <c r="B51" s="16" t="s">
        <v>100</v>
      </c>
      <c r="C51" s="2">
        <f>SUM(C2:C49)</f>
        <v>1057853</v>
      </c>
      <c r="D51" s="20">
        <f>SUM(D2:D49)</f>
        <v>34958202</v>
      </c>
      <c r="E51" s="20">
        <f>SUM(E2:E49)</f>
        <v>9055805</v>
      </c>
      <c r="F51" s="8">
        <v>33050786.010000002</v>
      </c>
      <c r="G51" s="8">
        <v>7031103</v>
      </c>
      <c r="H51" s="8">
        <v>667308</v>
      </c>
      <c r="I51" s="8">
        <v>7698441</v>
      </c>
      <c r="J51" s="8">
        <f>SUM(J2:J49)</f>
        <v>47627334</v>
      </c>
      <c r="K51" s="8">
        <f>J51/C51</f>
        <v>45.022639251389371</v>
      </c>
    </row>
    <row r="52" spans="1:11" x14ac:dyDescent="0.25">
      <c r="A52" s="103" t="s">
        <v>117</v>
      </c>
      <c r="B52" s="16" t="s">
        <v>100</v>
      </c>
      <c r="C52" s="3">
        <f>AVERAGE(C2:C49)</f>
        <v>22038.604166666668</v>
      </c>
      <c r="D52" s="8">
        <f>AVERAGE(D2:D49)</f>
        <v>728295.875</v>
      </c>
      <c r="E52" s="8">
        <f>AVERAGE(E2:E49)</f>
        <v>188662.60416666666</v>
      </c>
      <c r="F52" s="8">
        <v>688558.041875</v>
      </c>
      <c r="G52" s="8">
        <v>146481.3125</v>
      </c>
      <c r="H52" s="8">
        <v>14198.042553191</v>
      </c>
      <c r="I52" s="8">
        <f>AVERAGE(I2:I49)</f>
        <v>160383.5625</v>
      </c>
      <c r="J52" s="24">
        <f>AVERAGE(J2:J49)</f>
        <v>992236.125</v>
      </c>
      <c r="K52" s="24">
        <f>AVERAGE(K2:K49)</f>
        <v>56.709344697480184</v>
      </c>
    </row>
    <row r="53" spans="1:11" x14ac:dyDescent="0.25">
      <c r="A53" s="103" t="s">
        <v>50</v>
      </c>
      <c r="B53" s="16" t="s">
        <v>100</v>
      </c>
      <c r="C53" s="3">
        <f>MEDIAN(C2:C49)</f>
        <v>14973.5</v>
      </c>
      <c r="D53" s="8">
        <f>MEDIAN(D2:D49)</f>
        <v>486183</v>
      </c>
      <c r="E53" s="8">
        <f>MEDIAN(E2:E49)</f>
        <v>105505</v>
      </c>
      <c r="F53" s="8">
        <v>481683.5</v>
      </c>
      <c r="G53" s="8">
        <v>101539</v>
      </c>
      <c r="H53" s="8">
        <v>900</v>
      </c>
      <c r="I53" s="8">
        <f>MEDIAN(I2:I49)</f>
        <v>109637</v>
      </c>
      <c r="J53" s="24">
        <f>MEDIAN(J2:J49)</f>
        <v>635697.5</v>
      </c>
      <c r="K53" s="24">
        <f>MEDIAN(K2:K49)</f>
        <v>43.020348043546427</v>
      </c>
    </row>
    <row r="54" spans="1:11" x14ac:dyDescent="0.25">
      <c r="B54" s="10" t="s">
        <v>100</v>
      </c>
    </row>
    <row r="55" spans="1:11" x14ac:dyDescent="0.25">
      <c r="B55" s="10" t="s">
        <v>100</v>
      </c>
    </row>
    <row r="56" spans="1:11" x14ac:dyDescent="0.25">
      <c r="B56" s="11"/>
    </row>
    <row r="57" spans="1:11" x14ac:dyDescent="0.25">
      <c r="B57" s="11"/>
    </row>
    <row r="58" spans="1:11" x14ac:dyDescent="0.25">
      <c r="B58" s="11"/>
    </row>
    <row r="59" spans="1:11" x14ac:dyDescent="0.25">
      <c r="B59" s="11"/>
    </row>
    <row r="60" spans="1:11" x14ac:dyDescent="0.25">
      <c r="B60" s="11"/>
    </row>
    <row r="61" spans="1:11" x14ac:dyDescent="0.25">
      <c r="B61" s="11"/>
    </row>
    <row r="62" spans="1:11" x14ac:dyDescent="0.25">
      <c r="B62" s="11"/>
    </row>
    <row r="63" spans="1:11" x14ac:dyDescent="0.25">
      <c r="B63" s="11"/>
    </row>
    <row r="64" spans="1:11" x14ac:dyDescent="0.25">
      <c r="B64" s="11"/>
    </row>
    <row r="65" spans="2:2" x14ac:dyDescent="0.25">
      <c r="B65" s="11"/>
    </row>
  </sheetData>
  <autoFilter ref="A1:K49">
    <sortState ref="A2:K49">
      <sortCondition ref="A1:A49"/>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324"/>
  <sheetViews>
    <sheetView workbookViewId="0">
      <selection activeCell="L1" sqref="L1"/>
    </sheetView>
  </sheetViews>
  <sheetFormatPr defaultRowHeight="15" x14ac:dyDescent="0.25"/>
  <cols>
    <col min="1" max="1" width="22.140625" style="88" customWidth="1"/>
    <col min="2" max="2" width="12.5703125" style="88" customWidth="1"/>
    <col min="3" max="3" width="16.42578125" style="88" customWidth="1"/>
    <col min="4" max="4" width="15.140625" style="88" customWidth="1"/>
    <col min="5" max="7" width="15.140625" style="99" customWidth="1"/>
    <col min="8" max="8" width="12.140625" style="139" customWidth="1"/>
  </cols>
  <sheetData>
    <row r="1" spans="1:12" ht="60" x14ac:dyDescent="0.25">
      <c r="A1" s="102" t="s">
        <v>60</v>
      </c>
      <c r="B1" s="102" t="s">
        <v>51</v>
      </c>
      <c r="C1" s="102" t="s">
        <v>54</v>
      </c>
      <c r="D1" s="102" t="s">
        <v>55</v>
      </c>
      <c r="E1" s="102" t="s">
        <v>110</v>
      </c>
      <c r="F1" s="102" t="s">
        <v>111</v>
      </c>
      <c r="G1" s="102" t="s">
        <v>112</v>
      </c>
      <c r="H1" s="141" t="s">
        <v>116</v>
      </c>
    </row>
    <row r="2" spans="1:12" x14ac:dyDescent="0.25">
      <c r="A2" s="105" t="s">
        <v>62</v>
      </c>
      <c r="B2" s="96">
        <v>16310</v>
      </c>
      <c r="C2" s="97">
        <v>1532296</v>
      </c>
      <c r="D2" s="98">
        <v>93.948252605763329</v>
      </c>
      <c r="E2" s="97">
        <v>1564753</v>
      </c>
      <c r="F2" s="97">
        <v>341844</v>
      </c>
      <c r="G2" s="97">
        <v>2008048</v>
      </c>
      <c r="H2" s="8">
        <v>123.1175965665236</v>
      </c>
    </row>
    <row r="3" spans="1:12" x14ac:dyDescent="0.25">
      <c r="A3" s="105" t="s">
        <v>95</v>
      </c>
      <c r="B3" s="1">
        <v>22954</v>
      </c>
      <c r="C3" s="97">
        <v>815194</v>
      </c>
      <c r="D3" s="98">
        <v>35.514245883070487</v>
      </c>
      <c r="E3" s="97">
        <v>651044</v>
      </c>
      <c r="F3" s="97">
        <v>139595</v>
      </c>
      <c r="G3" s="97">
        <v>807046</v>
      </c>
      <c r="H3" s="8">
        <v>35.159275071882895</v>
      </c>
    </row>
    <row r="4" spans="1:12" x14ac:dyDescent="0.25">
      <c r="A4" s="105" t="s">
        <v>81</v>
      </c>
      <c r="B4" s="2">
        <v>15955</v>
      </c>
      <c r="C4" s="97">
        <v>928889</v>
      </c>
      <c r="D4" s="98">
        <v>58.219304293324974</v>
      </c>
      <c r="E4" s="98">
        <v>699432</v>
      </c>
      <c r="F4" s="98">
        <v>141702</v>
      </c>
      <c r="G4" s="98">
        <v>864183</v>
      </c>
      <c r="H4" s="8">
        <v>54.163773111877155</v>
      </c>
    </row>
    <row r="5" spans="1:12" x14ac:dyDescent="0.25">
      <c r="A5" s="105" t="s">
        <v>64</v>
      </c>
      <c r="B5" s="1">
        <v>19376</v>
      </c>
      <c r="C5" s="97">
        <v>218451</v>
      </c>
      <c r="D5" s="98">
        <v>11.274308422791082</v>
      </c>
      <c r="E5" s="97">
        <v>108825</v>
      </c>
      <c r="F5" s="97">
        <v>49519</v>
      </c>
      <c r="G5" s="97">
        <v>214502</v>
      </c>
      <c r="H5" s="8">
        <v>11.070499587118084</v>
      </c>
    </row>
    <row r="6" spans="1:12" x14ac:dyDescent="0.25">
      <c r="A6" s="105" t="s">
        <v>68</v>
      </c>
      <c r="B6" s="1">
        <v>7827</v>
      </c>
      <c r="C6" s="97">
        <v>302593</v>
      </c>
      <c r="D6" s="98">
        <v>38.66015076018909</v>
      </c>
      <c r="E6" s="97">
        <v>212160</v>
      </c>
      <c r="F6" s="97">
        <v>48766</v>
      </c>
      <c r="G6" s="97">
        <v>307903</v>
      </c>
      <c r="H6" s="8">
        <v>39.338571611089819</v>
      </c>
    </row>
    <row r="7" spans="1:12" x14ac:dyDescent="0.25">
      <c r="A7" s="105" t="s">
        <v>66</v>
      </c>
      <c r="B7" s="1">
        <v>35014</v>
      </c>
      <c r="C7" s="97">
        <v>1257376</v>
      </c>
      <c r="D7" s="98">
        <v>35.910664305706291</v>
      </c>
      <c r="E7" s="97">
        <v>1033317</v>
      </c>
      <c r="F7" s="97">
        <v>222474</v>
      </c>
      <c r="G7" s="97">
        <v>1257388</v>
      </c>
      <c r="H7" s="8">
        <v>35.911007025761123</v>
      </c>
      <c r="I7" s="100"/>
      <c r="J7" s="100"/>
      <c r="K7" s="100"/>
      <c r="L7" s="100"/>
    </row>
    <row r="8" spans="1:12" x14ac:dyDescent="0.25">
      <c r="A8" s="105" t="s">
        <v>67</v>
      </c>
      <c r="B8" s="1">
        <v>80387</v>
      </c>
      <c r="C8" s="97">
        <v>3055816</v>
      </c>
      <c r="D8" s="98">
        <v>38.013808202818865</v>
      </c>
      <c r="E8" s="97">
        <v>2437415</v>
      </c>
      <c r="F8" s="97">
        <v>539079</v>
      </c>
      <c r="G8" s="97">
        <v>3067194</v>
      </c>
      <c r="H8" s="8">
        <v>38.155348501623394</v>
      </c>
      <c r="I8" s="100"/>
      <c r="J8" s="100"/>
      <c r="K8" s="100"/>
      <c r="L8" s="100"/>
    </row>
    <row r="9" spans="1:12" x14ac:dyDescent="0.25">
      <c r="A9" s="105" t="s">
        <v>69</v>
      </c>
      <c r="B9" s="96">
        <v>33506</v>
      </c>
      <c r="C9" s="97">
        <v>1541847</v>
      </c>
      <c r="D9" s="98">
        <v>46.017041723870349</v>
      </c>
      <c r="E9" s="97">
        <v>1205823</v>
      </c>
      <c r="F9" s="97">
        <v>275112</v>
      </c>
      <c r="G9" s="97">
        <v>1541847</v>
      </c>
      <c r="H9" s="8">
        <v>46.017041723870349</v>
      </c>
      <c r="I9" s="100"/>
      <c r="J9" s="100"/>
      <c r="K9" s="100"/>
      <c r="L9" s="100"/>
    </row>
    <row r="10" spans="1:12" x14ac:dyDescent="0.25">
      <c r="A10" s="105" t="s">
        <v>71</v>
      </c>
      <c r="B10" s="1">
        <v>13146</v>
      </c>
      <c r="C10" s="97">
        <v>688934</v>
      </c>
      <c r="D10" s="98">
        <v>52.40635934885136</v>
      </c>
      <c r="E10" s="97">
        <v>499141</v>
      </c>
      <c r="F10" s="97">
        <v>121085</v>
      </c>
      <c r="G10" s="97">
        <v>688933</v>
      </c>
      <c r="H10" s="8">
        <v>52.406283280085198</v>
      </c>
      <c r="I10" s="100"/>
      <c r="J10" s="100"/>
      <c r="K10" s="100"/>
      <c r="L10" s="100"/>
    </row>
    <row r="11" spans="1:12" x14ac:dyDescent="0.25">
      <c r="A11" s="105" t="s">
        <v>72</v>
      </c>
      <c r="B11" s="1">
        <v>47037</v>
      </c>
      <c r="C11" s="97">
        <v>2149294</v>
      </c>
      <c r="D11" s="98">
        <v>45.693687947785783</v>
      </c>
      <c r="E11" s="97">
        <v>1786269</v>
      </c>
      <c r="F11" s="97">
        <v>363025</v>
      </c>
      <c r="G11" s="97">
        <v>2149294</v>
      </c>
      <c r="H11" s="8">
        <v>45.693687947785783</v>
      </c>
      <c r="I11" s="100"/>
      <c r="J11" s="100"/>
      <c r="K11" s="100"/>
      <c r="L11" s="100"/>
    </row>
    <row r="12" spans="1:12" s="11" customFormat="1" x14ac:dyDescent="0.25">
      <c r="A12" s="105" t="s">
        <v>75</v>
      </c>
      <c r="B12" s="1">
        <v>6425</v>
      </c>
      <c r="C12" s="97">
        <v>222315</v>
      </c>
      <c r="D12" s="98">
        <v>34.6</v>
      </c>
      <c r="E12" s="97">
        <v>220245</v>
      </c>
      <c r="F12" s="97">
        <v>45664</v>
      </c>
      <c r="G12" s="97">
        <v>267409</v>
      </c>
      <c r="H12" s="145">
        <v>41.62</v>
      </c>
      <c r="I12" s="100"/>
      <c r="J12" s="100"/>
      <c r="K12" s="100"/>
      <c r="L12" s="100"/>
    </row>
    <row r="13" spans="1:12" x14ac:dyDescent="0.25">
      <c r="A13" s="105" t="s">
        <v>82</v>
      </c>
      <c r="B13" s="1">
        <v>11031</v>
      </c>
      <c r="C13" s="97">
        <v>388989</v>
      </c>
      <c r="D13" s="98">
        <v>35.263258090834917</v>
      </c>
      <c r="E13" s="97">
        <v>145717</v>
      </c>
      <c r="F13" s="97">
        <v>31550</v>
      </c>
      <c r="G13" s="97">
        <v>193529</v>
      </c>
      <c r="H13" s="8">
        <v>41.785694859940172</v>
      </c>
      <c r="I13" s="100"/>
      <c r="J13" s="100"/>
      <c r="K13" s="100"/>
      <c r="L13" s="100"/>
    </row>
    <row r="14" spans="1:12" x14ac:dyDescent="0.25">
      <c r="A14" s="105" t="s">
        <v>77</v>
      </c>
      <c r="B14" s="2">
        <v>9746</v>
      </c>
      <c r="C14" s="97">
        <v>435835</v>
      </c>
      <c r="D14" s="98">
        <v>44.719372050071826</v>
      </c>
      <c r="E14" s="98">
        <v>328041</v>
      </c>
      <c r="F14" s="98">
        <v>71631</v>
      </c>
      <c r="G14" s="98">
        <v>448078</v>
      </c>
      <c r="H14" s="8">
        <v>45.975579725015393</v>
      </c>
      <c r="I14" s="100"/>
      <c r="J14" s="100"/>
      <c r="K14" s="100"/>
      <c r="L14" s="100"/>
    </row>
    <row r="15" spans="1:12" x14ac:dyDescent="0.25">
      <c r="A15" s="105" t="s">
        <v>61</v>
      </c>
      <c r="B15" s="96">
        <v>8188</v>
      </c>
      <c r="C15" s="97">
        <v>229147</v>
      </c>
      <c r="D15" s="98">
        <v>27.98571079628725</v>
      </c>
      <c r="E15" s="98">
        <v>130000</v>
      </c>
      <c r="F15" s="98">
        <v>34685</v>
      </c>
      <c r="G15" s="98">
        <v>266341</v>
      </c>
      <c r="H15" s="8">
        <v>32.528212017586711</v>
      </c>
      <c r="I15" s="100"/>
      <c r="J15" s="100"/>
      <c r="K15" s="100"/>
      <c r="L15" s="100"/>
    </row>
    <row r="16" spans="1:12" x14ac:dyDescent="0.25">
      <c r="A16" s="105" t="s">
        <v>80</v>
      </c>
      <c r="B16" s="96">
        <v>5405</v>
      </c>
      <c r="C16" s="97">
        <v>544679</v>
      </c>
      <c r="D16" s="98">
        <v>100.77317298797409</v>
      </c>
      <c r="E16" s="97">
        <v>322930</v>
      </c>
      <c r="F16" s="97">
        <v>85801</v>
      </c>
      <c r="G16" s="97">
        <v>431555</v>
      </c>
      <c r="H16" s="8">
        <v>79.843663274745609</v>
      </c>
      <c r="I16" s="100"/>
      <c r="J16" s="100"/>
      <c r="K16" s="100"/>
      <c r="L16" s="100"/>
    </row>
    <row r="17" spans="1:12" x14ac:dyDescent="0.25">
      <c r="A17" s="105" t="s">
        <v>85</v>
      </c>
      <c r="B17" s="1">
        <v>28769</v>
      </c>
      <c r="C17" s="97">
        <v>620221</v>
      </c>
      <c r="D17" s="98">
        <v>21.558656887622092</v>
      </c>
      <c r="E17" s="97">
        <v>503841</v>
      </c>
      <c r="F17" s="97">
        <v>124729</v>
      </c>
      <c r="G17" s="97">
        <v>655229</v>
      </c>
      <c r="H17" s="8">
        <v>22.775522263547568</v>
      </c>
      <c r="I17" s="100"/>
      <c r="J17" s="10"/>
      <c r="K17" s="146"/>
      <c r="L17" s="100"/>
    </row>
    <row r="18" spans="1:12" x14ac:dyDescent="0.25">
      <c r="A18" s="105" t="s">
        <v>83</v>
      </c>
      <c r="B18" s="96">
        <v>21105</v>
      </c>
      <c r="C18" s="97">
        <v>1180084</v>
      </c>
      <c r="D18" s="98">
        <v>55.91490168206586</v>
      </c>
      <c r="E18" s="97">
        <v>930759</v>
      </c>
      <c r="F18" s="97">
        <v>192518</v>
      </c>
      <c r="G18" s="97">
        <v>1180085</v>
      </c>
      <c r="H18" s="8">
        <v>55.914949064202794</v>
      </c>
      <c r="I18" s="100"/>
      <c r="J18" s="100"/>
      <c r="K18" s="100"/>
      <c r="L18" s="100"/>
    </row>
    <row r="19" spans="1:12" x14ac:dyDescent="0.25">
      <c r="A19" s="105" t="s">
        <v>63</v>
      </c>
      <c r="B19" s="1">
        <v>3492</v>
      </c>
      <c r="C19" s="97">
        <v>207198</v>
      </c>
      <c r="D19" s="98">
        <v>59.335051546391753</v>
      </c>
      <c r="E19" s="97">
        <v>153900</v>
      </c>
      <c r="F19" s="97">
        <v>30298</v>
      </c>
      <c r="G19" s="97">
        <v>207198</v>
      </c>
      <c r="H19" s="8">
        <v>59.335051546391753</v>
      </c>
      <c r="I19" s="100"/>
      <c r="J19" s="100"/>
      <c r="K19" s="100"/>
      <c r="L19" s="100"/>
    </row>
    <row r="20" spans="1:12" x14ac:dyDescent="0.25">
      <c r="A20" s="105" t="s">
        <v>87</v>
      </c>
      <c r="B20" s="1">
        <v>16150</v>
      </c>
      <c r="C20" s="97">
        <v>796773</v>
      </c>
      <c r="D20" s="98">
        <v>49.335789473684208</v>
      </c>
      <c r="E20" s="97">
        <v>644099</v>
      </c>
      <c r="F20" s="97">
        <v>137973</v>
      </c>
      <c r="G20" s="97">
        <v>799579</v>
      </c>
      <c r="H20" s="8">
        <v>49.509535603715172</v>
      </c>
      <c r="I20" s="100"/>
      <c r="J20" s="100"/>
      <c r="K20" s="100"/>
      <c r="L20" s="100"/>
    </row>
    <row r="21" spans="1:12" x14ac:dyDescent="0.25">
      <c r="A21" s="105" t="s">
        <v>86</v>
      </c>
      <c r="B21" s="1">
        <v>15868</v>
      </c>
      <c r="C21" s="97">
        <v>713082</v>
      </c>
      <c r="D21" s="98">
        <v>44.938366523821529</v>
      </c>
      <c r="E21" s="97">
        <v>684883</v>
      </c>
      <c r="F21" s="97">
        <v>122983</v>
      </c>
      <c r="G21" s="97">
        <v>825017</v>
      </c>
      <c r="H21" s="8">
        <v>51.992500630199146</v>
      </c>
      <c r="I21" s="100"/>
      <c r="J21" s="100"/>
      <c r="K21" s="100"/>
      <c r="L21" s="100"/>
    </row>
    <row r="22" spans="1:12" x14ac:dyDescent="0.25">
      <c r="A22" s="105" t="s">
        <v>79</v>
      </c>
      <c r="B22" s="1">
        <v>1051</v>
      </c>
      <c r="C22" s="97">
        <v>451714</v>
      </c>
      <c r="D22" s="98">
        <v>429.79448144624166</v>
      </c>
      <c r="E22" s="97">
        <v>369676</v>
      </c>
      <c r="F22" s="97">
        <v>78270</v>
      </c>
      <c r="G22" s="97">
        <v>454446</v>
      </c>
      <c r="H22" s="8">
        <v>432.39391056137015</v>
      </c>
      <c r="I22" s="100"/>
      <c r="J22" s="100"/>
      <c r="K22" s="100"/>
      <c r="L22" s="100"/>
    </row>
    <row r="23" spans="1:12" x14ac:dyDescent="0.25">
      <c r="A23" s="105" t="s">
        <v>88</v>
      </c>
      <c r="B23" s="96">
        <v>24672</v>
      </c>
      <c r="C23" s="97">
        <v>2531983</v>
      </c>
      <c r="D23" s="98">
        <v>102.62577010376135</v>
      </c>
      <c r="E23" s="97">
        <v>1756025</v>
      </c>
      <c r="F23" s="97">
        <v>381739</v>
      </c>
      <c r="G23" s="97">
        <v>2326794</v>
      </c>
      <c r="H23" s="8">
        <v>94.309095330739297</v>
      </c>
    </row>
    <row r="24" spans="1:12" x14ac:dyDescent="0.25">
      <c r="A24" s="105" t="s">
        <v>70</v>
      </c>
      <c r="B24" s="2">
        <v>26485</v>
      </c>
      <c r="C24" s="97">
        <v>1632204</v>
      </c>
      <c r="D24" s="98">
        <v>61.62748725693789</v>
      </c>
      <c r="E24" s="98">
        <v>1216979</v>
      </c>
      <c r="F24" s="98">
        <v>279730</v>
      </c>
      <c r="G24" s="98">
        <v>1706357</v>
      </c>
      <c r="H24" s="8">
        <v>64.427298470832554</v>
      </c>
    </row>
    <row r="25" spans="1:12" x14ac:dyDescent="0.25">
      <c r="A25" s="105" t="s">
        <v>89</v>
      </c>
      <c r="B25" s="1">
        <v>32078</v>
      </c>
      <c r="C25" s="97">
        <v>1036210</v>
      </c>
      <c r="D25" s="98">
        <v>32.302824365608828</v>
      </c>
      <c r="E25" s="98">
        <v>835285</v>
      </c>
      <c r="F25" s="98">
        <v>176242</v>
      </c>
      <c r="G25" s="98">
        <v>1036210</v>
      </c>
      <c r="H25" s="8">
        <v>32.302824365608828</v>
      </c>
    </row>
    <row r="26" spans="1:12" x14ac:dyDescent="0.25">
      <c r="A26" s="105" t="s">
        <v>90</v>
      </c>
      <c r="B26" s="1">
        <v>11967</v>
      </c>
      <c r="C26" s="97">
        <v>415785</v>
      </c>
      <c r="D26" s="98">
        <v>34.74429681624467</v>
      </c>
      <c r="E26" s="98">
        <v>333151</v>
      </c>
      <c r="F26" s="98">
        <v>63304</v>
      </c>
      <c r="G26" s="98">
        <v>415643</v>
      </c>
      <c r="H26" s="8">
        <v>34.732430851508312</v>
      </c>
    </row>
    <row r="27" spans="1:12" x14ac:dyDescent="0.25">
      <c r="A27" s="105" t="s">
        <v>91</v>
      </c>
      <c r="B27" s="1">
        <v>71148</v>
      </c>
      <c r="C27" s="97">
        <v>1873532</v>
      </c>
      <c r="D27" s="98">
        <v>26.332883566649802</v>
      </c>
      <c r="E27" s="98">
        <v>1701775</v>
      </c>
      <c r="F27" s="98">
        <v>329493</v>
      </c>
      <c r="G27" s="98">
        <v>2137031</v>
      </c>
      <c r="H27" s="8">
        <v>30.036417046157307</v>
      </c>
    </row>
    <row r="28" spans="1:12" x14ac:dyDescent="0.25">
      <c r="A28" s="105" t="s">
        <v>93</v>
      </c>
      <c r="B28" s="1">
        <v>17389</v>
      </c>
      <c r="C28" s="97">
        <v>650865</v>
      </c>
      <c r="D28" s="98">
        <v>37.429696934843868</v>
      </c>
      <c r="E28" s="98">
        <v>476296</v>
      </c>
      <c r="F28" s="98">
        <v>103554</v>
      </c>
      <c r="G28" s="98">
        <v>650454</v>
      </c>
      <c r="H28" s="8">
        <v>37.406061303122662</v>
      </c>
    </row>
    <row r="29" spans="1:12" x14ac:dyDescent="0.25">
      <c r="A29" s="105" t="s">
        <v>94</v>
      </c>
      <c r="B29" s="2">
        <v>178042</v>
      </c>
      <c r="C29" s="97">
        <v>9189837</v>
      </c>
      <c r="D29" s="98">
        <v>51.616118668628751</v>
      </c>
      <c r="E29" s="98">
        <v>3824412</v>
      </c>
      <c r="F29" s="98">
        <v>1595464</v>
      </c>
      <c r="G29" s="98">
        <v>9749189</v>
      </c>
      <c r="H29" s="8">
        <v>54.757804338302201</v>
      </c>
    </row>
    <row r="30" spans="1:12" x14ac:dyDescent="0.25">
      <c r="A30" s="105" t="s">
        <v>65</v>
      </c>
      <c r="B30" s="2">
        <v>7708</v>
      </c>
      <c r="C30" s="97">
        <v>165322</v>
      </c>
      <c r="D30" s="98">
        <v>21.448105864037363</v>
      </c>
      <c r="E30" s="98">
        <v>94827</v>
      </c>
      <c r="F30" s="98">
        <v>26531</v>
      </c>
      <c r="G30" s="98">
        <v>175245</v>
      </c>
      <c r="H30" s="8">
        <v>22.735469641930461</v>
      </c>
    </row>
    <row r="31" spans="1:12" x14ac:dyDescent="0.25">
      <c r="A31" s="105" t="s">
        <v>78</v>
      </c>
      <c r="B31" s="2">
        <v>10329</v>
      </c>
      <c r="C31" s="97">
        <v>568239</v>
      </c>
      <c r="D31" s="98">
        <v>55.013941330235262</v>
      </c>
      <c r="E31" s="98">
        <v>444017</v>
      </c>
      <c r="F31" s="98">
        <v>92801</v>
      </c>
      <c r="G31" s="98">
        <v>590894</v>
      </c>
      <c r="H31" s="8">
        <v>57.207280472456191</v>
      </c>
    </row>
    <row r="32" spans="1:12" x14ac:dyDescent="0.25">
      <c r="A32" s="105" t="s">
        <v>73</v>
      </c>
      <c r="B32" s="2">
        <v>21430</v>
      </c>
      <c r="C32" s="97">
        <v>1463989</v>
      </c>
      <c r="D32" s="98">
        <v>68.314932337844141</v>
      </c>
      <c r="E32" s="98">
        <v>1254265</v>
      </c>
      <c r="F32" s="98">
        <v>267250</v>
      </c>
      <c r="G32" s="98">
        <v>1629211</v>
      </c>
      <c r="H32" s="8">
        <v>76.024778348110132</v>
      </c>
    </row>
    <row r="33" spans="1:8" s="11" customFormat="1" x14ac:dyDescent="0.25">
      <c r="A33" s="105" t="s">
        <v>96</v>
      </c>
      <c r="B33" s="1">
        <v>30639</v>
      </c>
      <c r="C33" s="97">
        <v>1174882</v>
      </c>
      <c r="D33" s="98">
        <v>38.34596429387382</v>
      </c>
      <c r="E33" s="98">
        <v>876546</v>
      </c>
      <c r="F33" s="98">
        <v>199345</v>
      </c>
      <c r="G33" s="98">
        <v>1174882</v>
      </c>
      <c r="H33" s="8">
        <v>38.34596429387382</v>
      </c>
    </row>
    <row r="34" spans="1:8" x14ac:dyDescent="0.25">
      <c r="A34" s="105" t="s">
        <v>74</v>
      </c>
      <c r="B34" s="1">
        <v>15780</v>
      </c>
      <c r="C34" s="97">
        <v>620530</v>
      </c>
      <c r="D34" s="98">
        <v>39.323827629911278</v>
      </c>
      <c r="E34" s="98">
        <v>490851</v>
      </c>
      <c r="F34" s="98">
        <v>102842</v>
      </c>
      <c r="G34" s="98">
        <v>622555</v>
      </c>
      <c r="H34" s="8">
        <v>39.452154626108999</v>
      </c>
    </row>
    <row r="35" spans="1:8" x14ac:dyDescent="0.25">
      <c r="A35" s="105" t="s">
        <v>76</v>
      </c>
      <c r="B35" s="1">
        <v>10611</v>
      </c>
      <c r="C35" s="97">
        <v>330534</v>
      </c>
      <c r="D35" s="98">
        <v>31.150127226463106</v>
      </c>
      <c r="E35" s="98">
        <v>240332</v>
      </c>
      <c r="F35" s="98">
        <v>53916</v>
      </c>
      <c r="G35" s="98">
        <v>348073</v>
      </c>
      <c r="H35" s="8">
        <v>32.803034586749597</v>
      </c>
    </row>
    <row r="36" spans="1:8" x14ac:dyDescent="0.25">
      <c r="A36" s="105" t="s">
        <v>92</v>
      </c>
      <c r="B36" s="1">
        <v>82672</v>
      </c>
      <c r="C36" s="97">
        <v>3783848</v>
      </c>
      <c r="D36" s="98">
        <v>45.769401974066191</v>
      </c>
      <c r="E36" s="98">
        <v>3019870</v>
      </c>
      <c r="F36" s="98">
        <v>691540</v>
      </c>
      <c r="G36" s="98">
        <v>3874309</v>
      </c>
      <c r="H36" s="8">
        <v>46.863617669827754</v>
      </c>
    </row>
    <row r="37" spans="1:8" x14ac:dyDescent="0.25">
      <c r="A37" s="105" t="s">
        <v>84</v>
      </c>
      <c r="B37" s="1">
        <v>6135</v>
      </c>
      <c r="C37" s="97">
        <v>159914</v>
      </c>
      <c r="D37" s="98">
        <v>26.065851670741647</v>
      </c>
      <c r="E37" s="98">
        <v>146139</v>
      </c>
      <c r="F37" s="98">
        <v>28154</v>
      </c>
      <c r="G37" s="98">
        <v>182271</v>
      </c>
      <c r="H37" s="8">
        <v>29.71002444987775</v>
      </c>
    </row>
    <row r="38" spans="1:8" x14ac:dyDescent="0.25">
      <c r="A38" s="105" t="s">
        <v>97</v>
      </c>
      <c r="B38" s="1">
        <v>29191</v>
      </c>
      <c r="C38" s="97">
        <v>856691</v>
      </c>
      <c r="D38" s="98">
        <v>29.347778424856976</v>
      </c>
      <c r="E38" s="98">
        <v>644000</v>
      </c>
      <c r="F38" s="98">
        <v>155644</v>
      </c>
      <c r="G38" s="98">
        <v>882540</v>
      </c>
      <c r="H38" s="8">
        <v>30.233291082868007</v>
      </c>
    </row>
    <row r="39" spans="1:8" x14ac:dyDescent="0.25">
      <c r="A39" s="105" t="s">
        <v>98</v>
      </c>
      <c r="B39" s="1">
        <v>28074</v>
      </c>
      <c r="C39" s="97">
        <v>2110458</v>
      </c>
      <c r="D39" s="98">
        <v>75.174823680273562</v>
      </c>
      <c r="E39" s="98">
        <v>501810</v>
      </c>
      <c r="F39" s="98">
        <v>255838</v>
      </c>
      <c r="G39" s="98">
        <v>1987068</v>
      </c>
      <c r="H39" s="8">
        <v>70.779653772173546</v>
      </c>
    </row>
    <row r="40" spans="1:8" x14ac:dyDescent="0.25">
      <c r="A40" s="105" t="s">
        <v>99</v>
      </c>
      <c r="B40" s="2">
        <v>41186</v>
      </c>
      <c r="C40" s="97">
        <v>1027264</v>
      </c>
      <c r="D40" s="98">
        <v>24.942067692905358</v>
      </c>
      <c r="E40" s="98">
        <v>796007</v>
      </c>
      <c r="F40" s="98">
        <v>196505</v>
      </c>
      <c r="G40" s="98">
        <v>1057267</v>
      </c>
      <c r="H40" s="8">
        <v>25.670543388530081</v>
      </c>
    </row>
    <row r="41" spans="1:8" x14ac:dyDescent="0.25">
      <c r="A41" s="106"/>
      <c r="B41" s="2"/>
      <c r="E41" s="88"/>
      <c r="F41" s="88"/>
      <c r="G41" s="88"/>
      <c r="H41" s="8"/>
    </row>
    <row r="42" spans="1:8" x14ac:dyDescent="0.25">
      <c r="A42" s="103" t="s">
        <v>49</v>
      </c>
      <c r="B42" s="2">
        <f>SUM(B2:B40)</f>
        <v>1064278</v>
      </c>
      <c r="C42" s="27">
        <f>SUM(C2:C40)</f>
        <v>47872814</v>
      </c>
      <c r="D42" s="8"/>
      <c r="E42" s="8">
        <f>SUM(E2:E40)</f>
        <v>33284857</v>
      </c>
      <c r="F42" s="8">
        <f>SUM(F2:F40)</f>
        <v>8198195</v>
      </c>
      <c r="G42" s="8">
        <f>SUM(G2:G40)</f>
        <v>49180797</v>
      </c>
      <c r="H42" s="8"/>
    </row>
    <row r="43" spans="1:8" x14ac:dyDescent="0.25">
      <c r="A43" s="103" t="s">
        <v>117</v>
      </c>
      <c r="B43" s="14">
        <f t="shared" ref="B43:H43" si="0">AVERAGE(B2:B40)</f>
        <v>27289.179487179488</v>
      </c>
      <c r="C43" s="27">
        <f t="shared" si="0"/>
        <v>1227508.0512820513</v>
      </c>
      <c r="D43" s="8">
        <f t="shared" si="0"/>
        <v>55.421858585052576</v>
      </c>
      <c r="E43" s="8">
        <f t="shared" si="0"/>
        <v>853457.87179487175</v>
      </c>
      <c r="F43" s="8">
        <f t="shared" si="0"/>
        <v>210210.12820512822</v>
      </c>
      <c r="G43" s="8">
        <f t="shared" si="0"/>
        <v>1261046.076923077</v>
      </c>
      <c r="H43" s="8">
        <f t="shared" si="0"/>
        <v>56.730908923413061</v>
      </c>
    </row>
    <row r="44" spans="1:8" x14ac:dyDescent="0.25">
      <c r="A44" s="103" t="s">
        <v>50</v>
      </c>
      <c r="B44" s="14">
        <f t="shared" ref="B44:H44" si="1">MEDIAN(B2:B40)</f>
        <v>17389</v>
      </c>
      <c r="C44" s="27">
        <f t="shared" si="1"/>
        <v>796773</v>
      </c>
      <c r="D44" s="8">
        <f t="shared" si="1"/>
        <v>39.323827629911278</v>
      </c>
      <c r="E44" s="8">
        <f t="shared" si="1"/>
        <v>644000</v>
      </c>
      <c r="F44" s="8">
        <f t="shared" si="1"/>
        <v>137973</v>
      </c>
      <c r="G44" s="8">
        <f t="shared" si="1"/>
        <v>807046</v>
      </c>
      <c r="H44" s="8">
        <f t="shared" si="1"/>
        <v>41.785694859940172</v>
      </c>
    </row>
    <row r="45" spans="1:8" x14ac:dyDescent="0.25">
      <c r="A45" s="99"/>
      <c r="B45" s="99"/>
      <c r="C45" s="99"/>
      <c r="D45" s="99"/>
      <c r="H45" s="140"/>
    </row>
    <row r="46" spans="1:8" x14ac:dyDescent="0.25">
      <c r="A46" s="99"/>
      <c r="B46" s="99"/>
      <c r="C46" s="99"/>
      <c r="D46" s="99"/>
      <c r="H46" s="140"/>
    </row>
    <row r="47" spans="1:8" x14ac:dyDescent="0.25">
      <c r="A47" s="99"/>
      <c r="B47" s="99"/>
      <c r="C47" s="99"/>
      <c r="D47" s="99"/>
      <c r="H47" s="140"/>
    </row>
    <row r="48" spans="1:8" x14ac:dyDescent="0.25">
      <c r="A48" s="99"/>
      <c r="B48" s="99"/>
      <c r="C48" s="99"/>
      <c r="D48" s="99"/>
      <c r="H48" s="140"/>
    </row>
    <row r="49" spans="1:8" x14ac:dyDescent="0.25">
      <c r="A49" s="99"/>
      <c r="B49" s="99"/>
      <c r="C49" s="99"/>
      <c r="D49" s="99"/>
      <c r="H49" s="140"/>
    </row>
    <row r="50" spans="1:8" x14ac:dyDescent="0.25">
      <c r="A50" s="99"/>
      <c r="B50" s="99"/>
      <c r="C50" s="99"/>
      <c r="D50" s="99"/>
      <c r="H50" s="140"/>
    </row>
    <row r="51" spans="1:8" x14ac:dyDescent="0.25">
      <c r="A51" s="99"/>
      <c r="B51" s="99"/>
      <c r="C51" s="99"/>
      <c r="D51" s="99"/>
      <c r="H51" s="140"/>
    </row>
    <row r="52" spans="1:8" x14ac:dyDescent="0.25">
      <c r="A52" s="99"/>
      <c r="B52" s="99"/>
      <c r="C52" s="99"/>
      <c r="D52" s="99"/>
      <c r="H52" s="140"/>
    </row>
    <row r="53" spans="1:8" x14ac:dyDescent="0.25">
      <c r="A53" s="99"/>
      <c r="B53" s="99"/>
      <c r="C53" s="99"/>
      <c r="D53" s="99"/>
      <c r="H53" s="140"/>
    </row>
    <row r="54" spans="1:8" x14ac:dyDescent="0.25">
      <c r="A54" s="99"/>
      <c r="B54" s="99"/>
      <c r="C54" s="99"/>
      <c r="D54" s="99"/>
      <c r="H54" s="140"/>
    </row>
    <row r="55" spans="1:8" x14ac:dyDescent="0.25">
      <c r="A55" s="99"/>
      <c r="B55" s="99"/>
      <c r="C55" s="99"/>
      <c r="D55" s="99"/>
      <c r="H55" s="140"/>
    </row>
    <row r="56" spans="1:8" x14ac:dyDescent="0.25">
      <c r="A56" s="99"/>
      <c r="B56" s="99"/>
      <c r="C56" s="99"/>
      <c r="D56" s="99"/>
      <c r="H56" s="140"/>
    </row>
    <row r="57" spans="1:8" x14ac:dyDescent="0.25">
      <c r="A57" s="99"/>
      <c r="B57" s="99"/>
      <c r="C57" s="99"/>
      <c r="D57" s="99"/>
      <c r="H57" s="140"/>
    </row>
    <row r="58" spans="1:8" x14ac:dyDescent="0.25">
      <c r="A58" s="99"/>
      <c r="B58" s="99"/>
      <c r="C58" s="99"/>
      <c r="D58" s="99"/>
      <c r="H58" s="140"/>
    </row>
    <row r="59" spans="1:8" x14ac:dyDescent="0.25">
      <c r="A59" s="99"/>
      <c r="B59" s="99"/>
      <c r="C59" s="99"/>
      <c r="D59" s="99"/>
      <c r="H59" s="140"/>
    </row>
    <row r="60" spans="1:8" x14ac:dyDescent="0.25">
      <c r="A60" s="99"/>
      <c r="B60" s="99"/>
      <c r="C60" s="99"/>
      <c r="D60" s="99"/>
      <c r="H60" s="140"/>
    </row>
    <row r="61" spans="1:8" x14ac:dyDescent="0.25">
      <c r="A61" s="99"/>
      <c r="B61" s="99"/>
      <c r="C61" s="99"/>
      <c r="D61" s="99"/>
      <c r="H61" s="140"/>
    </row>
    <row r="62" spans="1:8" x14ac:dyDescent="0.25">
      <c r="A62" s="99"/>
      <c r="B62" s="99"/>
      <c r="C62" s="99"/>
      <c r="D62" s="99"/>
      <c r="H62" s="140"/>
    </row>
    <row r="63" spans="1:8" x14ac:dyDescent="0.25">
      <c r="A63" s="99"/>
      <c r="B63" s="99"/>
      <c r="C63" s="99"/>
      <c r="D63" s="99"/>
      <c r="H63" s="140"/>
    </row>
    <row r="64" spans="1:8" x14ac:dyDescent="0.25">
      <c r="A64" s="99"/>
      <c r="B64" s="99"/>
      <c r="C64" s="99"/>
      <c r="D64" s="99"/>
      <c r="H64" s="140"/>
    </row>
    <row r="65" spans="1:8" x14ac:dyDescent="0.25">
      <c r="A65" s="99"/>
      <c r="B65" s="99"/>
      <c r="C65" s="99"/>
      <c r="D65" s="99"/>
      <c r="H65" s="140"/>
    </row>
    <row r="66" spans="1:8" x14ac:dyDescent="0.25">
      <c r="A66" s="99"/>
      <c r="B66" s="99"/>
      <c r="C66" s="99"/>
      <c r="D66" s="99"/>
      <c r="H66" s="140"/>
    </row>
    <row r="67" spans="1:8" x14ac:dyDescent="0.25">
      <c r="A67" s="99"/>
      <c r="B67" s="99"/>
      <c r="C67" s="99"/>
      <c r="D67" s="99"/>
      <c r="H67" s="140"/>
    </row>
    <row r="68" spans="1:8" x14ac:dyDescent="0.25">
      <c r="A68" s="99"/>
      <c r="B68" s="99"/>
      <c r="C68" s="99"/>
      <c r="D68" s="99"/>
      <c r="H68" s="140"/>
    </row>
    <row r="69" spans="1:8" x14ac:dyDescent="0.25">
      <c r="A69" s="99"/>
      <c r="B69" s="99"/>
      <c r="C69" s="99"/>
      <c r="D69" s="99"/>
      <c r="H69" s="140"/>
    </row>
    <row r="70" spans="1:8" x14ac:dyDescent="0.25">
      <c r="A70" s="99"/>
      <c r="B70" s="99"/>
      <c r="C70" s="99"/>
      <c r="D70" s="99"/>
      <c r="H70" s="140"/>
    </row>
    <row r="71" spans="1:8" x14ac:dyDescent="0.25">
      <c r="A71" s="99"/>
      <c r="B71" s="99"/>
      <c r="C71" s="99"/>
      <c r="D71" s="99"/>
      <c r="H71" s="140"/>
    </row>
    <row r="72" spans="1:8" x14ac:dyDescent="0.25">
      <c r="A72" s="99"/>
      <c r="B72" s="99"/>
      <c r="C72" s="99"/>
      <c r="D72" s="99"/>
      <c r="H72" s="140"/>
    </row>
    <row r="73" spans="1:8" x14ac:dyDescent="0.25">
      <c r="A73" s="99"/>
      <c r="B73" s="99"/>
      <c r="C73" s="99"/>
      <c r="D73" s="99"/>
      <c r="H73" s="140"/>
    </row>
    <row r="74" spans="1:8" x14ac:dyDescent="0.25">
      <c r="A74" s="99"/>
      <c r="B74" s="99"/>
      <c r="C74" s="99"/>
      <c r="D74" s="99"/>
      <c r="H74" s="140"/>
    </row>
    <row r="75" spans="1:8" x14ac:dyDescent="0.25">
      <c r="A75" s="99"/>
      <c r="B75" s="99"/>
      <c r="C75" s="99"/>
      <c r="D75" s="99"/>
      <c r="H75" s="140"/>
    </row>
    <row r="76" spans="1:8" x14ac:dyDescent="0.25">
      <c r="A76" s="99"/>
      <c r="B76" s="99"/>
      <c r="C76" s="99"/>
      <c r="D76" s="99"/>
      <c r="H76" s="140"/>
    </row>
    <row r="77" spans="1:8" x14ac:dyDescent="0.25">
      <c r="A77" s="99"/>
      <c r="B77" s="99"/>
      <c r="C77" s="99"/>
      <c r="D77" s="99"/>
      <c r="H77" s="140"/>
    </row>
    <row r="78" spans="1:8" x14ac:dyDescent="0.25">
      <c r="A78" s="99"/>
      <c r="B78" s="99"/>
      <c r="C78" s="99"/>
      <c r="D78" s="99"/>
      <c r="H78" s="140"/>
    </row>
    <row r="79" spans="1:8" x14ac:dyDescent="0.25">
      <c r="A79" s="99"/>
      <c r="B79" s="99"/>
      <c r="C79" s="99"/>
      <c r="D79" s="99"/>
      <c r="H79" s="140"/>
    </row>
    <row r="80" spans="1:8" x14ac:dyDescent="0.25">
      <c r="A80" s="99"/>
      <c r="B80" s="99"/>
      <c r="C80" s="99"/>
      <c r="D80" s="99"/>
      <c r="H80" s="140"/>
    </row>
    <row r="81" spans="1:8" x14ac:dyDescent="0.25">
      <c r="A81" s="99"/>
      <c r="B81" s="99"/>
      <c r="C81" s="99"/>
      <c r="D81" s="99"/>
      <c r="H81" s="140"/>
    </row>
    <row r="82" spans="1:8" x14ac:dyDescent="0.25">
      <c r="A82" s="99"/>
      <c r="B82" s="99"/>
      <c r="C82" s="99"/>
      <c r="D82" s="99"/>
      <c r="H82" s="140"/>
    </row>
    <row r="83" spans="1:8" x14ac:dyDescent="0.25">
      <c r="A83" s="99"/>
      <c r="B83" s="99"/>
      <c r="C83" s="99"/>
      <c r="D83" s="99"/>
      <c r="H83" s="140"/>
    </row>
    <row r="84" spans="1:8" x14ac:dyDescent="0.25">
      <c r="A84" s="99"/>
      <c r="B84" s="99"/>
      <c r="C84" s="99"/>
      <c r="D84" s="99"/>
      <c r="H84" s="140"/>
    </row>
    <row r="85" spans="1:8" x14ac:dyDescent="0.25">
      <c r="A85" s="99"/>
      <c r="B85" s="99"/>
      <c r="C85" s="99"/>
      <c r="D85" s="99"/>
      <c r="H85" s="140"/>
    </row>
    <row r="86" spans="1:8" x14ac:dyDescent="0.25">
      <c r="A86" s="99"/>
      <c r="B86" s="99"/>
      <c r="C86" s="99"/>
      <c r="D86" s="99"/>
      <c r="H86" s="140"/>
    </row>
    <row r="87" spans="1:8" x14ac:dyDescent="0.25">
      <c r="A87" s="99"/>
      <c r="B87" s="99"/>
      <c r="C87" s="99"/>
      <c r="D87" s="99"/>
      <c r="H87" s="140"/>
    </row>
    <row r="88" spans="1:8" x14ac:dyDescent="0.25">
      <c r="A88" s="99"/>
      <c r="B88" s="99"/>
      <c r="C88" s="99"/>
      <c r="D88" s="99"/>
      <c r="H88" s="140"/>
    </row>
    <row r="89" spans="1:8" x14ac:dyDescent="0.25">
      <c r="A89" s="99"/>
      <c r="B89" s="99"/>
      <c r="C89" s="99"/>
      <c r="D89" s="99"/>
      <c r="H89" s="140"/>
    </row>
    <row r="90" spans="1:8" x14ac:dyDescent="0.25">
      <c r="A90" s="99"/>
      <c r="B90" s="99"/>
      <c r="C90" s="99"/>
      <c r="D90" s="99"/>
      <c r="H90" s="140"/>
    </row>
    <row r="91" spans="1:8" x14ac:dyDescent="0.25">
      <c r="A91" s="99"/>
      <c r="B91" s="99"/>
      <c r="C91" s="99"/>
      <c r="D91" s="99"/>
      <c r="H91" s="140"/>
    </row>
    <row r="92" spans="1:8" x14ac:dyDescent="0.25">
      <c r="A92" s="99"/>
      <c r="B92" s="99"/>
      <c r="C92" s="99"/>
      <c r="D92" s="99"/>
      <c r="H92" s="140"/>
    </row>
    <row r="93" spans="1:8" x14ac:dyDescent="0.25">
      <c r="A93" s="99"/>
      <c r="B93" s="99"/>
      <c r="C93" s="99"/>
      <c r="D93" s="99"/>
      <c r="H93" s="140"/>
    </row>
    <row r="94" spans="1:8" x14ac:dyDescent="0.25">
      <c r="A94" s="99"/>
      <c r="B94" s="99"/>
      <c r="C94" s="99"/>
      <c r="D94" s="99"/>
      <c r="H94" s="140"/>
    </row>
    <row r="95" spans="1:8" x14ac:dyDescent="0.25">
      <c r="A95" s="99"/>
      <c r="B95" s="99"/>
      <c r="C95" s="99"/>
      <c r="D95" s="99"/>
      <c r="H95" s="140"/>
    </row>
    <row r="96" spans="1:8" x14ac:dyDescent="0.25">
      <c r="A96" s="99"/>
      <c r="B96" s="99"/>
      <c r="C96" s="99"/>
      <c r="D96" s="99"/>
      <c r="H96" s="140"/>
    </row>
    <row r="97" spans="1:8" x14ac:dyDescent="0.25">
      <c r="A97" s="99"/>
      <c r="B97" s="99"/>
      <c r="C97" s="99"/>
      <c r="D97" s="99"/>
      <c r="H97" s="140"/>
    </row>
    <row r="98" spans="1:8" x14ac:dyDescent="0.25">
      <c r="A98" s="99"/>
      <c r="B98" s="99"/>
      <c r="C98" s="99"/>
      <c r="D98" s="99"/>
      <c r="H98" s="140"/>
    </row>
    <row r="99" spans="1:8" x14ac:dyDescent="0.25">
      <c r="A99" s="99"/>
      <c r="B99" s="99"/>
      <c r="C99" s="99"/>
      <c r="D99" s="99"/>
      <c r="H99" s="140"/>
    </row>
    <row r="100" spans="1:8" x14ac:dyDescent="0.25">
      <c r="A100" s="99"/>
      <c r="B100" s="99"/>
      <c r="C100" s="99"/>
      <c r="D100" s="99"/>
      <c r="H100" s="140"/>
    </row>
    <row r="101" spans="1:8" x14ac:dyDescent="0.25">
      <c r="A101" s="99"/>
      <c r="B101" s="99"/>
      <c r="C101" s="99"/>
      <c r="D101" s="99"/>
      <c r="H101" s="140"/>
    </row>
    <row r="102" spans="1:8" x14ac:dyDescent="0.25">
      <c r="A102" s="99"/>
      <c r="B102" s="99"/>
      <c r="C102" s="99"/>
      <c r="D102" s="99"/>
      <c r="H102" s="140"/>
    </row>
    <row r="103" spans="1:8" x14ac:dyDescent="0.25">
      <c r="A103" s="99"/>
      <c r="B103" s="99"/>
      <c r="C103" s="99"/>
      <c r="D103" s="99"/>
      <c r="H103" s="140"/>
    </row>
    <row r="104" spans="1:8" x14ac:dyDescent="0.25">
      <c r="A104" s="99"/>
      <c r="B104" s="99"/>
      <c r="C104" s="99"/>
      <c r="D104" s="99"/>
      <c r="H104" s="140"/>
    </row>
    <row r="105" spans="1:8" x14ac:dyDescent="0.25">
      <c r="A105" s="99"/>
      <c r="B105" s="99"/>
      <c r="C105" s="99"/>
      <c r="D105" s="99"/>
      <c r="H105" s="140"/>
    </row>
    <row r="106" spans="1:8" x14ac:dyDescent="0.25">
      <c r="A106" s="99"/>
      <c r="B106" s="99"/>
      <c r="C106" s="99"/>
      <c r="D106" s="99"/>
      <c r="H106" s="140"/>
    </row>
    <row r="107" spans="1:8" x14ac:dyDescent="0.25">
      <c r="A107" s="99"/>
      <c r="B107" s="99"/>
      <c r="C107" s="99"/>
      <c r="D107" s="99"/>
      <c r="H107" s="140"/>
    </row>
    <row r="108" spans="1:8" x14ac:dyDescent="0.25">
      <c r="A108" s="99"/>
      <c r="B108" s="99"/>
      <c r="C108" s="99"/>
      <c r="D108" s="99"/>
      <c r="H108" s="140"/>
    </row>
    <row r="109" spans="1:8" x14ac:dyDescent="0.25">
      <c r="A109" s="99"/>
      <c r="B109" s="99"/>
      <c r="C109" s="99"/>
      <c r="D109" s="99"/>
      <c r="H109" s="140"/>
    </row>
    <row r="110" spans="1:8" x14ac:dyDescent="0.25">
      <c r="A110" s="99"/>
      <c r="B110" s="99"/>
      <c r="C110" s="99"/>
      <c r="D110" s="99"/>
      <c r="H110" s="140"/>
    </row>
    <row r="111" spans="1:8" x14ac:dyDescent="0.25">
      <c r="A111" s="99"/>
      <c r="B111" s="99"/>
      <c r="C111" s="99"/>
      <c r="D111" s="99"/>
      <c r="H111" s="140"/>
    </row>
    <row r="112" spans="1:8" x14ac:dyDescent="0.25">
      <c r="A112" s="99"/>
      <c r="B112" s="99"/>
      <c r="C112" s="99"/>
      <c r="D112" s="99"/>
      <c r="H112" s="140"/>
    </row>
    <row r="113" spans="1:8" x14ac:dyDescent="0.25">
      <c r="A113" s="99"/>
      <c r="B113" s="99"/>
      <c r="C113" s="99"/>
      <c r="D113" s="99"/>
      <c r="H113" s="140"/>
    </row>
    <row r="114" spans="1:8" x14ac:dyDescent="0.25">
      <c r="A114" s="99"/>
      <c r="B114" s="99"/>
      <c r="C114" s="99"/>
      <c r="D114" s="99"/>
      <c r="H114" s="140"/>
    </row>
    <row r="115" spans="1:8" x14ac:dyDescent="0.25">
      <c r="A115" s="99"/>
      <c r="B115" s="99"/>
      <c r="C115" s="99"/>
      <c r="D115" s="99"/>
      <c r="H115" s="140"/>
    </row>
    <row r="116" spans="1:8" x14ac:dyDescent="0.25">
      <c r="A116" s="99"/>
      <c r="B116" s="99"/>
      <c r="C116" s="99"/>
      <c r="D116" s="99"/>
      <c r="H116" s="140"/>
    </row>
    <row r="117" spans="1:8" x14ac:dyDescent="0.25">
      <c r="A117" s="99"/>
      <c r="B117" s="99"/>
      <c r="C117" s="99"/>
      <c r="D117" s="99"/>
      <c r="H117" s="140"/>
    </row>
    <row r="118" spans="1:8" x14ac:dyDescent="0.25">
      <c r="A118" s="99"/>
      <c r="B118" s="99"/>
      <c r="C118" s="99"/>
      <c r="D118" s="99"/>
      <c r="H118" s="140"/>
    </row>
    <row r="119" spans="1:8" x14ac:dyDescent="0.25">
      <c r="A119" s="99"/>
      <c r="B119" s="99"/>
      <c r="C119" s="99"/>
      <c r="D119" s="99"/>
      <c r="H119" s="140"/>
    </row>
    <row r="120" spans="1:8" x14ac:dyDescent="0.25">
      <c r="A120" s="99"/>
      <c r="B120" s="99"/>
      <c r="C120" s="99"/>
      <c r="D120" s="99"/>
      <c r="H120" s="140"/>
    </row>
    <row r="121" spans="1:8" x14ac:dyDescent="0.25">
      <c r="A121" s="99"/>
      <c r="B121" s="99"/>
      <c r="C121" s="99"/>
      <c r="D121" s="99"/>
      <c r="H121" s="140"/>
    </row>
    <row r="122" spans="1:8" x14ac:dyDescent="0.25">
      <c r="A122" s="99"/>
      <c r="B122" s="99"/>
      <c r="C122" s="99"/>
      <c r="D122" s="99"/>
      <c r="H122" s="140"/>
    </row>
    <row r="123" spans="1:8" x14ac:dyDescent="0.25">
      <c r="A123" s="99"/>
      <c r="B123" s="99"/>
      <c r="C123" s="99"/>
      <c r="D123" s="99"/>
      <c r="H123" s="140"/>
    </row>
    <row r="124" spans="1:8" x14ac:dyDescent="0.25">
      <c r="A124" s="99"/>
      <c r="B124" s="99"/>
      <c r="C124" s="99"/>
      <c r="D124" s="99"/>
      <c r="H124" s="140"/>
    </row>
    <row r="125" spans="1:8" x14ac:dyDescent="0.25">
      <c r="A125" s="99"/>
      <c r="B125" s="99"/>
      <c r="C125" s="99"/>
      <c r="D125" s="99"/>
      <c r="H125" s="140"/>
    </row>
    <row r="126" spans="1:8" x14ac:dyDescent="0.25">
      <c r="A126" s="99"/>
      <c r="B126" s="99"/>
      <c r="C126" s="99"/>
      <c r="D126" s="99"/>
      <c r="H126" s="140"/>
    </row>
    <row r="127" spans="1:8" x14ac:dyDescent="0.25">
      <c r="A127" s="99"/>
      <c r="B127" s="99"/>
      <c r="C127" s="99"/>
      <c r="D127" s="99"/>
      <c r="H127" s="140"/>
    </row>
    <row r="128" spans="1:8" x14ac:dyDescent="0.25">
      <c r="A128" s="99"/>
      <c r="B128" s="99"/>
      <c r="C128" s="99"/>
      <c r="D128" s="99"/>
      <c r="H128" s="140"/>
    </row>
    <row r="129" spans="1:8" x14ac:dyDescent="0.25">
      <c r="A129" s="99"/>
      <c r="B129" s="99"/>
      <c r="C129" s="99"/>
      <c r="D129" s="99"/>
      <c r="H129" s="140"/>
    </row>
    <row r="130" spans="1:8" x14ac:dyDescent="0.25">
      <c r="A130" s="99"/>
      <c r="B130" s="99"/>
      <c r="C130" s="99"/>
      <c r="D130" s="99"/>
      <c r="H130" s="140"/>
    </row>
    <row r="131" spans="1:8" x14ac:dyDescent="0.25">
      <c r="A131" s="99"/>
      <c r="B131" s="99"/>
      <c r="C131" s="99"/>
      <c r="D131" s="99"/>
      <c r="H131" s="140"/>
    </row>
    <row r="132" spans="1:8" x14ac:dyDescent="0.25">
      <c r="A132" s="99"/>
      <c r="B132" s="99"/>
      <c r="C132" s="99"/>
      <c r="D132" s="99"/>
      <c r="H132" s="140"/>
    </row>
    <row r="133" spans="1:8" x14ac:dyDescent="0.25">
      <c r="A133" s="99"/>
      <c r="B133" s="99"/>
      <c r="C133" s="99"/>
      <c r="D133" s="99"/>
      <c r="H133" s="140"/>
    </row>
    <row r="134" spans="1:8" x14ac:dyDescent="0.25">
      <c r="A134" s="99"/>
      <c r="B134" s="99"/>
      <c r="C134" s="99"/>
      <c r="D134" s="99"/>
      <c r="H134" s="140"/>
    </row>
    <row r="135" spans="1:8" x14ac:dyDescent="0.25">
      <c r="A135" s="99"/>
      <c r="B135" s="99"/>
      <c r="C135" s="99"/>
      <c r="D135" s="99"/>
      <c r="H135" s="140"/>
    </row>
    <row r="136" spans="1:8" x14ac:dyDescent="0.25">
      <c r="A136" s="99"/>
      <c r="B136" s="99"/>
      <c r="C136" s="99"/>
      <c r="D136" s="99"/>
      <c r="H136" s="140"/>
    </row>
    <row r="137" spans="1:8" x14ac:dyDescent="0.25">
      <c r="A137" s="99"/>
      <c r="B137" s="99"/>
      <c r="C137" s="99"/>
      <c r="D137" s="99"/>
      <c r="H137" s="140"/>
    </row>
    <row r="138" spans="1:8" x14ac:dyDescent="0.25">
      <c r="A138" s="99"/>
      <c r="B138" s="99"/>
      <c r="C138" s="99"/>
      <c r="D138" s="99"/>
      <c r="H138" s="140"/>
    </row>
    <row r="139" spans="1:8" x14ac:dyDescent="0.25">
      <c r="A139" s="99"/>
      <c r="B139" s="99"/>
      <c r="C139" s="99"/>
      <c r="D139" s="99"/>
      <c r="H139" s="140"/>
    </row>
    <row r="140" spans="1:8" x14ac:dyDescent="0.25">
      <c r="A140" s="99"/>
      <c r="B140" s="99"/>
      <c r="C140" s="99"/>
      <c r="D140" s="99"/>
      <c r="H140" s="140"/>
    </row>
    <row r="141" spans="1:8" x14ac:dyDescent="0.25">
      <c r="A141" s="99"/>
      <c r="B141" s="99"/>
      <c r="C141" s="99"/>
      <c r="D141" s="99"/>
      <c r="H141" s="140"/>
    </row>
    <row r="142" spans="1:8" x14ac:dyDescent="0.25">
      <c r="A142" s="99"/>
      <c r="B142" s="99"/>
      <c r="C142" s="99"/>
      <c r="D142" s="99"/>
      <c r="H142" s="140"/>
    </row>
    <row r="143" spans="1:8" x14ac:dyDescent="0.25">
      <c r="A143" s="99"/>
      <c r="B143" s="99"/>
      <c r="C143" s="99"/>
      <c r="D143" s="99"/>
      <c r="H143" s="140"/>
    </row>
    <row r="144" spans="1:8" x14ac:dyDescent="0.25">
      <c r="A144" s="99"/>
      <c r="B144" s="99"/>
      <c r="C144" s="99"/>
      <c r="D144" s="99"/>
      <c r="H144" s="140"/>
    </row>
    <row r="145" spans="1:8" x14ac:dyDescent="0.25">
      <c r="A145" s="99"/>
      <c r="B145" s="99"/>
      <c r="C145" s="99"/>
      <c r="D145" s="99"/>
      <c r="H145" s="140"/>
    </row>
    <row r="146" spans="1:8" x14ac:dyDescent="0.25">
      <c r="A146" s="99"/>
      <c r="B146" s="99"/>
      <c r="C146" s="99"/>
      <c r="D146" s="99"/>
      <c r="H146" s="140"/>
    </row>
    <row r="147" spans="1:8" x14ac:dyDescent="0.25">
      <c r="A147" s="99"/>
      <c r="B147" s="99"/>
      <c r="C147" s="99"/>
      <c r="D147" s="99"/>
      <c r="H147" s="140"/>
    </row>
    <row r="148" spans="1:8" x14ac:dyDescent="0.25">
      <c r="A148" s="99"/>
      <c r="B148" s="99"/>
      <c r="C148" s="99"/>
      <c r="D148" s="99"/>
      <c r="H148" s="140"/>
    </row>
    <row r="149" spans="1:8" x14ac:dyDescent="0.25">
      <c r="A149" s="99"/>
      <c r="B149" s="99"/>
      <c r="C149" s="99"/>
      <c r="D149" s="99"/>
      <c r="H149" s="140"/>
    </row>
    <row r="150" spans="1:8" x14ac:dyDescent="0.25">
      <c r="A150" s="99"/>
      <c r="B150" s="99"/>
      <c r="C150" s="99"/>
      <c r="D150" s="99"/>
      <c r="H150" s="140"/>
    </row>
    <row r="151" spans="1:8" x14ac:dyDescent="0.25">
      <c r="A151" s="99"/>
      <c r="B151" s="99"/>
      <c r="C151" s="99"/>
      <c r="D151" s="99"/>
      <c r="H151" s="140"/>
    </row>
    <row r="152" spans="1:8" x14ac:dyDescent="0.25">
      <c r="A152" s="99"/>
      <c r="B152" s="99"/>
      <c r="C152" s="99"/>
      <c r="D152" s="99"/>
      <c r="H152" s="140"/>
    </row>
    <row r="153" spans="1:8" x14ac:dyDescent="0.25">
      <c r="A153" s="99"/>
      <c r="B153" s="99"/>
      <c r="C153" s="99"/>
      <c r="D153" s="99"/>
      <c r="H153" s="140"/>
    </row>
    <row r="154" spans="1:8" x14ac:dyDescent="0.25">
      <c r="A154" s="99"/>
      <c r="B154" s="99"/>
      <c r="C154" s="99"/>
      <c r="D154" s="99"/>
      <c r="H154" s="140"/>
    </row>
    <row r="155" spans="1:8" x14ac:dyDescent="0.25">
      <c r="A155" s="99"/>
      <c r="B155" s="99"/>
      <c r="C155" s="99"/>
      <c r="D155" s="99"/>
      <c r="H155" s="140"/>
    </row>
    <row r="156" spans="1:8" x14ac:dyDescent="0.25">
      <c r="A156" s="99"/>
      <c r="B156" s="99"/>
      <c r="C156" s="99"/>
      <c r="D156" s="99"/>
      <c r="H156" s="140"/>
    </row>
    <row r="157" spans="1:8" x14ac:dyDescent="0.25">
      <c r="A157" s="99"/>
      <c r="B157" s="99"/>
      <c r="C157" s="99"/>
      <c r="D157" s="99"/>
      <c r="H157" s="140"/>
    </row>
    <row r="158" spans="1:8" x14ac:dyDescent="0.25">
      <c r="A158" s="99"/>
      <c r="B158" s="99"/>
      <c r="C158" s="99"/>
      <c r="D158" s="99"/>
      <c r="H158" s="140"/>
    </row>
    <row r="159" spans="1:8" x14ac:dyDescent="0.25">
      <c r="A159" s="99"/>
      <c r="B159" s="99"/>
      <c r="C159" s="99"/>
      <c r="D159" s="99"/>
      <c r="H159" s="140"/>
    </row>
    <row r="160" spans="1:8" x14ac:dyDescent="0.25">
      <c r="A160" s="99"/>
      <c r="B160" s="99"/>
      <c r="C160" s="99"/>
      <c r="D160" s="99"/>
      <c r="H160" s="140"/>
    </row>
    <row r="161" spans="1:8" x14ac:dyDescent="0.25">
      <c r="A161" s="99"/>
      <c r="B161" s="99"/>
      <c r="C161" s="99"/>
      <c r="D161" s="99"/>
      <c r="H161" s="140"/>
    </row>
    <row r="162" spans="1:8" x14ac:dyDescent="0.25">
      <c r="A162" s="99"/>
      <c r="B162" s="99"/>
      <c r="C162" s="99"/>
      <c r="D162" s="99"/>
      <c r="H162" s="140"/>
    </row>
    <row r="163" spans="1:8" x14ac:dyDescent="0.25">
      <c r="A163" s="99"/>
      <c r="B163" s="99"/>
      <c r="C163" s="99"/>
      <c r="D163" s="99"/>
      <c r="H163" s="140"/>
    </row>
    <row r="164" spans="1:8" x14ac:dyDescent="0.25">
      <c r="A164" s="99"/>
      <c r="B164" s="99"/>
      <c r="C164" s="99"/>
      <c r="D164" s="99"/>
      <c r="H164" s="140"/>
    </row>
    <row r="165" spans="1:8" x14ac:dyDescent="0.25">
      <c r="A165" s="99"/>
      <c r="B165" s="99"/>
      <c r="C165" s="99"/>
      <c r="D165" s="99"/>
      <c r="H165" s="140"/>
    </row>
    <row r="166" spans="1:8" x14ac:dyDescent="0.25">
      <c r="A166" s="99"/>
      <c r="B166" s="99"/>
      <c r="C166" s="99"/>
      <c r="D166" s="99"/>
      <c r="H166" s="140"/>
    </row>
    <row r="167" spans="1:8" x14ac:dyDescent="0.25">
      <c r="A167" s="99"/>
      <c r="B167" s="99"/>
      <c r="C167" s="99"/>
      <c r="D167" s="99"/>
      <c r="H167" s="140"/>
    </row>
    <row r="168" spans="1:8" x14ac:dyDescent="0.25">
      <c r="A168" s="99"/>
      <c r="B168" s="99"/>
      <c r="C168" s="99"/>
      <c r="D168" s="99"/>
      <c r="H168" s="140"/>
    </row>
    <row r="169" spans="1:8" x14ac:dyDescent="0.25">
      <c r="A169" s="99"/>
      <c r="B169" s="99"/>
      <c r="C169" s="99"/>
      <c r="D169" s="99"/>
      <c r="H169" s="140"/>
    </row>
    <row r="170" spans="1:8" x14ac:dyDescent="0.25">
      <c r="A170" s="99"/>
      <c r="B170" s="99"/>
      <c r="C170" s="99"/>
      <c r="D170" s="99"/>
      <c r="H170" s="140"/>
    </row>
    <row r="171" spans="1:8" x14ac:dyDescent="0.25">
      <c r="A171" s="99"/>
      <c r="B171" s="99"/>
      <c r="C171" s="99"/>
      <c r="D171" s="99"/>
      <c r="H171" s="140"/>
    </row>
    <row r="172" spans="1:8" x14ac:dyDescent="0.25">
      <c r="A172" s="99"/>
      <c r="B172" s="99"/>
      <c r="C172" s="99"/>
      <c r="D172" s="99"/>
      <c r="H172" s="140"/>
    </row>
    <row r="173" spans="1:8" x14ac:dyDescent="0.25">
      <c r="A173" s="99"/>
      <c r="B173" s="99"/>
      <c r="C173" s="99"/>
      <c r="D173" s="99"/>
      <c r="H173" s="140"/>
    </row>
    <row r="174" spans="1:8" x14ac:dyDescent="0.25">
      <c r="A174" s="99"/>
      <c r="B174" s="99"/>
      <c r="C174" s="99"/>
      <c r="D174" s="99"/>
      <c r="H174" s="140"/>
    </row>
    <row r="175" spans="1:8" x14ac:dyDescent="0.25">
      <c r="A175" s="99"/>
      <c r="B175" s="99"/>
      <c r="C175" s="99"/>
      <c r="D175" s="99"/>
      <c r="H175" s="140"/>
    </row>
    <row r="176" spans="1:8" x14ac:dyDescent="0.25">
      <c r="A176" s="99"/>
      <c r="B176" s="99"/>
      <c r="C176" s="99"/>
      <c r="D176" s="99"/>
      <c r="H176" s="140"/>
    </row>
    <row r="177" spans="1:8" x14ac:dyDescent="0.25">
      <c r="A177" s="99"/>
      <c r="B177" s="99"/>
      <c r="C177" s="99"/>
      <c r="D177" s="99"/>
      <c r="H177" s="140"/>
    </row>
    <row r="178" spans="1:8" x14ac:dyDescent="0.25">
      <c r="A178" s="99"/>
      <c r="B178" s="99"/>
      <c r="C178" s="99"/>
      <c r="D178" s="99"/>
      <c r="H178" s="140"/>
    </row>
    <row r="179" spans="1:8" x14ac:dyDescent="0.25">
      <c r="A179" s="99"/>
      <c r="B179" s="99"/>
      <c r="C179" s="99"/>
      <c r="D179" s="99"/>
      <c r="H179" s="140"/>
    </row>
    <row r="180" spans="1:8" x14ac:dyDescent="0.25">
      <c r="A180" s="99"/>
      <c r="B180" s="99"/>
      <c r="C180" s="99"/>
      <c r="D180" s="99"/>
      <c r="H180" s="140"/>
    </row>
    <row r="181" spans="1:8" x14ac:dyDescent="0.25">
      <c r="A181" s="99"/>
      <c r="B181" s="99"/>
      <c r="C181" s="99"/>
      <c r="D181" s="99"/>
      <c r="H181" s="140"/>
    </row>
    <row r="182" spans="1:8" x14ac:dyDescent="0.25">
      <c r="A182" s="99"/>
      <c r="B182" s="99"/>
      <c r="C182" s="99"/>
      <c r="D182" s="99"/>
      <c r="H182" s="140"/>
    </row>
    <row r="183" spans="1:8" x14ac:dyDescent="0.25">
      <c r="A183" s="99"/>
      <c r="B183" s="99"/>
      <c r="C183" s="99"/>
      <c r="D183" s="99"/>
      <c r="H183" s="140"/>
    </row>
    <row r="184" spans="1:8" x14ac:dyDescent="0.25">
      <c r="A184" s="99"/>
      <c r="B184" s="99"/>
      <c r="C184" s="99"/>
      <c r="D184" s="99"/>
      <c r="H184" s="140"/>
    </row>
    <row r="185" spans="1:8" x14ac:dyDescent="0.25">
      <c r="A185" s="99"/>
      <c r="B185" s="99"/>
      <c r="C185" s="99"/>
      <c r="D185" s="99"/>
      <c r="H185" s="140"/>
    </row>
    <row r="186" spans="1:8" x14ac:dyDescent="0.25">
      <c r="A186" s="99"/>
      <c r="B186" s="99"/>
      <c r="C186" s="99"/>
      <c r="D186" s="99"/>
      <c r="H186" s="140"/>
    </row>
    <row r="187" spans="1:8" x14ac:dyDescent="0.25">
      <c r="A187" s="99"/>
      <c r="B187" s="99"/>
      <c r="C187" s="99"/>
      <c r="D187" s="99"/>
      <c r="H187" s="140"/>
    </row>
    <row r="188" spans="1:8" x14ac:dyDescent="0.25">
      <c r="A188" s="99"/>
      <c r="B188" s="99"/>
      <c r="C188" s="99"/>
      <c r="D188" s="99"/>
      <c r="H188" s="140"/>
    </row>
    <row r="189" spans="1:8" x14ac:dyDescent="0.25">
      <c r="A189" s="99"/>
      <c r="B189" s="99"/>
      <c r="C189" s="99"/>
      <c r="D189" s="99"/>
      <c r="H189" s="140"/>
    </row>
    <row r="190" spans="1:8" x14ac:dyDescent="0.25">
      <c r="A190" s="99"/>
      <c r="B190" s="99"/>
      <c r="C190" s="99"/>
      <c r="D190" s="99"/>
      <c r="H190" s="140"/>
    </row>
    <row r="191" spans="1:8" x14ac:dyDescent="0.25">
      <c r="A191" s="99"/>
      <c r="B191" s="99"/>
      <c r="C191" s="99"/>
      <c r="D191" s="99"/>
      <c r="H191" s="140"/>
    </row>
    <row r="192" spans="1:8" x14ac:dyDescent="0.25">
      <c r="A192" s="99"/>
      <c r="B192" s="99"/>
      <c r="C192" s="99"/>
      <c r="D192" s="99"/>
      <c r="H192" s="140"/>
    </row>
    <row r="193" spans="1:8" x14ac:dyDescent="0.25">
      <c r="A193" s="99"/>
      <c r="B193" s="99"/>
      <c r="C193" s="99"/>
      <c r="D193" s="99"/>
      <c r="H193" s="140"/>
    </row>
    <row r="194" spans="1:8" x14ac:dyDescent="0.25">
      <c r="A194" s="99"/>
      <c r="B194" s="99"/>
      <c r="C194" s="99"/>
      <c r="D194" s="99"/>
      <c r="H194" s="140"/>
    </row>
    <row r="195" spans="1:8" x14ac:dyDescent="0.25">
      <c r="A195" s="99"/>
      <c r="B195" s="99"/>
      <c r="C195" s="99"/>
      <c r="D195" s="99"/>
      <c r="H195" s="140"/>
    </row>
    <row r="196" spans="1:8" x14ac:dyDescent="0.25">
      <c r="A196" s="99"/>
      <c r="B196" s="99"/>
      <c r="C196" s="99"/>
      <c r="D196" s="99"/>
      <c r="H196" s="140"/>
    </row>
    <row r="197" spans="1:8" x14ac:dyDescent="0.25">
      <c r="A197" s="99"/>
      <c r="B197" s="99"/>
      <c r="C197" s="99"/>
      <c r="D197" s="99"/>
      <c r="H197" s="140"/>
    </row>
    <row r="198" spans="1:8" x14ac:dyDescent="0.25">
      <c r="A198" s="99"/>
      <c r="B198" s="99"/>
      <c r="C198" s="99"/>
      <c r="D198" s="99"/>
      <c r="H198" s="140"/>
    </row>
    <row r="199" spans="1:8" x14ac:dyDescent="0.25">
      <c r="A199" s="99"/>
      <c r="B199" s="99"/>
      <c r="C199" s="99"/>
      <c r="D199" s="99"/>
      <c r="H199" s="140"/>
    </row>
    <row r="200" spans="1:8" x14ac:dyDescent="0.25">
      <c r="A200" s="99"/>
      <c r="B200" s="99"/>
      <c r="C200" s="99"/>
      <c r="D200" s="99"/>
      <c r="H200" s="140"/>
    </row>
    <row r="201" spans="1:8" x14ac:dyDescent="0.25">
      <c r="A201" s="99"/>
      <c r="B201" s="99"/>
      <c r="C201" s="99"/>
      <c r="D201" s="99"/>
      <c r="H201" s="140"/>
    </row>
    <row r="202" spans="1:8" x14ac:dyDescent="0.25">
      <c r="A202" s="99"/>
      <c r="B202" s="99"/>
      <c r="C202" s="99"/>
      <c r="D202" s="99"/>
      <c r="H202" s="140"/>
    </row>
    <row r="203" spans="1:8" x14ac:dyDescent="0.25">
      <c r="A203" s="99"/>
      <c r="B203" s="99"/>
      <c r="C203" s="99"/>
      <c r="D203" s="99"/>
      <c r="H203" s="140"/>
    </row>
    <row r="204" spans="1:8" x14ac:dyDescent="0.25">
      <c r="A204" s="99"/>
      <c r="B204" s="99"/>
      <c r="C204" s="99"/>
      <c r="D204" s="99"/>
      <c r="H204" s="140"/>
    </row>
    <row r="205" spans="1:8" x14ac:dyDescent="0.25">
      <c r="A205" s="99"/>
      <c r="B205" s="99"/>
      <c r="C205" s="99"/>
      <c r="D205" s="99"/>
      <c r="H205" s="140"/>
    </row>
    <row r="206" spans="1:8" x14ac:dyDescent="0.25">
      <c r="A206" s="99"/>
      <c r="B206" s="99"/>
      <c r="C206" s="99"/>
      <c r="D206" s="99"/>
      <c r="H206" s="140"/>
    </row>
    <row r="207" spans="1:8" x14ac:dyDescent="0.25">
      <c r="A207" s="99"/>
      <c r="B207" s="99"/>
      <c r="C207" s="99"/>
      <c r="D207" s="99"/>
      <c r="H207" s="140"/>
    </row>
    <row r="208" spans="1:8" x14ac:dyDescent="0.25">
      <c r="A208" s="99"/>
      <c r="B208" s="99"/>
      <c r="C208" s="99"/>
      <c r="D208" s="99"/>
      <c r="H208" s="140"/>
    </row>
    <row r="209" spans="1:8" x14ac:dyDescent="0.25">
      <c r="A209" s="99"/>
      <c r="B209" s="99"/>
      <c r="C209" s="99"/>
      <c r="D209" s="99"/>
      <c r="H209" s="140"/>
    </row>
    <row r="210" spans="1:8" x14ac:dyDescent="0.25">
      <c r="A210" s="99"/>
      <c r="B210" s="99"/>
      <c r="C210" s="99"/>
      <c r="D210" s="99"/>
      <c r="H210" s="140"/>
    </row>
    <row r="211" spans="1:8" x14ac:dyDescent="0.25">
      <c r="A211" s="99"/>
      <c r="B211" s="99"/>
      <c r="C211" s="99"/>
      <c r="D211" s="99"/>
      <c r="H211" s="140"/>
    </row>
    <row r="212" spans="1:8" x14ac:dyDescent="0.25">
      <c r="A212" s="99"/>
      <c r="B212" s="99"/>
      <c r="C212" s="99"/>
      <c r="D212" s="99"/>
      <c r="H212" s="140"/>
    </row>
    <row r="213" spans="1:8" x14ac:dyDescent="0.25">
      <c r="A213" s="99"/>
      <c r="B213" s="99"/>
      <c r="C213" s="99"/>
      <c r="D213" s="99"/>
      <c r="H213" s="140"/>
    </row>
    <row r="214" spans="1:8" x14ac:dyDescent="0.25">
      <c r="A214" s="99"/>
      <c r="B214" s="99"/>
      <c r="C214" s="99"/>
      <c r="D214" s="99"/>
      <c r="H214" s="140"/>
    </row>
    <row r="215" spans="1:8" x14ac:dyDescent="0.25">
      <c r="A215" s="99"/>
      <c r="B215" s="99"/>
      <c r="C215" s="99"/>
      <c r="D215" s="99"/>
      <c r="H215" s="140"/>
    </row>
    <row r="216" spans="1:8" x14ac:dyDescent="0.25">
      <c r="A216" s="99"/>
      <c r="B216" s="99"/>
      <c r="C216" s="99"/>
      <c r="D216" s="99"/>
      <c r="H216" s="140"/>
    </row>
    <row r="217" spans="1:8" x14ac:dyDescent="0.25">
      <c r="A217" s="99"/>
      <c r="B217" s="99"/>
      <c r="C217" s="99"/>
      <c r="D217" s="99"/>
      <c r="H217" s="140"/>
    </row>
    <row r="218" spans="1:8" x14ac:dyDescent="0.25">
      <c r="A218" s="99"/>
      <c r="B218" s="99"/>
      <c r="C218" s="99"/>
      <c r="D218" s="99"/>
      <c r="H218" s="140"/>
    </row>
    <row r="219" spans="1:8" x14ac:dyDescent="0.25">
      <c r="A219" s="99"/>
      <c r="B219" s="99"/>
      <c r="C219" s="99"/>
      <c r="D219" s="99"/>
      <c r="H219" s="140"/>
    </row>
    <row r="220" spans="1:8" x14ac:dyDescent="0.25">
      <c r="A220" s="99"/>
      <c r="B220" s="99"/>
      <c r="C220" s="99"/>
      <c r="D220" s="99"/>
      <c r="H220" s="140"/>
    </row>
    <row r="221" spans="1:8" x14ac:dyDescent="0.25">
      <c r="A221" s="99"/>
      <c r="B221" s="99"/>
      <c r="C221" s="99"/>
      <c r="D221" s="99"/>
      <c r="H221" s="140"/>
    </row>
    <row r="222" spans="1:8" x14ac:dyDescent="0.25">
      <c r="A222" s="99"/>
      <c r="B222" s="99"/>
      <c r="C222" s="99"/>
      <c r="D222" s="99"/>
      <c r="H222" s="140"/>
    </row>
    <row r="223" spans="1:8" x14ac:dyDescent="0.25">
      <c r="A223" s="99"/>
      <c r="B223" s="99"/>
      <c r="C223" s="99"/>
      <c r="D223" s="99"/>
      <c r="H223" s="140"/>
    </row>
    <row r="224" spans="1:8" x14ac:dyDescent="0.25">
      <c r="A224" s="99"/>
      <c r="B224" s="99"/>
      <c r="C224" s="99"/>
      <c r="D224" s="99"/>
      <c r="H224" s="140"/>
    </row>
    <row r="225" spans="1:8" x14ac:dyDescent="0.25">
      <c r="A225" s="99"/>
      <c r="B225" s="99"/>
      <c r="C225" s="99"/>
      <c r="D225" s="99"/>
      <c r="H225" s="140"/>
    </row>
    <row r="226" spans="1:8" x14ac:dyDescent="0.25">
      <c r="A226" s="99"/>
      <c r="B226" s="99"/>
      <c r="C226" s="99"/>
      <c r="D226" s="99"/>
      <c r="H226" s="140"/>
    </row>
    <row r="227" spans="1:8" x14ac:dyDescent="0.25">
      <c r="A227" s="99"/>
      <c r="B227" s="99"/>
      <c r="C227" s="99"/>
      <c r="D227" s="99"/>
      <c r="H227" s="140"/>
    </row>
    <row r="228" spans="1:8" x14ac:dyDescent="0.25">
      <c r="A228" s="99"/>
      <c r="B228" s="99"/>
      <c r="C228" s="99"/>
      <c r="D228" s="99"/>
      <c r="H228" s="140"/>
    </row>
    <row r="229" spans="1:8" x14ac:dyDescent="0.25">
      <c r="A229" s="99"/>
      <c r="B229" s="99"/>
      <c r="C229" s="99"/>
      <c r="D229" s="99"/>
      <c r="H229" s="140"/>
    </row>
    <row r="230" spans="1:8" x14ac:dyDescent="0.25">
      <c r="A230" s="99"/>
      <c r="B230" s="99"/>
      <c r="C230" s="99"/>
      <c r="D230" s="99"/>
      <c r="H230" s="140"/>
    </row>
    <row r="231" spans="1:8" x14ac:dyDescent="0.25">
      <c r="A231" s="99"/>
      <c r="B231" s="99"/>
      <c r="C231" s="99"/>
      <c r="D231" s="99"/>
      <c r="H231" s="140"/>
    </row>
    <row r="232" spans="1:8" x14ac:dyDescent="0.25">
      <c r="A232" s="99"/>
      <c r="B232" s="99"/>
      <c r="C232" s="99"/>
      <c r="D232" s="99"/>
      <c r="H232" s="140"/>
    </row>
    <row r="233" spans="1:8" x14ac:dyDescent="0.25">
      <c r="A233" s="99"/>
      <c r="B233" s="99"/>
      <c r="C233" s="99"/>
      <c r="D233" s="99"/>
      <c r="H233" s="140"/>
    </row>
    <row r="234" spans="1:8" x14ac:dyDescent="0.25">
      <c r="A234" s="99"/>
      <c r="B234" s="99"/>
      <c r="C234" s="99"/>
      <c r="D234" s="99"/>
      <c r="H234" s="140"/>
    </row>
    <row r="235" spans="1:8" x14ac:dyDescent="0.25">
      <c r="A235" s="99"/>
      <c r="B235" s="99"/>
      <c r="C235" s="99"/>
      <c r="D235" s="99"/>
      <c r="H235" s="140"/>
    </row>
    <row r="236" spans="1:8" x14ac:dyDescent="0.25">
      <c r="A236" s="99"/>
      <c r="B236" s="99"/>
      <c r="C236" s="99"/>
      <c r="D236" s="99"/>
      <c r="H236" s="140"/>
    </row>
    <row r="237" spans="1:8" x14ac:dyDescent="0.25">
      <c r="A237" s="99"/>
      <c r="B237" s="99"/>
      <c r="C237" s="99"/>
      <c r="D237" s="99"/>
      <c r="H237" s="140"/>
    </row>
    <row r="238" spans="1:8" x14ac:dyDescent="0.25">
      <c r="A238" s="99"/>
      <c r="B238" s="99"/>
      <c r="C238" s="99"/>
      <c r="D238" s="99"/>
      <c r="H238" s="140"/>
    </row>
    <row r="239" spans="1:8" x14ac:dyDescent="0.25">
      <c r="A239" s="99"/>
      <c r="B239" s="99"/>
      <c r="C239" s="99"/>
      <c r="D239" s="99"/>
      <c r="H239" s="140"/>
    </row>
    <row r="240" spans="1:8" x14ac:dyDescent="0.25">
      <c r="A240" s="99"/>
      <c r="B240" s="99"/>
      <c r="C240" s="99"/>
      <c r="D240" s="99"/>
      <c r="H240" s="140"/>
    </row>
    <row r="241" spans="1:8" x14ac:dyDescent="0.25">
      <c r="A241" s="99"/>
      <c r="B241" s="99"/>
      <c r="C241" s="99"/>
      <c r="D241" s="99"/>
      <c r="H241" s="140"/>
    </row>
    <row r="242" spans="1:8" x14ac:dyDescent="0.25">
      <c r="A242" s="99"/>
      <c r="B242" s="99"/>
      <c r="C242" s="99"/>
      <c r="D242" s="99"/>
      <c r="H242" s="140"/>
    </row>
    <row r="243" spans="1:8" x14ac:dyDescent="0.25">
      <c r="A243" s="99"/>
      <c r="B243" s="99"/>
      <c r="C243" s="99"/>
      <c r="D243" s="99"/>
      <c r="H243" s="140"/>
    </row>
    <row r="244" spans="1:8" x14ac:dyDescent="0.25">
      <c r="A244" s="99"/>
      <c r="B244" s="99"/>
      <c r="C244" s="99"/>
      <c r="D244" s="99"/>
      <c r="H244" s="140"/>
    </row>
    <row r="245" spans="1:8" x14ac:dyDescent="0.25">
      <c r="A245" s="99"/>
      <c r="B245" s="99"/>
      <c r="C245" s="99"/>
      <c r="D245" s="99"/>
      <c r="H245" s="140"/>
    </row>
    <row r="246" spans="1:8" x14ac:dyDescent="0.25">
      <c r="A246" s="99"/>
      <c r="B246" s="99"/>
      <c r="C246" s="99"/>
      <c r="D246" s="99"/>
      <c r="H246" s="140"/>
    </row>
    <row r="247" spans="1:8" x14ac:dyDescent="0.25">
      <c r="A247" s="99"/>
      <c r="B247" s="99"/>
      <c r="C247" s="99"/>
      <c r="D247" s="99"/>
      <c r="H247" s="140"/>
    </row>
    <row r="248" spans="1:8" x14ac:dyDescent="0.25">
      <c r="A248" s="99"/>
      <c r="B248" s="99"/>
      <c r="C248" s="99"/>
      <c r="D248" s="99"/>
      <c r="H248" s="140"/>
    </row>
    <row r="249" spans="1:8" x14ac:dyDescent="0.25">
      <c r="A249" s="99"/>
      <c r="B249" s="99"/>
      <c r="C249" s="99"/>
      <c r="D249" s="99"/>
      <c r="H249" s="140"/>
    </row>
    <row r="250" spans="1:8" x14ac:dyDescent="0.25">
      <c r="A250" s="99"/>
      <c r="B250" s="99"/>
      <c r="C250" s="99"/>
      <c r="D250" s="99"/>
      <c r="H250" s="140"/>
    </row>
    <row r="251" spans="1:8" x14ac:dyDescent="0.25">
      <c r="A251" s="99"/>
      <c r="B251" s="99"/>
      <c r="C251" s="99"/>
      <c r="D251" s="99"/>
      <c r="H251" s="140"/>
    </row>
    <row r="252" spans="1:8" x14ac:dyDescent="0.25">
      <c r="A252" s="99"/>
      <c r="B252" s="99"/>
      <c r="C252" s="99"/>
      <c r="D252" s="99"/>
      <c r="H252" s="140"/>
    </row>
    <row r="253" spans="1:8" x14ac:dyDescent="0.25">
      <c r="A253" s="99"/>
      <c r="B253" s="99"/>
      <c r="C253" s="99"/>
      <c r="D253" s="99"/>
      <c r="H253" s="140"/>
    </row>
    <row r="254" spans="1:8" x14ac:dyDescent="0.25">
      <c r="A254" s="99"/>
      <c r="B254" s="99"/>
      <c r="C254" s="99"/>
      <c r="D254" s="99"/>
      <c r="H254" s="140"/>
    </row>
    <row r="255" spans="1:8" x14ac:dyDescent="0.25">
      <c r="A255" s="99"/>
      <c r="B255" s="99"/>
      <c r="C255" s="99"/>
      <c r="D255" s="99"/>
      <c r="H255" s="140"/>
    </row>
    <row r="256" spans="1:8" x14ac:dyDescent="0.25">
      <c r="A256" s="99"/>
      <c r="B256" s="99"/>
      <c r="C256" s="99"/>
      <c r="D256" s="99"/>
      <c r="H256" s="140"/>
    </row>
    <row r="257" spans="1:8" x14ac:dyDescent="0.25">
      <c r="A257" s="99"/>
      <c r="B257" s="99"/>
      <c r="C257" s="99"/>
      <c r="D257" s="99"/>
      <c r="H257" s="140"/>
    </row>
    <row r="258" spans="1:8" x14ac:dyDescent="0.25">
      <c r="A258" s="99"/>
      <c r="B258" s="99"/>
      <c r="C258" s="99"/>
      <c r="D258" s="99"/>
      <c r="H258" s="140"/>
    </row>
    <row r="259" spans="1:8" x14ac:dyDescent="0.25">
      <c r="A259" s="99"/>
      <c r="B259" s="99"/>
      <c r="C259" s="99"/>
      <c r="D259" s="99"/>
      <c r="H259" s="140"/>
    </row>
    <row r="260" spans="1:8" x14ac:dyDescent="0.25">
      <c r="A260" s="99"/>
      <c r="B260" s="99"/>
      <c r="C260" s="99"/>
      <c r="D260" s="99"/>
      <c r="H260" s="140"/>
    </row>
    <row r="261" spans="1:8" x14ac:dyDescent="0.25">
      <c r="A261" s="99"/>
      <c r="B261" s="99"/>
      <c r="C261" s="99"/>
      <c r="D261" s="99"/>
      <c r="H261" s="140"/>
    </row>
    <row r="262" spans="1:8" x14ac:dyDescent="0.25">
      <c r="A262" s="99"/>
      <c r="B262" s="99"/>
      <c r="C262" s="99"/>
      <c r="D262" s="99"/>
      <c r="H262" s="140"/>
    </row>
    <row r="263" spans="1:8" x14ac:dyDescent="0.25">
      <c r="A263" s="99"/>
      <c r="B263" s="99"/>
      <c r="C263" s="99"/>
      <c r="D263" s="99"/>
      <c r="H263" s="140"/>
    </row>
    <row r="264" spans="1:8" x14ac:dyDescent="0.25">
      <c r="A264" s="99"/>
      <c r="B264" s="99"/>
      <c r="C264" s="99"/>
      <c r="D264" s="99"/>
      <c r="H264" s="140"/>
    </row>
    <row r="265" spans="1:8" x14ac:dyDescent="0.25">
      <c r="A265" s="99"/>
      <c r="B265" s="99"/>
      <c r="C265" s="99"/>
      <c r="D265" s="99"/>
      <c r="H265" s="140"/>
    </row>
    <row r="266" spans="1:8" x14ac:dyDescent="0.25">
      <c r="A266" s="99"/>
      <c r="B266" s="99"/>
      <c r="C266" s="99"/>
      <c r="D266" s="99"/>
      <c r="H266" s="140"/>
    </row>
    <row r="267" spans="1:8" x14ac:dyDescent="0.25">
      <c r="A267" s="99"/>
      <c r="B267" s="99"/>
      <c r="C267" s="99"/>
      <c r="D267" s="99"/>
      <c r="H267" s="140"/>
    </row>
    <row r="268" spans="1:8" x14ac:dyDescent="0.25">
      <c r="A268" s="99"/>
      <c r="B268" s="99"/>
      <c r="C268" s="99"/>
      <c r="D268" s="99"/>
      <c r="H268" s="140"/>
    </row>
    <row r="269" spans="1:8" x14ac:dyDescent="0.25">
      <c r="A269" s="99"/>
      <c r="B269" s="99"/>
      <c r="C269" s="99"/>
      <c r="D269" s="99"/>
      <c r="H269" s="140"/>
    </row>
    <row r="270" spans="1:8" x14ac:dyDescent="0.25">
      <c r="A270" s="99"/>
      <c r="B270" s="99"/>
      <c r="C270" s="99"/>
      <c r="D270" s="99"/>
      <c r="H270" s="140"/>
    </row>
    <row r="271" spans="1:8" x14ac:dyDescent="0.25">
      <c r="A271" s="99"/>
      <c r="B271" s="99"/>
      <c r="C271" s="99"/>
      <c r="D271" s="99"/>
      <c r="H271" s="140"/>
    </row>
    <row r="272" spans="1:8" x14ac:dyDescent="0.25">
      <c r="A272" s="99"/>
      <c r="B272" s="99"/>
      <c r="C272" s="99"/>
      <c r="D272" s="99"/>
      <c r="H272" s="140"/>
    </row>
    <row r="273" spans="1:8" x14ac:dyDescent="0.25">
      <c r="A273" s="99"/>
      <c r="B273" s="99"/>
      <c r="C273" s="99"/>
      <c r="D273" s="99"/>
      <c r="H273" s="140"/>
    </row>
    <row r="274" spans="1:8" x14ac:dyDescent="0.25">
      <c r="A274" s="99"/>
      <c r="B274" s="99"/>
      <c r="C274" s="99"/>
      <c r="D274" s="99"/>
      <c r="H274" s="140"/>
    </row>
    <row r="275" spans="1:8" x14ac:dyDescent="0.25">
      <c r="A275" s="99"/>
      <c r="B275" s="99"/>
      <c r="C275" s="99"/>
      <c r="D275" s="99"/>
      <c r="H275" s="140"/>
    </row>
    <row r="276" spans="1:8" x14ac:dyDescent="0.25">
      <c r="A276" s="99"/>
      <c r="B276" s="99"/>
      <c r="C276" s="99"/>
      <c r="D276" s="99"/>
      <c r="H276" s="140"/>
    </row>
    <row r="277" spans="1:8" x14ac:dyDescent="0.25">
      <c r="A277" s="99"/>
      <c r="B277" s="99"/>
      <c r="C277" s="99"/>
      <c r="D277" s="99"/>
      <c r="H277" s="140"/>
    </row>
    <row r="278" spans="1:8" x14ac:dyDescent="0.25">
      <c r="A278" s="99"/>
      <c r="B278" s="99"/>
      <c r="C278" s="99"/>
      <c r="D278" s="99"/>
      <c r="H278" s="140"/>
    </row>
    <row r="279" spans="1:8" x14ac:dyDescent="0.25">
      <c r="A279" s="99"/>
      <c r="B279" s="99"/>
      <c r="C279" s="99"/>
      <c r="D279" s="99"/>
      <c r="H279" s="140"/>
    </row>
    <row r="280" spans="1:8" x14ac:dyDescent="0.25">
      <c r="A280" s="99"/>
      <c r="B280" s="99"/>
      <c r="C280" s="99"/>
      <c r="D280" s="99"/>
      <c r="H280" s="140"/>
    </row>
    <row r="281" spans="1:8" x14ac:dyDescent="0.25">
      <c r="A281" s="99"/>
      <c r="B281" s="99"/>
      <c r="C281" s="99"/>
      <c r="D281" s="99"/>
      <c r="H281" s="140"/>
    </row>
    <row r="282" spans="1:8" x14ac:dyDescent="0.25">
      <c r="A282" s="99"/>
      <c r="B282" s="99"/>
      <c r="C282" s="99"/>
      <c r="D282" s="99"/>
      <c r="H282" s="140"/>
    </row>
    <row r="283" spans="1:8" x14ac:dyDescent="0.25">
      <c r="A283" s="99"/>
      <c r="B283" s="99"/>
      <c r="C283" s="99"/>
      <c r="D283" s="99"/>
      <c r="H283" s="140"/>
    </row>
    <row r="284" spans="1:8" x14ac:dyDescent="0.25">
      <c r="A284" s="99"/>
      <c r="B284" s="99"/>
      <c r="C284" s="99"/>
      <c r="D284" s="99"/>
      <c r="H284" s="140"/>
    </row>
    <row r="285" spans="1:8" x14ac:dyDescent="0.25">
      <c r="A285" s="99"/>
      <c r="B285" s="99"/>
      <c r="C285" s="99"/>
      <c r="D285" s="99"/>
      <c r="H285" s="140"/>
    </row>
    <row r="286" spans="1:8" x14ac:dyDescent="0.25">
      <c r="A286" s="99"/>
      <c r="B286" s="99"/>
      <c r="C286" s="99"/>
      <c r="D286" s="99"/>
      <c r="H286" s="140"/>
    </row>
    <row r="287" spans="1:8" x14ac:dyDescent="0.25">
      <c r="A287" s="99"/>
      <c r="B287" s="99"/>
      <c r="C287" s="99"/>
      <c r="D287" s="99"/>
      <c r="H287" s="140"/>
    </row>
    <row r="288" spans="1:8" x14ac:dyDescent="0.25">
      <c r="A288" s="99"/>
      <c r="B288" s="99"/>
      <c r="C288" s="99"/>
      <c r="D288" s="99"/>
      <c r="H288" s="140"/>
    </row>
    <row r="289" spans="1:8" x14ac:dyDescent="0.25">
      <c r="A289" s="99"/>
      <c r="B289" s="99"/>
      <c r="C289" s="99"/>
      <c r="D289" s="99"/>
      <c r="H289" s="140"/>
    </row>
    <row r="290" spans="1:8" x14ac:dyDescent="0.25">
      <c r="A290" s="99"/>
      <c r="B290" s="99"/>
      <c r="C290" s="99"/>
      <c r="D290" s="99"/>
      <c r="H290" s="140"/>
    </row>
    <row r="291" spans="1:8" x14ac:dyDescent="0.25">
      <c r="A291" s="99"/>
      <c r="B291" s="99"/>
      <c r="C291" s="99"/>
      <c r="D291" s="99"/>
      <c r="H291" s="140"/>
    </row>
    <row r="292" spans="1:8" x14ac:dyDescent="0.25">
      <c r="A292" s="99"/>
      <c r="B292" s="99"/>
      <c r="C292" s="99"/>
      <c r="D292" s="99"/>
      <c r="H292" s="140"/>
    </row>
    <row r="293" spans="1:8" x14ac:dyDescent="0.25">
      <c r="A293" s="99"/>
      <c r="B293" s="99"/>
      <c r="C293" s="99"/>
      <c r="D293" s="99"/>
      <c r="H293" s="140"/>
    </row>
    <row r="294" spans="1:8" x14ac:dyDescent="0.25">
      <c r="A294" s="99"/>
      <c r="B294" s="99"/>
      <c r="C294" s="99"/>
      <c r="D294" s="99"/>
      <c r="H294" s="140"/>
    </row>
    <row r="295" spans="1:8" x14ac:dyDescent="0.25">
      <c r="A295" s="99"/>
      <c r="B295" s="99"/>
      <c r="C295" s="99"/>
      <c r="D295" s="99"/>
      <c r="H295" s="140"/>
    </row>
    <row r="296" spans="1:8" x14ac:dyDescent="0.25">
      <c r="A296" s="99"/>
      <c r="B296" s="99"/>
      <c r="C296" s="99"/>
      <c r="D296" s="99"/>
      <c r="H296" s="140"/>
    </row>
    <row r="297" spans="1:8" x14ac:dyDescent="0.25">
      <c r="A297" s="99"/>
      <c r="B297" s="99"/>
      <c r="C297" s="99"/>
      <c r="D297" s="99"/>
      <c r="H297" s="140"/>
    </row>
    <row r="298" spans="1:8" x14ac:dyDescent="0.25">
      <c r="A298" s="99"/>
      <c r="B298" s="99"/>
      <c r="C298" s="99"/>
      <c r="D298" s="99"/>
      <c r="H298" s="140"/>
    </row>
    <row r="299" spans="1:8" x14ac:dyDescent="0.25">
      <c r="A299" s="99"/>
      <c r="B299" s="99"/>
      <c r="C299" s="99"/>
      <c r="D299" s="99"/>
      <c r="H299" s="140"/>
    </row>
    <row r="300" spans="1:8" x14ac:dyDescent="0.25">
      <c r="A300" s="99"/>
      <c r="B300" s="99"/>
      <c r="C300" s="99"/>
      <c r="D300" s="99"/>
      <c r="H300" s="140"/>
    </row>
    <row r="301" spans="1:8" x14ac:dyDescent="0.25">
      <c r="A301" s="99"/>
      <c r="B301" s="99"/>
      <c r="C301" s="99"/>
      <c r="D301" s="99"/>
      <c r="H301" s="140"/>
    </row>
    <row r="302" spans="1:8" x14ac:dyDescent="0.25">
      <c r="A302" s="99"/>
      <c r="B302" s="99"/>
      <c r="C302" s="99"/>
      <c r="D302" s="99"/>
      <c r="H302" s="140"/>
    </row>
    <row r="303" spans="1:8" x14ac:dyDescent="0.25">
      <c r="A303" s="99"/>
      <c r="B303" s="99"/>
      <c r="C303" s="99"/>
      <c r="D303" s="99"/>
      <c r="H303" s="140"/>
    </row>
    <row r="304" spans="1:8" x14ac:dyDescent="0.25">
      <c r="A304" s="99"/>
      <c r="B304" s="99"/>
      <c r="C304" s="99"/>
      <c r="D304" s="99"/>
      <c r="H304" s="140"/>
    </row>
    <row r="305" spans="1:8" x14ac:dyDescent="0.25">
      <c r="A305" s="99"/>
      <c r="B305" s="99"/>
      <c r="C305" s="99"/>
      <c r="D305" s="99"/>
      <c r="H305" s="140"/>
    </row>
    <row r="306" spans="1:8" x14ac:dyDescent="0.25">
      <c r="A306" s="99"/>
      <c r="B306" s="99"/>
      <c r="C306" s="99"/>
      <c r="D306" s="99"/>
      <c r="H306" s="140"/>
    </row>
    <row r="307" spans="1:8" x14ac:dyDescent="0.25">
      <c r="A307" s="99"/>
      <c r="B307" s="99"/>
      <c r="C307" s="99"/>
      <c r="D307" s="99"/>
      <c r="H307" s="140"/>
    </row>
    <row r="308" spans="1:8" x14ac:dyDescent="0.25">
      <c r="A308" s="99"/>
      <c r="B308" s="99"/>
      <c r="C308" s="99"/>
      <c r="D308" s="99"/>
      <c r="H308" s="140"/>
    </row>
    <row r="309" spans="1:8" x14ac:dyDescent="0.25">
      <c r="A309" s="99"/>
      <c r="B309" s="99"/>
      <c r="C309" s="99"/>
      <c r="D309" s="99"/>
      <c r="H309" s="140"/>
    </row>
    <row r="310" spans="1:8" x14ac:dyDescent="0.25">
      <c r="A310" s="99"/>
      <c r="B310" s="99"/>
      <c r="C310" s="99"/>
      <c r="D310" s="99"/>
      <c r="H310" s="140"/>
    </row>
    <row r="311" spans="1:8" x14ac:dyDescent="0.25">
      <c r="A311" s="99"/>
      <c r="B311" s="99"/>
      <c r="C311" s="99"/>
      <c r="D311" s="99"/>
      <c r="H311" s="140"/>
    </row>
    <row r="312" spans="1:8" x14ac:dyDescent="0.25">
      <c r="A312" s="99"/>
      <c r="B312" s="99"/>
      <c r="C312" s="99"/>
      <c r="D312" s="99"/>
      <c r="H312" s="140"/>
    </row>
    <row r="313" spans="1:8" x14ac:dyDescent="0.25">
      <c r="A313" s="99"/>
      <c r="B313" s="99"/>
      <c r="C313" s="99"/>
      <c r="D313" s="99"/>
      <c r="H313" s="140"/>
    </row>
    <row r="314" spans="1:8" x14ac:dyDescent="0.25">
      <c r="A314" s="99"/>
      <c r="B314" s="99"/>
      <c r="C314" s="99"/>
      <c r="D314" s="99"/>
      <c r="H314" s="140"/>
    </row>
    <row r="315" spans="1:8" x14ac:dyDescent="0.25">
      <c r="A315" s="99"/>
      <c r="B315" s="99"/>
      <c r="C315" s="99"/>
      <c r="D315" s="99"/>
      <c r="H315" s="140"/>
    </row>
    <row r="316" spans="1:8" x14ac:dyDescent="0.25">
      <c r="A316" s="99"/>
      <c r="B316" s="99"/>
      <c r="C316" s="99"/>
      <c r="D316" s="99"/>
      <c r="H316" s="140"/>
    </row>
    <row r="317" spans="1:8" x14ac:dyDescent="0.25">
      <c r="A317" s="99"/>
      <c r="B317" s="99"/>
      <c r="C317" s="99"/>
      <c r="D317" s="99"/>
      <c r="H317" s="140"/>
    </row>
    <row r="318" spans="1:8" x14ac:dyDescent="0.25">
      <c r="A318" s="99"/>
      <c r="B318" s="99"/>
      <c r="C318" s="99"/>
      <c r="D318" s="99"/>
      <c r="H318" s="140"/>
    </row>
    <row r="319" spans="1:8" x14ac:dyDescent="0.25">
      <c r="A319" s="99"/>
      <c r="B319" s="99"/>
      <c r="C319" s="99"/>
      <c r="D319" s="99"/>
      <c r="H319" s="140"/>
    </row>
    <row r="320" spans="1:8" x14ac:dyDescent="0.25">
      <c r="A320" s="99"/>
      <c r="B320" s="99"/>
      <c r="C320" s="99"/>
      <c r="D320" s="99"/>
      <c r="H320" s="140"/>
    </row>
    <row r="321" spans="1:8" x14ac:dyDescent="0.25">
      <c r="A321" s="99"/>
      <c r="B321" s="99"/>
      <c r="C321" s="99"/>
      <c r="D321" s="99"/>
      <c r="H321" s="140"/>
    </row>
    <row r="322" spans="1:8" x14ac:dyDescent="0.25">
      <c r="A322" s="99"/>
      <c r="B322" s="99"/>
      <c r="C322" s="99"/>
      <c r="D322" s="99"/>
      <c r="H322" s="140"/>
    </row>
    <row r="323" spans="1:8" x14ac:dyDescent="0.25">
      <c r="A323" s="99"/>
      <c r="B323" s="99"/>
      <c r="C323" s="99"/>
      <c r="D323" s="99"/>
      <c r="H323" s="140"/>
    </row>
    <row r="324" spans="1:8" x14ac:dyDescent="0.25">
      <c r="A324" s="99"/>
      <c r="B324" s="99"/>
      <c r="C324" s="99"/>
      <c r="D324" s="99"/>
      <c r="H324" s="140"/>
    </row>
    <row r="325" spans="1:8" x14ac:dyDescent="0.25">
      <c r="A325" s="99"/>
      <c r="B325" s="99"/>
      <c r="C325" s="99"/>
      <c r="D325" s="99"/>
      <c r="H325" s="140"/>
    </row>
    <row r="326" spans="1:8" x14ac:dyDescent="0.25">
      <c r="A326" s="99"/>
      <c r="B326" s="99"/>
      <c r="C326" s="99"/>
      <c r="D326" s="99"/>
      <c r="H326" s="140"/>
    </row>
    <row r="327" spans="1:8" x14ac:dyDescent="0.25">
      <c r="A327" s="99"/>
      <c r="B327" s="99"/>
      <c r="C327" s="99"/>
      <c r="D327" s="99"/>
      <c r="H327" s="140"/>
    </row>
    <row r="328" spans="1:8" x14ac:dyDescent="0.25">
      <c r="A328" s="99"/>
      <c r="B328" s="99"/>
      <c r="C328" s="99"/>
      <c r="D328" s="99"/>
      <c r="H328" s="140"/>
    </row>
    <row r="329" spans="1:8" x14ac:dyDescent="0.25">
      <c r="A329" s="99"/>
      <c r="B329" s="99"/>
      <c r="C329" s="99"/>
      <c r="D329" s="99"/>
      <c r="H329" s="140"/>
    </row>
    <row r="330" spans="1:8" x14ac:dyDescent="0.25">
      <c r="A330" s="99"/>
      <c r="B330" s="99"/>
      <c r="C330" s="99"/>
      <c r="D330" s="99"/>
      <c r="H330" s="140"/>
    </row>
    <row r="331" spans="1:8" x14ac:dyDescent="0.25">
      <c r="A331" s="99"/>
      <c r="B331" s="99"/>
      <c r="C331" s="99"/>
      <c r="D331" s="99"/>
      <c r="H331" s="140"/>
    </row>
    <row r="332" spans="1:8" x14ac:dyDescent="0.25">
      <c r="A332" s="99"/>
      <c r="B332" s="99"/>
      <c r="C332" s="99"/>
      <c r="D332" s="99"/>
      <c r="H332" s="140"/>
    </row>
    <row r="333" spans="1:8" x14ac:dyDescent="0.25">
      <c r="A333" s="99"/>
      <c r="B333" s="99"/>
      <c r="C333" s="99"/>
      <c r="D333" s="99"/>
      <c r="H333" s="140"/>
    </row>
    <row r="334" spans="1:8" x14ac:dyDescent="0.25">
      <c r="A334" s="99"/>
      <c r="B334" s="99"/>
      <c r="C334" s="99"/>
      <c r="D334" s="99"/>
      <c r="H334" s="140"/>
    </row>
    <row r="335" spans="1:8" x14ac:dyDescent="0.25">
      <c r="A335" s="99"/>
      <c r="B335" s="99"/>
      <c r="C335" s="99"/>
      <c r="D335" s="99"/>
      <c r="H335" s="140"/>
    </row>
    <row r="336" spans="1:8" x14ac:dyDescent="0.25">
      <c r="A336" s="99"/>
      <c r="B336" s="99"/>
      <c r="C336" s="99"/>
      <c r="D336" s="99"/>
      <c r="H336" s="140"/>
    </row>
    <row r="337" spans="1:8" x14ac:dyDescent="0.25">
      <c r="A337" s="99"/>
      <c r="B337" s="99"/>
      <c r="C337" s="99"/>
      <c r="D337" s="99"/>
      <c r="H337" s="140"/>
    </row>
    <row r="338" spans="1:8" x14ac:dyDescent="0.25">
      <c r="A338" s="99"/>
      <c r="B338" s="99"/>
      <c r="C338" s="99"/>
      <c r="D338" s="99"/>
      <c r="H338" s="140"/>
    </row>
    <row r="339" spans="1:8" x14ac:dyDescent="0.25">
      <c r="A339" s="99"/>
      <c r="B339" s="99"/>
      <c r="C339" s="99"/>
      <c r="D339" s="99"/>
      <c r="H339" s="140"/>
    </row>
    <row r="340" spans="1:8" x14ac:dyDescent="0.25">
      <c r="A340" s="99"/>
      <c r="B340" s="99"/>
      <c r="C340" s="99"/>
      <c r="D340" s="99"/>
      <c r="H340" s="140"/>
    </row>
    <row r="341" spans="1:8" x14ac:dyDescent="0.25">
      <c r="A341" s="99"/>
      <c r="B341" s="99"/>
      <c r="C341" s="99"/>
      <c r="D341" s="99"/>
      <c r="H341" s="140"/>
    </row>
    <row r="342" spans="1:8" x14ac:dyDescent="0.25">
      <c r="A342" s="99"/>
      <c r="B342" s="99"/>
      <c r="C342" s="99"/>
      <c r="D342" s="99"/>
      <c r="H342" s="140"/>
    </row>
    <row r="343" spans="1:8" x14ac:dyDescent="0.25">
      <c r="A343" s="99"/>
      <c r="B343" s="99"/>
      <c r="C343" s="99"/>
      <c r="D343" s="99"/>
      <c r="H343" s="140"/>
    </row>
    <row r="344" spans="1:8" x14ac:dyDescent="0.25">
      <c r="A344" s="99"/>
      <c r="B344" s="99"/>
      <c r="C344" s="99"/>
      <c r="D344" s="99"/>
      <c r="H344" s="140"/>
    </row>
    <row r="345" spans="1:8" x14ac:dyDescent="0.25">
      <c r="A345" s="99"/>
      <c r="B345" s="99"/>
      <c r="C345" s="99"/>
      <c r="D345" s="99"/>
      <c r="H345" s="140"/>
    </row>
    <row r="346" spans="1:8" x14ac:dyDescent="0.25">
      <c r="A346" s="99"/>
      <c r="B346" s="99"/>
      <c r="C346" s="99"/>
      <c r="D346" s="99"/>
      <c r="H346" s="140"/>
    </row>
    <row r="347" spans="1:8" x14ac:dyDescent="0.25">
      <c r="A347" s="99"/>
      <c r="B347" s="99"/>
      <c r="C347" s="99"/>
      <c r="D347" s="99"/>
      <c r="H347" s="140"/>
    </row>
    <row r="348" spans="1:8" x14ac:dyDescent="0.25">
      <c r="A348" s="99"/>
      <c r="B348" s="99"/>
      <c r="C348" s="99"/>
      <c r="D348" s="99"/>
      <c r="H348" s="140"/>
    </row>
    <row r="349" spans="1:8" x14ac:dyDescent="0.25">
      <c r="A349" s="99"/>
      <c r="B349" s="99"/>
      <c r="C349" s="99"/>
      <c r="D349" s="99"/>
      <c r="H349" s="140"/>
    </row>
    <row r="350" spans="1:8" x14ac:dyDescent="0.25">
      <c r="A350" s="99"/>
      <c r="B350" s="99"/>
      <c r="C350" s="99"/>
      <c r="D350" s="99"/>
      <c r="H350" s="140"/>
    </row>
    <row r="351" spans="1:8" x14ac:dyDescent="0.25">
      <c r="A351" s="99"/>
      <c r="B351" s="99"/>
      <c r="C351" s="99"/>
      <c r="D351" s="99"/>
      <c r="H351" s="140"/>
    </row>
    <row r="352" spans="1:8" x14ac:dyDescent="0.25">
      <c r="A352" s="99"/>
      <c r="B352" s="99"/>
      <c r="C352" s="99"/>
      <c r="D352" s="99"/>
      <c r="H352" s="140"/>
    </row>
    <row r="353" spans="1:8" x14ac:dyDescent="0.25">
      <c r="A353" s="99"/>
      <c r="B353" s="99"/>
      <c r="C353" s="99"/>
      <c r="D353" s="99"/>
      <c r="H353" s="140"/>
    </row>
    <row r="354" spans="1:8" x14ac:dyDescent="0.25">
      <c r="A354" s="99"/>
      <c r="B354" s="99"/>
      <c r="C354" s="99"/>
      <c r="D354" s="99"/>
      <c r="H354" s="140"/>
    </row>
    <row r="355" spans="1:8" x14ac:dyDescent="0.25">
      <c r="A355" s="99"/>
      <c r="B355" s="99"/>
      <c r="C355" s="99"/>
      <c r="D355" s="99"/>
      <c r="H355" s="140"/>
    </row>
    <row r="356" spans="1:8" x14ac:dyDescent="0.25">
      <c r="A356" s="99"/>
      <c r="B356" s="99"/>
      <c r="C356" s="99"/>
      <c r="D356" s="99"/>
      <c r="H356" s="140"/>
    </row>
    <row r="357" spans="1:8" x14ac:dyDescent="0.25">
      <c r="A357" s="99"/>
      <c r="B357" s="99"/>
      <c r="C357" s="99"/>
      <c r="D357" s="99"/>
      <c r="H357" s="140"/>
    </row>
    <row r="358" spans="1:8" x14ac:dyDescent="0.25">
      <c r="A358" s="99"/>
      <c r="B358" s="99"/>
      <c r="C358" s="99"/>
      <c r="D358" s="99"/>
      <c r="H358" s="140"/>
    </row>
    <row r="359" spans="1:8" x14ac:dyDescent="0.25">
      <c r="A359" s="99"/>
      <c r="B359" s="99"/>
      <c r="C359" s="99"/>
      <c r="D359" s="99"/>
      <c r="H359" s="140"/>
    </row>
    <row r="360" spans="1:8" x14ac:dyDescent="0.25">
      <c r="A360" s="99"/>
      <c r="B360" s="99"/>
      <c r="C360" s="99"/>
      <c r="D360" s="99"/>
      <c r="H360" s="140"/>
    </row>
    <row r="361" spans="1:8" x14ac:dyDescent="0.25">
      <c r="A361" s="99"/>
      <c r="B361" s="99"/>
      <c r="C361" s="99"/>
      <c r="D361" s="99"/>
      <c r="H361" s="140"/>
    </row>
    <row r="362" spans="1:8" x14ac:dyDescent="0.25">
      <c r="A362" s="99"/>
      <c r="B362" s="99"/>
      <c r="C362" s="99"/>
      <c r="D362" s="99"/>
      <c r="H362" s="140"/>
    </row>
    <row r="363" spans="1:8" x14ac:dyDescent="0.25">
      <c r="A363" s="99"/>
      <c r="B363" s="99"/>
      <c r="C363" s="99"/>
      <c r="D363" s="99"/>
      <c r="H363" s="140"/>
    </row>
    <row r="364" spans="1:8" x14ac:dyDescent="0.25">
      <c r="A364" s="99"/>
      <c r="B364" s="99"/>
      <c r="C364" s="99"/>
      <c r="D364" s="99"/>
      <c r="H364" s="140"/>
    </row>
    <row r="365" spans="1:8" x14ac:dyDescent="0.25">
      <c r="A365" s="99"/>
      <c r="B365" s="99"/>
      <c r="C365" s="99"/>
      <c r="D365" s="99"/>
      <c r="H365" s="140"/>
    </row>
    <row r="366" spans="1:8" x14ac:dyDescent="0.25">
      <c r="A366" s="99"/>
      <c r="B366" s="99"/>
      <c r="C366" s="99"/>
      <c r="D366" s="99"/>
      <c r="H366" s="140"/>
    </row>
    <row r="367" spans="1:8" x14ac:dyDescent="0.25">
      <c r="A367" s="99"/>
      <c r="B367" s="99"/>
      <c r="C367" s="99"/>
      <c r="D367" s="99"/>
      <c r="H367" s="140"/>
    </row>
    <row r="368" spans="1:8" x14ac:dyDescent="0.25">
      <c r="A368" s="99"/>
      <c r="B368" s="99"/>
      <c r="C368" s="99"/>
      <c r="D368" s="99"/>
      <c r="H368" s="140"/>
    </row>
    <row r="369" spans="1:8" x14ac:dyDescent="0.25">
      <c r="A369" s="99"/>
      <c r="B369" s="99"/>
      <c r="C369" s="99"/>
      <c r="D369" s="99"/>
      <c r="H369" s="140"/>
    </row>
    <row r="370" spans="1:8" x14ac:dyDescent="0.25">
      <c r="A370" s="99"/>
      <c r="B370" s="99"/>
      <c r="C370" s="99"/>
      <c r="D370" s="99"/>
      <c r="H370" s="140"/>
    </row>
    <row r="371" spans="1:8" x14ac:dyDescent="0.25">
      <c r="A371" s="99"/>
      <c r="B371" s="99"/>
      <c r="C371" s="99"/>
      <c r="D371" s="99"/>
      <c r="H371" s="140"/>
    </row>
    <row r="372" spans="1:8" x14ac:dyDescent="0.25">
      <c r="A372" s="99"/>
      <c r="B372" s="99"/>
      <c r="C372" s="99"/>
      <c r="D372" s="99"/>
      <c r="H372" s="140"/>
    </row>
    <row r="373" spans="1:8" x14ac:dyDescent="0.25">
      <c r="A373" s="99"/>
      <c r="B373" s="99"/>
      <c r="C373" s="99"/>
      <c r="D373" s="99"/>
      <c r="H373" s="140"/>
    </row>
    <row r="374" spans="1:8" x14ac:dyDescent="0.25">
      <c r="A374" s="99"/>
      <c r="B374" s="99"/>
      <c r="C374" s="99"/>
      <c r="D374" s="99"/>
      <c r="H374" s="140"/>
    </row>
    <row r="375" spans="1:8" x14ac:dyDescent="0.25">
      <c r="A375" s="99"/>
      <c r="B375" s="99"/>
      <c r="C375" s="99"/>
      <c r="D375" s="99"/>
      <c r="H375" s="140"/>
    </row>
    <row r="376" spans="1:8" x14ac:dyDescent="0.25">
      <c r="A376" s="99"/>
      <c r="B376" s="99"/>
      <c r="C376" s="99"/>
      <c r="D376" s="99"/>
      <c r="H376" s="140"/>
    </row>
    <row r="377" spans="1:8" x14ac:dyDescent="0.25">
      <c r="A377" s="99"/>
      <c r="B377" s="99"/>
      <c r="C377" s="99"/>
      <c r="D377" s="99"/>
      <c r="H377" s="140"/>
    </row>
    <row r="378" spans="1:8" x14ac:dyDescent="0.25">
      <c r="A378" s="99"/>
      <c r="B378" s="99"/>
      <c r="C378" s="99"/>
      <c r="D378" s="99"/>
      <c r="H378" s="140"/>
    </row>
    <row r="379" spans="1:8" x14ac:dyDescent="0.25">
      <c r="A379" s="99"/>
      <c r="B379" s="99"/>
      <c r="C379" s="99"/>
      <c r="D379" s="99"/>
      <c r="H379" s="140"/>
    </row>
    <row r="380" spans="1:8" x14ac:dyDescent="0.25">
      <c r="A380" s="99"/>
      <c r="B380" s="99"/>
      <c r="C380" s="99"/>
      <c r="D380" s="99"/>
      <c r="H380" s="140"/>
    </row>
    <row r="381" spans="1:8" x14ac:dyDescent="0.25">
      <c r="A381" s="99"/>
      <c r="B381" s="99"/>
      <c r="C381" s="99"/>
      <c r="D381" s="99"/>
      <c r="H381" s="140"/>
    </row>
    <row r="382" spans="1:8" x14ac:dyDescent="0.25">
      <c r="A382" s="99"/>
      <c r="B382" s="99"/>
      <c r="C382" s="99"/>
      <c r="D382" s="99"/>
      <c r="H382" s="140"/>
    </row>
    <row r="383" spans="1:8" x14ac:dyDescent="0.25">
      <c r="A383" s="99"/>
      <c r="B383" s="99"/>
      <c r="C383" s="99"/>
      <c r="D383" s="99"/>
      <c r="H383" s="140"/>
    </row>
    <row r="384" spans="1:8" x14ac:dyDescent="0.25">
      <c r="A384" s="99"/>
      <c r="B384" s="99"/>
      <c r="C384" s="99"/>
      <c r="D384" s="99"/>
      <c r="H384" s="140"/>
    </row>
    <row r="385" spans="1:8" x14ac:dyDescent="0.25">
      <c r="A385" s="99"/>
      <c r="B385" s="99"/>
      <c r="C385" s="99"/>
      <c r="D385" s="99"/>
      <c r="H385" s="140"/>
    </row>
    <row r="386" spans="1:8" x14ac:dyDescent="0.25">
      <c r="A386" s="99"/>
      <c r="B386" s="99"/>
      <c r="C386" s="99"/>
      <c r="D386" s="99"/>
      <c r="H386" s="140"/>
    </row>
    <row r="387" spans="1:8" x14ac:dyDescent="0.25">
      <c r="A387" s="99"/>
      <c r="B387" s="99"/>
      <c r="C387" s="99"/>
      <c r="D387" s="99"/>
      <c r="H387" s="140"/>
    </row>
    <row r="388" spans="1:8" x14ac:dyDescent="0.25">
      <c r="A388" s="99"/>
      <c r="B388" s="99"/>
      <c r="C388" s="99"/>
      <c r="D388" s="99"/>
      <c r="H388" s="140"/>
    </row>
    <row r="389" spans="1:8" x14ac:dyDescent="0.25">
      <c r="A389" s="99"/>
      <c r="B389" s="99"/>
      <c r="C389" s="99"/>
      <c r="D389" s="99"/>
      <c r="H389" s="140"/>
    </row>
    <row r="390" spans="1:8" x14ac:dyDescent="0.25">
      <c r="A390" s="99"/>
      <c r="B390" s="99"/>
      <c r="C390" s="99"/>
      <c r="D390" s="99"/>
      <c r="H390" s="140"/>
    </row>
    <row r="391" spans="1:8" x14ac:dyDescent="0.25">
      <c r="A391" s="99"/>
      <c r="B391" s="99"/>
      <c r="C391" s="99"/>
      <c r="D391" s="99"/>
      <c r="H391" s="140"/>
    </row>
    <row r="392" spans="1:8" x14ac:dyDescent="0.25">
      <c r="A392" s="99"/>
      <c r="B392" s="99"/>
      <c r="C392" s="99"/>
      <c r="D392" s="99"/>
      <c r="H392" s="140"/>
    </row>
    <row r="393" spans="1:8" x14ac:dyDescent="0.25">
      <c r="A393" s="99"/>
      <c r="B393" s="99"/>
      <c r="C393" s="99"/>
      <c r="D393" s="99"/>
      <c r="H393" s="140"/>
    </row>
    <row r="394" spans="1:8" x14ac:dyDescent="0.25">
      <c r="A394" s="99"/>
      <c r="B394" s="99"/>
      <c r="C394" s="99"/>
      <c r="D394" s="99"/>
      <c r="H394" s="140"/>
    </row>
    <row r="395" spans="1:8" x14ac:dyDescent="0.25">
      <c r="A395" s="99"/>
      <c r="B395" s="99"/>
      <c r="C395" s="99"/>
      <c r="D395" s="99"/>
      <c r="H395" s="140"/>
    </row>
    <row r="396" spans="1:8" x14ac:dyDescent="0.25">
      <c r="A396" s="99"/>
      <c r="B396" s="99"/>
      <c r="C396" s="99"/>
      <c r="D396" s="99"/>
      <c r="H396" s="140"/>
    </row>
    <row r="397" spans="1:8" x14ac:dyDescent="0.25">
      <c r="A397" s="99"/>
      <c r="B397" s="99"/>
      <c r="C397" s="99"/>
      <c r="D397" s="99"/>
      <c r="H397" s="140"/>
    </row>
    <row r="398" spans="1:8" x14ac:dyDescent="0.25">
      <c r="A398" s="99"/>
      <c r="B398" s="99"/>
      <c r="C398" s="99"/>
      <c r="D398" s="99"/>
      <c r="H398" s="140"/>
    </row>
    <row r="399" spans="1:8" x14ac:dyDescent="0.25">
      <c r="A399" s="99"/>
      <c r="B399" s="99"/>
      <c r="C399" s="99"/>
      <c r="D399" s="99"/>
      <c r="H399" s="140"/>
    </row>
    <row r="400" spans="1:8" x14ac:dyDescent="0.25">
      <c r="A400" s="99"/>
      <c r="B400" s="99"/>
      <c r="C400" s="99"/>
      <c r="D400" s="99"/>
      <c r="H400" s="140"/>
    </row>
    <row r="401" spans="1:8" x14ac:dyDescent="0.25">
      <c r="A401" s="99"/>
      <c r="B401" s="99"/>
      <c r="C401" s="99"/>
      <c r="D401" s="99"/>
      <c r="H401" s="140"/>
    </row>
    <row r="402" spans="1:8" x14ac:dyDescent="0.25">
      <c r="A402" s="99"/>
      <c r="B402" s="99"/>
      <c r="C402" s="99"/>
      <c r="D402" s="99"/>
      <c r="H402" s="140"/>
    </row>
    <row r="403" spans="1:8" x14ac:dyDescent="0.25">
      <c r="A403" s="99"/>
      <c r="B403" s="99"/>
      <c r="C403" s="99"/>
      <c r="D403" s="99"/>
      <c r="H403" s="140"/>
    </row>
    <row r="404" spans="1:8" x14ac:dyDescent="0.25">
      <c r="A404" s="99"/>
      <c r="B404" s="99"/>
      <c r="C404" s="99"/>
      <c r="D404" s="99"/>
      <c r="H404" s="140"/>
    </row>
    <row r="405" spans="1:8" x14ac:dyDescent="0.25">
      <c r="A405" s="99"/>
      <c r="B405" s="99"/>
      <c r="C405" s="99"/>
      <c r="D405" s="99"/>
      <c r="H405" s="140"/>
    </row>
    <row r="406" spans="1:8" x14ac:dyDescent="0.25">
      <c r="A406" s="99"/>
      <c r="B406" s="99"/>
      <c r="C406" s="99"/>
      <c r="D406" s="99"/>
      <c r="H406" s="140"/>
    </row>
    <row r="407" spans="1:8" x14ac:dyDescent="0.25">
      <c r="A407" s="99"/>
      <c r="B407" s="99"/>
      <c r="C407" s="99"/>
      <c r="D407" s="99"/>
      <c r="H407" s="140"/>
    </row>
    <row r="408" spans="1:8" x14ac:dyDescent="0.25">
      <c r="A408" s="99"/>
      <c r="B408" s="99"/>
      <c r="C408" s="99"/>
      <c r="D408" s="99"/>
      <c r="H408" s="140"/>
    </row>
    <row r="409" spans="1:8" x14ac:dyDescent="0.25">
      <c r="A409" s="99"/>
      <c r="B409" s="99"/>
      <c r="C409" s="99"/>
      <c r="D409" s="99"/>
      <c r="H409" s="140"/>
    </row>
    <row r="410" spans="1:8" x14ac:dyDescent="0.25">
      <c r="A410" s="99"/>
      <c r="B410" s="99"/>
      <c r="C410" s="99"/>
      <c r="D410" s="99"/>
      <c r="H410" s="140"/>
    </row>
    <row r="411" spans="1:8" x14ac:dyDescent="0.25">
      <c r="A411" s="99"/>
      <c r="B411" s="99"/>
      <c r="C411" s="99"/>
      <c r="D411" s="99"/>
      <c r="H411" s="140"/>
    </row>
    <row r="412" spans="1:8" x14ac:dyDescent="0.25">
      <c r="A412" s="99"/>
      <c r="B412" s="99"/>
      <c r="C412" s="99"/>
      <c r="D412" s="99"/>
      <c r="H412" s="140"/>
    </row>
    <row r="413" spans="1:8" x14ac:dyDescent="0.25">
      <c r="A413" s="99"/>
      <c r="B413" s="99"/>
      <c r="C413" s="99"/>
      <c r="D413" s="99"/>
      <c r="H413" s="140"/>
    </row>
    <row r="414" spans="1:8" x14ac:dyDescent="0.25">
      <c r="A414" s="99"/>
      <c r="B414" s="99"/>
      <c r="C414" s="99"/>
      <c r="D414" s="99"/>
      <c r="H414" s="140"/>
    </row>
    <row r="415" spans="1:8" x14ac:dyDescent="0.25">
      <c r="A415" s="99"/>
      <c r="B415" s="99"/>
      <c r="C415" s="99"/>
      <c r="D415" s="99"/>
      <c r="H415" s="140"/>
    </row>
    <row r="416" spans="1:8" x14ac:dyDescent="0.25">
      <c r="A416" s="99"/>
      <c r="B416" s="99"/>
      <c r="C416" s="99"/>
      <c r="D416" s="99"/>
      <c r="H416" s="140"/>
    </row>
    <row r="417" spans="1:8" x14ac:dyDescent="0.25">
      <c r="A417" s="99"/>
      <c r="B417" s="99"/>
      <c r="C417" s="99"/>
      <c r="D417" s="99"/>
      <c r="H417" s="140"/>
    </row>
    <row r="418" spans="1:8" x14ac:dyDescent="0.25">
      <c r="A418" s="99"/>
      <c r="B418" s="99"/>
      <c r="C418" s="99"/>
      <c r="D418" s="99"/>
      <c r="H418" s="140"/>
    </row>
    <row r="419" spans="1:8" x14ac:dyDescent="0.25">
      <c r="A419" s="99"/>
      <c r="B419" s="99"/>
      <c r="C419" s="99"/>
      <c r="D419" s="99"/>
      <c r="H419" s="140"/>
    </row>
    <row r="420" spans="1:8" x14ac:dyDescent="0.25">
      <c r="A420" s="99"/>
      <c r="B420" s="99"/>
      <c r="C420" s="99"/>
      <c r="D420" s="99"/>
      <c r="H420" s="140"/>
    </row>
    <row r="421" spans="1:8" x14ac:dyDescent="0.25">
      <c r="A421" s="99"/>
      <c r="B421" s="99"/>
      <c r="C421" s="99"/>
      <c r="D421" s="99"/>
      <c r="H421" s="140"/>
    </row>
    <row r="422" spans="1:8" x14ac:dyDescent="0.25">
      <c r="A422" s="99"/>
      <c r="B422" s="99"/>
      <c r="C422" s="99"/>
      <c r="D422" s="99"/>
      <c r="H422" s="140"/>
    </row>
    <row r="423" spans="1:8" x14ac:dyDescent="0.25">
      <c r="A423" s="99"/>
      <c r="B423" s="99"/>
      <c r="C423" s="99"/>
      <c r="D423" s="99"/>
      <c r="H423" s="140"/>
    </row>
    <row r="424" spans="1:8" x14ac:dyDescent="0.25">
      <c r="A424" s="99"/>
      <c r="B424" s="99"/>
      <c r="C424" s="99"/>
      <c r="D424" s="99"/>
      <c r="H424" s="140"/>
    </row>
    <row r="425" spans="1:8" x14ac:dyDescent="0.25">
      <c r="A425" s="99"/>
      <c r="B425" s="99"/>
      <c r="C425" s="99"/>
      <c r="D425" s="99"/>
      <c r="H425" s="140"/>
    </row>
    <row r="426" spans="1:8" x14ac:dyDescent="0.25">
      <c r="A426" s="99"/>
      <c r="B426" s="99"/>
      <c r="C426" s="99"/>
      <c r="D426" s="99"/>
      <c r="H426" s="140"/>
    </row>
    <row r="427" spans="1:8" x14ac:dyDescent="0.25">
      <c r="A427" s="99"/>
      <c r="B427" s="99"/>
      <c r="C427" s="99"/>
      <c r="D427" s="99"/>
      <c r="H427" s="140"/>
    </row>
    <row r="428" spans="1:8" x14ac:dyDescent="0.25">
      <c r="A428" s="99"/>
      <c r="B428" s="99"/>
      <c r="C428" s="99"/>
      <c r="D428" s="99"/>
      <c r="H428" s="140"/>
    </row>
    <row r="429" spans="1:8" x14ac:dyDescent="0.25">
      <c r="A429" s="99"/>
      <c r="B429" s="99"/>
      <c r="C429" s="99"/>
      <c r="D429" s="99"/>
      <c r="H429" s="140"/>
    </row>
    <row r="430" spans="1:8" x14ac:dyDescent="0.25">
      <c r="A430" s="99"/>
      <c r="B430" s="99"/>
      <c r="C430" s="99"/>
      <c r="D430" s="99"/>
      <c r="H430" s="140"/>
    </row>
    <row r="431" spans="1:8" x14ac:dyDescent="0.25">
      <c r="A431" s="99"/>
      <c r="B431" s="99"/>
      <c r="C431" s="99"/>
      <c r="D431" s="99"/>
      <c r="H431" s="140"/>
    </row>
    <row r="432" spans="1:8" x14ac:dyDescent="0.25">
      <c r="A432" s="99"/>
      <c r="B432" s="99"/>
      <c r="C432" s="99"/>
      <c r="D432" s="99"/>
      <c r="H432" s="140"/>
    </row>
    <row r="433" spans="1:8" x14ac:dyDescent="0.25">
      <c r="A433" s="99"/>
      <c r="B433" s="99"/>
      <c r="C433" s="99"/>
      <c r="D433" s="99"/>
      <c r="H433" s="140"/>
    </row>
    <row r="434" spans="1:8" x14ac:dyDescent="0.25">
      <c r="A434" s="99"/>
      <c r="B434" s="99"/>
      <c r="C434" s="99"/>
      <c r="D434" s="99"/>
      <c r="H434" s="140"/>
    </row>
    <row r="435" spans="1:8" x14ac:dyDescent="0.25">
      <c r="A435" s="99"/>
      <c r="B435" s="99"/>
      <c r="C435" s="99"/>
      <c r="D435" s="99"/>
      <c r="H435" s="140"/>
    </row>
    <row r="436" spans="1:8" x14ac:dyDescent="0.25">
      <c r="A436" s="99"/>
      <c r="B436" s="99"/>
      <c r="C436" s="99"/>
      <c r="D436" s="99"/>
      <c r="H436" s="140"/>
    </row>
    <row r="437" spans="1:8" x14ac:dyDescent="0.25">
      <c r="A437" s="99"/>
      <c r="B437" s="99"/>
      <c r="C437" s="99"/>
      <c r="D437" s="99"/>
      <c r="H437" s="140"/>
    </row>
    <row r="438" spans="1:8" x14ac:dyDescent="0.25">
      <c r="A438" s="99"/>
      <c r="B438" s="99"/>
      <c r="C438" s="99"/>
      <c r="D438" s="99"/>
      <c r="H438" s="140"/>
    </row>
    <row r="439" spans="1:8" x14ac:dyDescent="0.25">
      <c r="A439" s="99"/>
      <c r="B439" s="99"/>
      <c r="C439" s="99"/>
      <c r="D439" s="99"/>
      <c r="H439" s="140"/>
    </row>
    <row r="440" spans="1:8" x14ac:dyDescent="0.25">
      <c r="A440" s="99"/>
      <c r="B440" s="99"/>
      <c r="C440" s="99"/>
      <c r="D440" s="99"/>
      <c r="H440" s="140"/>
    </row>
    <row r="441" spans="1:8" x14ac:dyDescent="0.25">
      <c r="A441" s="99"/>
      <c r="B441" s="99"/>
      <c r="C441" s="99"/>
      <c r="D441" s="99"/>
      <c r="H441" s="140"/>
    </row>
    <row r="442" spans="1:8" x14ac:dyDescent="0.25">
      <c r="A442" s="99"/>
      <c r="B442" s="99"/>
      <c r="C442" s="99"/>
      <c r="D442" s="99"/>
      <c r="H442" s="140"/>
    </row>
    <row r="443" spans="1:8" x14ac:dyDescent="0.25">
      <c r="A443" s="99"/>
      <c r="B443" s="99"/>
      <c r="C443" s="99"/>
      <c r="D443" s="99"/>
      <c r="H443" s="140"/>
    </row>
    <row r="444" spans="1:8" x14ac:dyDescent="0.25">
      <c r="A444" s="99"/>
      <c r="B444" s="99"/>
      <c r="C444" s="99"/>
      <c r="D444" s="99"/>
      <c r="H444" s="140"/>
    </row>
    <row r="445" spans="1:8" x14ac:dyDescent="0.25">
      <c r="A445" s="99"/>
      <c r="B445" s="99"/>
      <c r="C445" s="99"/>
      <c r="D445" s="99"/>
      <c r="H445" s="140"/>
    </row>
    <row r="446" spans="1:8" x14ac:dyDescent="0.25">
      <c r="A446" s="99"/>
      <c r="B446" s="99"/>
      <c r="C446" s="99"/>
      <c r="D446" s="99"/>
      <c r="H446" s="140"/>
    </row>
    <row r="447" spans="1:8" x14ac:dyDescent="0.25">
      <c r="A447" s="99"/>
      <c r="B447" s="99"/>
      <c r="C447" s="99"/>
      <c r="D447" s="99"/>
      <c r="H447" s="140"/>
    </row>
    <row r="448" spans="1:8" x14ac:dyDescent="0.25">
      <c r="A448" s="99"/>
      <c r="B448" s="99"/>
      <c r="C448" s="99"/>
      <c r="D448" s="99"/>
      <c r="H448" s="140"/>
    </row>
    <row r="449" spans="1:8" x14ac:dyDescent="0.25">
      <c r="A449" s="99"/>
      <c r="B449" s="99"/>
      <c r="C449" s="99"/>
      <c r="D449" s="99"/>
      <c r="H449" s="140"/>
    </row>
    <row r="450" spans="1:8" x14ac:dyDescent="0.25">
      <c r="A450" s="99"/>
      <c r="B450" s="99"/>
      <c r="C450" s="99"/>
      <c r="D450" s="99"/>
      <c r="H450" s="140"/>
    </row>
    <row r="451" spans="1:8" x14ac:dyDescent="0.25">
      <c r="A451" s="99"/>
      <c r="B451" s="99"/>
      <c r="C451" s="99"/>
      <c r="D451" s="99"/>
      <c r="H451" s="140"/>
    </row>
    <row r="452" spans="1:8" x14ac:dyDescent="0.25">
      <c r="A452" s="99"/>
      <c r="B452" s="99"/>
      <c r="C452" s="99"/>
      <c r="D452" s="99"/>
      <c r="H452" s="140"/>
    </row>
    <row r="453" spans="1:8" x14ac:dyDescent="0.25">
      <c r="A453" s="99"/>
      <c r="B453" s="99"/>
      <c r="C453" s="99"/>
      <c r="D453" s="99"/>
      <c r="H453" s="140"/>
    </row>
    <row r="454" spans="1:8" x14ac:dyDescent="0.25">
      <c r="A454" s="99"/>
      <c r="B454" s="99"/>
      <c r="C454" s="99"/>
      <c r="D454" s="99"/>
      <c r="H454" s="140"/>
    </row>
    <row r="455" spans="1:8" x14ac:dyDescent="0.25">
      <c r="A455" s="99"/>
      <c r="B455" s="99"/>
      <c r="C455" s="99"/>
      <c r="D455" s="99"/>
      <c r="H455" s="140"/>
    </row>
    <row r="456" spans="1:8" x14ac:dyDescent="0.25">
      <c r="A456" s="99"/>
      <c r="B456" s="99"/>
      <c r="C456" s="99"/>
      <c r="D456" s="99"/>
      <c r="H456" s="140"/>
    </row>
    <row r="457" spans="1:8" x14ac:dyDescent="0.25">
      <c r="A457" s="99"/>
      <c r="B457" s="99"/>
      <c r="C457" s="99"/>
      <c r="D457" s="99"/>
      <c r="H457" s="140"/>
    </row>
    <row r="458" spans="1:8" x14ac:dyDescent="0.25">
      <c r="A458" s="99"/>
      <c r="B458" s="99"/>
      <c r="C458" s="99"/>
      <c r="D458" s="99"/>
      <c r="H458" s="140"/>
    </row>
    <row r="459" spans="1:8" x14ac:dyDescent="0.25">
      <c r="A459" s="99"/>
      <c r="B459" s="99"/>
      <c r="C459" s="99"/>
      <c r="D459" s="99"/>
      <c r="H459" s="140"/>
    </row>
    <row r="460" spans="1:8" x14ac:dyDescent="0.25">
      <c r="A460" s="99"/>
      <c r="B460" s="99"/>
      <c r="C460" s="99"/>
      <c r="D460" s="99"/>
      <c r="H460" s="140"/>
    </row>
    <row r="461" spans="1:8" x14ac:dyDescent="0.25">
      <c r="A461" s="99"/>
      <c r="B461" s="99"/>
      <c r="C461" s="99"/>
      <c r="D461" s="99"/>
      <c r="H461" s="140"/>
    </row>
    <row r="462" spans="1:8" x14ac:dyDescent="0.25">
      <c r="A462" s="99"/>
      <c r="B462" s="99"/>
      <c r="C462" s="99"/>
      <c r="D462" s="99"/>
      <c r="H462" s="140"/>
    </row>
    <row r="463" spans="1:8" x14ac:dyDescent="0.25">
      <c r="A463" s="99"/>
      <c r="B463" s="99"/>
      <c r="C463" s="99"/>
      <c r="D463" s="99"/>
      <c r="H463" s="140"/>
    </row>
    <row r="464" spans="1:8" x14ac:dyDescent="0.25">
      <c r="A464" s="99"/>
      <c r="B464" s="99"/>
      <c r="C464" s="99"/>
      <c r="D464" s="99"/>
      <c r="H464" s="140"/>
    </row>
    <row r="465" spans="1:8" x14ac:dyDescent="0.25">
      <c r="A465" s="99"/>
      <c r="B465" s="99"/>
      <c r="C465" s="99"/>
      <c r="D465" s="99"/>
      <c r="H465" s="140"/>
    </row>
    <row r="466" spans="1:8" x14ac:dyDescent="0.25">
      <c r="A466" s="99"/>
      <c r="B466" s="99"/>
      <c r="C466" s="99"/>
      <c r="D466" s="99"/>
      <c r="H466" s="140"/>
    </row>
    <row r="467" spans="1:8" x14ac:dyDescent="0.25">
      <c r="A467" s="99"/>
      <c r="B467" s="99"/>
      <c r="C467" s="99"/>
      <c r="D467" s="99"/>
      <c r="H467" s="140"/>
    </row>
    <row r="468" spans="1:8" x14ac:dyDescent="0.25">
      <c r="A468" s="99"/>
      <c r="B468" s="99"/>
      <c r="C468" s="99"/>
      <c r="D468" s="99"/>
      <c r="H468" s="140"/>
    </row>
    <row r="469" spans="1:8" x14ac:dyDescent="0.25">
      <c r="A469" s="99"/>
      <c r="B469" s="99"/>
      <c r="C469" s="99"/>
      <c r="D469" s="99"/>
      <c r="H469" s="140"/>
    </row>
    <row r="470" spans="1:8" x14ac:dyDescent="0.25">
      <c r="A470" s="99"/>
      <c r="B470" s="99"/>
      <c r="C470" s="99"/>
      <c r="D470" s="99"/>
      <c r="H470" s="140"/>
    </row>
    <row r="471" spans="1:8" x14ac:dyDescent="0.25">
      <c r="A471" s="99"/>
      <c r="B471" s="99"/>
      <c r="C471" s="99"/>
      <c r="D471" s="99"/>
      <c r="H471" s="140"/>
    </row>
    <row r="472" spans="1:8" x14ac:dyDescent="0.25">
      <c r="A472" s="99"/>
      <c r="B472" s="99"/>
      <c r="C472" s="99"/>
      <c r="D472" s="99"/>
      <c r="H472" s="140"/>
    </row>
    <row r="473" spans="1:8" x14ac:dyDescent="0.25">
      <c r="A473" s="99"/>
      <c r="B473" s="99"/>
      <c r="C473" s="99"/>
      <c r="D473" s="99"/>
      <c r="H473" s="140"/>
    </row>
    <row r="474" spans="1:8" x14ac:dyDescent="0.25">
      <c r="A474" s="99"/>
      <c r="B474" s="99"/>
      <c r="C474" s="99"/>
      <c r="D474" s="99"/>
      <c r="H474" s="140"/>
    </row>
    <row r="475" spans="1:8" x14ac:dyDescent="0.25">
      <c r="A475" s="99"/>
      <c r="B475" s="99"/>
      <c r="C475" s="99"/>
      <c r="D475" s="99"/>
      <c r="H475" s="140"/>
    </row>
    <row r="476" spans="1:8" x14ac:dyDescent="0.25">
      <c r="A476" s="99"/>
      <c r="B476" s="99"/>
      <c r="C476" s="99"/>
      <c r="D476" s="99"/>
      <c r="H476" s="140"/>
    </row>
    <row r="477" spans="1:8" x14ac:dyDescent="0.25">
      <c r="A477" s="99"/>
      <c r="B477" s="99"/>
      <c r="C477" s="99"/>
      <c r="D477" s="99"/>
      <c r="H477" s="140"/>
    </row>
    <row r="478" spans="1:8" x14ac:dyDescent="0.25">
      <c r="A478" s="99"/>
      <c r="B478" s="99"/>
      <c r="C478" s="99"/>
      <c r="D478" s="99"/>
      <c r="H478" s="140"/>
    </row>
    <row r="479" spans="1:8" x14ac:dyDescent="0.25">
      <c r="A479" s="99"/>
      <c r="B479" s="99"/>
      <c r="C479" s="99"/>
      <c r="D479" s="99"/>
      <c r="H479" s="140"/>
    </row>
    <row r="480" spans="1:8" x14ac:dyDescent="0.25">
      <c r="A480" s="99"/>
      <c r="B480" s="99"/>
      <c r="C480" s="99"/>
      <c r="D480" s="99"/>
      <c r="H480" s="140"/>
    </row>
    <row r="481" spans="1:8" x14ac:dyDescent="0.25">
      <c r="A481" s="99"/>
      <c r="B481" s="99"/>
      <c r="C481" s="99"/>
      <c r="D481" s="99"/>
      <c r="H481" s="140"/>
    </row>
    <row r="482" spans="1:8" x14ac:dyDescent="0.25">
      <c r="A482" s="99"/>
      <c r="B482" s="99"/>
      <c r="C482" s="99"/>
      <c r="D482" s="99"/>
      <c r="H482" s="140"/>
    </row>
    <row r="483" spans="1:8" x14ac:dyDescent="0.25">
      <c r="A483" s="99"/>
      <c r="B483" s="99"/>
      <c r="C483" s="99"/>
      <c r="D483" s="99"/>
      <c r="H483" s="140"/>
    </row>
    <row r="484" spans="1:8" x14ac:dyDescent="0.25">
      <c r="A484" s="99"/>
      <c r="B484" s="99"/>
      <c r="C484" s="99"/>
      <c r="D484" s="99"/>
      <c r="H484" s="140"/>
    </row>
    <row r="485" spans="1:8" x14ac:dyDescent="0.25">
      <c r="A485" s="99"/>
      <c r="B485" s="99"/>
      <c r="C485" s="99"/>
      <c r="D485" s="99"/>
      <c r="H485" s="140"/>
    </row>
    <row r="486" spans="1:8" x14ac:dyDescent="0.25">
      <c r="A486" s="99"/>
      <c r="B486" s="99"/>
      <c r="C486" s="99"/>
      <c r="D486" s="99"/>
      <c r="H486" s="140"/>
    </row>
    <row r="487" spans="1:8" x14ac:dyDescent="0.25">
      <c r="A487" s="99"/>
      <c r="B487" s="99"/>
      <c r="C487" s="99"/>
      <c r="D487" s="99"/>
      <c r="H487" s="140"/>
    </row>
    <row r="488" spans="1:8" x14ac:dyDescent="0.25">
      <c r="A488" s="99"/>
      <c r="B488" s="99"/>
      <c r="C488" s="99"/>
      <c r="D488" s="99"/>
      <c r="H488" s="140"/>
    </row>
    <row r="489" spans="1:8" x14ac:dyDescent="0.25">
      <c r="A489" s="99"/>
      <c r="B489" s="99"/>
      <c r="C489" s="99"/>
      <c r="D489" s="99"/>
      <c r="H489" s="140"/>
    </row>
    <row r="490" spans="1:8" x14ac:dyDescent="0.25">
      <c r="A490" s="99"/>
      <c r="B490" s="99"/>
      <c r="C490" s="99"/>
      <c r="D490" s="99"/>
      <c r="H490" s="140"/>
    </row>
    <row r="491" spans="1:8" x14ac:dyDescent="0.25">
      <c r="A491" s="99"/>
      <c r="B491" s="99"/>
      <c r="C491" s="99"/>
      <c r="D491" s="99"/>
      <c r="H491" s="140"/>
    </row>
    <row r="492" spans="1:8" x14ac:dyDescent="0.25">
      <c r="A492" s="99"/>
      <c r="B492" s="99"/>
      <c r="C492" s="99"/>
      <c r="D492" s="99"/>
      <c r="H492" s="140"/>
    </row>
    <row r="493" spans="1:8" x14ac:dyDescent="0.25">
      <c r="A493" s="99"/>
      <c r="B493" s="99"/>
      <c r="C493" s="99"/>
      <c r="D493" s="99"/>
      <c r="H493" s="140"/>
    </row>
    <row r="494" spans="1:8" x14ac:dyDescent="0.25">
      <c r="A494" s="99"/>
      <c r="B494" s="99"/>
      <c r="C494" s="99"/>
      <c r="D494" s="99"/>
      <c r="H494" s="140"/>
    </row>
    <row r="495" spans="1:8" x14ac:dyDescent="0.25">
      <c r="A495" s="99"/>
      <c r="B495" s="99"/>
      <c r="C495" s="99"/>
      <c r="D495" s="99"/>
      <c r="H495" s="140"/>
    </row>
    <row r="496" spans="1:8" x14ac:dyDescent="0.25">
      <c r="A496" s="99"/>
      <c r="B496" s="99"/>
      <c r="C496" s="99"/>
      <c r="D496" s="99"/>
      <c r="H496" s="140"/>
    </row>
    <row r="497" spans="1:8" x14ac:dyDescent="0.25">
      <c r="A497" s="99"/>
      <c r="B497" s="99"/>
      <c r="C497" s="99"/>
      <c r="D497" s="99"/>
      <c r="H497" s="140"/>
    </row>
    <row r="498" spans="1:8" x14ac:dyDescent="0.25">
      <c r="A498" s="99"/>
      <c r="B498" s="99"/>
      <c r="C498" s="99"/>
      <c r="D498" s="99"/>
      <c r="H498" s="140"/>
    </row>
    <row r="499" spans="1:8" x14ac:dyDescent="0.25">
      <c r="A499" s="99"/>
      <c r="B499" s="99"/>
      <c r="C499" s="99"/>
      <c r="D499" s="99"/>
      <c r="H499" s="140"/>
    </row>
    <row r="500" spans="1:8" x14ac:dyDescent="0.25">
      <c r="A500" s="99"/>
      <c r="B500" s="99"/>
      <c r="C500" s="99"/>
      <c r="D500" s="99"/>
      <c r="H500" s="140"/>
    </row>
    <row r="501" spans="1:8" x14ac:dyDescent="0.25">
      <c r="A501" s="99"/>
      <c r="B501" s="99"/>
      <c r="C501" s="99"/>
      <c r="D501" s="99"/>
      <c r="H501" s="140"/>
    </row>
    <row r="502" spans="1:8" x14ac:dyDescent="0.25">
      <c r="A502" s="99"/>
      <c r="B502" s="99"/>
      <c r="C502" s="99"/>
      <c r="D502" s="99"/>
      <c r="H502" s="140"/>
    </row>
    <row r="503" spans="1:8" x14ac:dyDescent="0.25">
      <c r="A503" s="99"/>
      <c r="B503" s="99"/>
      <c r="C503" s="99"/>
      <c r="D503" s="99"/>
      <c r="H503" s="140"/>
    </row>
    <row r="504" spans="1:8" x14ac:dyDescent="0.25">
      <c r="A504" s="99"/>
      <c r="B504" s="99"/>
      <c r="C504" s="99"/>
      <c r="D504" s="99"/>
      <c r="H504" s="140"/>
    </row>
    <row r="505" spans="1:8" x14ac:dyDescent="0.25">
      <c r="A505" s="99"/>
      <c r="B505" s="99"/>
      <c r="C505" s="99"/>
      <c r="D505" s="99"/>
      <c r="H505" s="140"/>
    </row>
    <row r="506" spans="1:8" x14ac:dyDescent="0.25">
      <c r="A506" s="99"/>
      <c r="B506" s="99"/>
      <c r="C506" s="99"/>
      <c r="D506" s="99"/>
      <c r="H506" s="140"/>
    </row>
    <row r="507" spans="1:8" x14ac:dyDescent="0.25">
      <c r="A507" s="99"/>
      <c r="B507" s="99"/>
      <c r="C507" s="99"/>
      <c r="D507" s="99"/>
      <c r="H507" s="140"/>
    </row>
    <row r="508" spans="1:8" x14ac:dyDescent="0.25">
      <c r="A508" s="99"/>
      <c r="B508" s="99"/>
      <c r="C508" s="99"/>
      <c r="D508" s="99"/>
      <c r="H508" s="140"/>
    </row>
    <row r="509" spans="1:8" x14ac:dyDescent="0.25">
      <c r="A509" s="99"/>
      <c r="B509" s="99"/>
      <c r="C509" s="99"/>
      <c r="D509" s="99"/>
      <c r="H509" s="140"/>
    </row>
    <row r="510" spans="1:8" x14ac:dyDescent="0.25">
      <c r="A510" s="99"/>
      <c r="B510" s="99"/>
      <c r="C510" s="99"/>
      <c r="D510" s="99"/>
      <c r="H510" s="140"/>
    </row>
    <row r="511" spans="1:8" x14ac:dyDescent="0.25">
      <c r="A511" s="99"/>
      <c r="B511" s="99"/>
      <c r="C511" s="99"/>
      <c r="D511" s="99"/>
      <c r="H511" s="140"/>
    </row>
    <row r="512" spans="1:8" x14ac:dyDescent="0.25">
      <c r="A512" s="99"/>
      <c r="B512" s="99"/>
      <c r="C512" s="99"/>
      <c r="D512" s="99"/>
      <c r="H512" s="140"/>
    </row>
    <row r="513" spans="1:8" x14ac:dyDescent="0.25">
      <c r="A513" s="99"/>
      <c r="B513" s="99"/>
      <c r="C513" s="99"/>
      <c r="D513" s="99"/>
      <c r="H513" s="140"/>
    </row>
    <row r="514" spans="1:8" x14ac:dyDescent="0.25">
      <c r="A514" s="99"/>
      <c r="B514" s="99"/>
      <c r="C514" s="99"/>
      <c r="D514" s="99"/>
      <c r="H514" s="140"/>
    </row>
    <row r="515" spans="1:8" x14ac:dyDescent="0.25">
      <c r="A515" s="99"/>
      <c r="B515" s="99"/>
      <c r="C515" s="99"/>
      <c r="D515" s="99"/>
      <c r="H515" s="140"/>
    </row>
    <row r="516" spans="1:8" x14ac:dyDescent="0.25">
      <c r="A516" s="99"/>
      <c r="B516" s="99"/>
      <c r="C516" s="99"/>
      <c r="D516" s="99"/>
      <c r="H516" s="140"/>
    </row>
    <row r="517" spans="1:8" x14ac:dyDescent="0.25">
      <c r="A517" s="99"/>
      <c r="B517" s="99"/>
      <c r="C517" s="99"/>
      <c r="D517" s="99"/>
      <c r="H517" s="140"/>
    </row>
    <row r="518" spans="1:8" x14ac:dyDescent="0.25">
      <c r="A518" s="99"/>
      <c r="B518" s="99"/>
      <c r="C518" s="99"/>
      <c r="D518" s="99"/>
      <c r="H518" s="140"/>
    </row>
    <row r="519" spans="1:8" x14ac:dyDescent="0.25">
      <c r="A519" s="99"/>
      <c r="B519" s="99"/>
      <c r="C519" s="99"/>
      <c r="D519" s="99"/>
      <c r="H519" s="140"/>
    </row>
    <row r="520" spans="1:8" x14ac:dyDescent="0.25">
      <c r="A520" s="99"/>
      <c r="B520" s="99"/>
      <c r="C520" s="99"/>
      <c r="D520" s="99"/>
      <c r="H520" s="140"/>
    </row>
    <row r="521" spans="1:8" x14ac:dyDescent="0.25">
      <c r="A521" s="99"/>
      <c r="B521" s="99"/>
      <c r="C521" s="99"/>
      <c r="D521" s="99"/>
      <c r="H521" s="140"/>
    </row>
    <row r="522" spans="1:8" x14ac:dyDescent="0.25">
      <c r="A522" s="99"/>
      <c r="B522" s="99"/>
      <c r="C522" s="99"/>
      <c r="D522" s="99"/>
      <c r="H522" s="140"/>
    </row>
    <row r="523" spans="1:8" x14ac:dyDescent="0.25">
      <c r="A523" s="99"/>
      <c r="B523" s="99"/>
      <c r="C523" s="99"/>
      <c r="D523" s="99"/>
      <c r="H523" s="140"/>
    </row>
    <row r="524" spans="1:8" x14ac:dyDescent="0.25">
      <c r="A524" s="99"/>
      <c r="B524" s="99"/>
      <c r="C524" s="99"/>
      <c r="D524" s="99"/>
      <c r="H524" s="140"/>
    </row>
    <row r="525" spans="1:8" x14ac:dyDescent="0.25">
      <c r="A525" s="99"/>
      <c r="B525" s="99"/>
      <c r="C525" s="99"/>
      <c r="D525" s="99"/>
      <c r="H525" s="140"/>
    </row>
    <row r="526" spans="1:8" x14ac:dyDescent="0.25">
      <c r="A526" s="99"/>
      <c r="B526" s="99"/>
      <c r="C526" s="99"/>
      <c r="D526" s="99"/>
      <c r="H526" s="140"/>
    </row>
    <row r="527" spans="1:8" x14ac:dyDescent="0.25">
      <c r="A527" s="99"/>
      <c r="B527" s="99"/>
      <c r="C527" s="99"/>
      <c r="D527" s="99"/>
      <c r="H527" s="140"/>
    </row>
    <row r="528" spans="1:8" x14ac:dyDescent="0.25">
      <c r="A528" s="99"/>
      <c r="B528" s="99"/>
      <c r="C528" s="99"/>
      <c r="D528" s="99"/>
      <c r="H528" s="140"/>
    </row>
    <row r="529" spans="1:8" x14ac:dyDescent="0.25">
      <c r="A529" s="99"/>
      <c r="B529" s="99"/>
      <c r="C529" s="99"/>
      <c r="D529" s="99"/>
      <c r="H529" s="140"/>
    </row>
    <row r="530" spans="1:8" x14ac:dyDescent="0.25">
      <c r="A530" s="99"/>
      <c r="B530" s="99"/>
      <c r="C530" s="99"/>
      <c r="D530" s="99"/>
      <c r="H530" s="140"/>
    </row>
    <row r="531" spans="1:8" x14ac:dyDescent="0.25">
      <c r="A531" s="99"/>
      <c r="B531" s="99"/>
      <c r="C531" s="99"/>
      <c r="D531" s="99"/>
      <c r="H531" s="140"/>
    </row>
    <row r="532" spans="1:8" x14ac:dyDescent="0.25">
      <c r="A532" s="99"/>
      <c r="B532" s="99"/>
      <c r="C532" s="99"/>
      <c r="D532" s="99"/>
      <c r="H532" s="140"/>
    </row>
    <row r="533" spans="1:8" x14ac:dyDescent="0.25">
      <c r="A533" s="99"/>
      <c r="B533" s="99"/>
      <c r="C533" s="99"/>
      <c r="D533" s="99"/>
      <c r="H533" s="140"/>
    </row>
    <row r="534" spans="1:8" x14ac:dyDescent="0.25">
      <c r="A534" s="99"/>
      <c r="B534" s="99"/>
      <c r="C534" s="99"/>
      <c r="D534" s="99"/>
      <c r="H534" s="140"/>
    </row>
    <row r="535" spans="1:8" x14ac:dyDescent="0.25">
      <c r="A535" s="99"/>
      <c r="B535" s="99"/>
      <c r="C535" s="99"/>
      <c r="D535" s="99"/>
      <c r="H535" s="140"/>
    </row>
    <row r="536" spans="1:8" x14ac:dyDescent="0.25">
      <c r="A536" s="99"/>
      <c r="B536" s="99"/>
      <c r="C536" s="99"/>
      <c r="D536" s="99"/>
      <c r="H536" s="140"/>
    </row>
    <row r="537" spans="1:8" x14ac:dyDescent="0.25">
      <c r="A537" s="99"/>
      <c r="B537" s="99"/>
      <c r="C537" s="99"/>
      <c r="D537" s="99"/>
      <c r="H537" s="140"/>
    </row>
    <row r="538" spans="1:8" x14ac:dyDescent="0.25">
      <c r="A538" s="99"/>
      <c r="B538" s="99"/>
      <c r="C538" s="99"/>
      <c r="D538" s="99"/>
      <c r="H538" s="140"/>
    </row>
    <row r="539" spans="1:8" x14ac:dyDescent="0.25">
      <c r="A539" s="99"/>
      <c r="B539" s="99"/>
      <c r="C539" s="99"/>
      <c r="D539" s="99"/>
      <c r="H539" s="140"/>
    </row>
    <row r="540" spans="1:8" x14ac:dyDescent="0.25">
      <c r="A540" s="99"/>
      <c r="B540" s="99"/>
      <c r="C540" s="99"/>
      <c r="D540" s="99"/>
      <c r="H540" s="140"/>
    </row>
    <row r="541" spans="1:8" x14ac:dyDescent="0.25">
      <c r="A541" s="99"/>
      <c r="B541" s="99"/>
      <c r="C541" s="99"/>
      <c r="D541" s="99"/>
      <c r="H541" s="140"/>
    </row>
    <row r="542" spans="1:8" x14ac:dyDescent="0.25">
      <c r="A542" s="99"/>
      <c r="B542" s="99"/>
      <c r="C542" s="99"/>
      <c r="D542" s="99"/>
      <c r="H542" s="140"/>
    </row>
    <row r="543" spans="1:8" x14ac:dyDescent="0.25">
      <c r="A543" s="99"/>
      <c r="B543" s="99"/>
      <c r="C543" s="99"/>
      <c r="D543" s="99"/>
      <c r="H543" s="140"/>
    </row>
    <row r="544" spans="1:8" x14ac:dyDescent="0.25">
      <c r="A544" s="99"/>
      <c r="B544" s="99"/>
      <c r="C544" s="99"/>
      <c r="D544" s="99"/>
      <c r="H544" s="140"/>
    </row>
    <row r="545" spans="1:8" x14ac:dyDescent="0.25">
      <c r="A545" s="99"/>
      <c r="B545" s="99"/>
      <c r="C545" s="99"/>
      <c r="D545" s="99"/>
      <c r="H545" s="140"/>
    </row>
    <row r="546" spans="1:8" x14ac:dyDescent="0.25">
      <c r="A546" s="99"/>
      <c r="B546" s="99"/>
      <c r="C546" s="99"/>
      <c r="D546" s="99"/>
      <c r="H546" s="140"/>
    </row>
    <row r="547" spans="1:8" x14ac:dyDescent="0.25">
      <c r="A547" s="99"/>
      <c r="B547" s="99"/>
      <c r="C547" s="99"/>
      <c r="D547" s="99"/>
      <c r="H547" s="140"/>
    </row>
    <row r="548" spans="1:8" x14ac:dyDescent="0.25">
      <c r="A548" s="99"/>
      <c r="B548" s="99"/>
      <c r="C548" s="99"/>
      <c r="D548" s="99"/>
      <c r="H548" s="140"/>
    </row>
    <row r="549" spans="1:8" x14ac:dyDescent="0.25">
      <c r="A549" s="99"/>
      <c r="B549" s="99"/>
      <c r="C549" s="99"/>
      <c r="D549" s="99"/>
      <c r="H549" s="140"/>
    </row>
    <row r="550" spans="1:8" x14ac:dyDescent="0.25">
      <c r="A550" s="99"/>
      <c r="B550" s="99"/>
      <c r="C550" s="99"/>
      <c r="D550" s="99"/>
      <c r="H550" s="140"/>
    </row>
    <row r="551" spans="1:8" x14ac:dyDescent="0.25">
      <c r="A551" s="99"/>
      <c r="B551" s="99"/>
      <c r="C551" s="99"/>
      <c r="D551" s="99"/>
      <c r="H551" s="140"/>
    </row>
    <row r="552" spans="1:8" x14ac:dyDescent="0.25">
      <c r="A552" s="99"/>
      <c r="B552" s="99"/>
      <c r="C552" s="99"/>
      <c r="D552" s="99"/>
      <c r="H552" s="140"/>
    </row>
    <row r="553" spans="1:8" x14ac:dyDescent="0.25">
      <c r="A553" s="99"/>
      <c r="B553" s="99"/>
      <c r="C553" s="99"/>
      <c r="D553" s="99"/>
      <c r="H553" s="140"/>
    </row>
    <row r="554" spans="1:8" x14ac:dyDescent="0.25">
      <c r="A554" s="99"/>
      <c r="B554" s="99"/>
      <c r="C554" s="99"/>
      <c r="D554" s="99"/>
      <c r="H554" s="140"/>
    </row>
    <row r="555" spans="1:8" x14ac:dyDescent="0.25">
      <c r="A555" s="99"/>
      <c r="B555" s="99"/>
      <c r="C555" s="99"/>
      <c r="D555" s="99"/>
      <c r="H555" s="140"/>
    </row>
    <row r="556" spans="1:8" x14ac:dyDescent="0.25">
      <c r="A556" s="99"/>
      <c r="B556" s="99"/>
      <c r="C556" s="99"/>
      <c r="D556" s="99"/>
      <c r="H556" s="140"/>
    </row>
    <row r="557" spans="1:8" x14ac:dyDescent="0.25">
      <c r="A557" s="99"/>
      <c r="B557" s="99"/>
      <c r="C557" s="99"/>
      <c r="D557" s="99"/>
      <c r="H557" s="140"/>
    </row>
    <row r="558" spans="1:8" x14ac:dyDescent="0.25">
      <c r="A558" s="99"/>
      <c r="B558" s="99"/>
      <c r="C558" s="99"/>
      <c r="D558" s="99"/>
      <c r="H558" s="140"/>
    </row>
    <row r="559" spans="1:8" x14ac:dyDescent="0.25">
      <c r="A559" s="99"/>
      <c r="B559" s="99"/>
      <c r="C559" s="99"/>
      <c r="D559" s="99"/>
      <c r="H559" s="140"/>
    </row>
    <row r="560" spans="1:8" x14ac:dyDescent="0.25">
      <c r="A560" s="99"/>
      <c r="B560" s="99"/>
      <c r="C560" s="99"/>
      <c r="D560" s="99"/>
      <c r="H560" s="140"/>
    </row>
    <row r="561" spans="1:8" x14ac:dyDescent="0.25">
      <c r="A561" s="99"/>
      <c r="B561" s="99"/>
      <c r="C561" s="99"/>
      <c r="D561" s="99"/>
      <c r="H561" s="140"/>
    </row>
    <row r="562" spans="1:8" x14ac:dyDescent="0.25">
      <c r="A562" s="99"/>
      <c r="B562" s="99"/>
      <c r="C562" s="99"/>
      <c r="D562" s="99"/>
      <c r="H562" s="140"/>
    </row>
    <row r="563" spans="1:8" x14ac:dyDescent="0.25">
      <c r="A563" s="99"/>
      <c r="B563" s="99"/>
      <c r="C563" s="99"/>
      <c r="D563" s="99"/>
      <c r="H563" s="140"/>
    </row>
    <row r="564" spans="1:8" x14ac:dyDescent="0.25">
      <c r="A564" s="99"/>
      <c r="B564" s="99"/>
      <c r="C564" s="99"/>
      <c r="D564" s="99"/>
      <c r="H564" s="140"/>
    </row>
    <row r="565" spans="1:8" x14ac:dyDescent="0.25">
      <c r="A565" s="99"/>
      <c r="B565" s="99"/>
      <c r="C565" s="99"/>
      <c r="D565" s="99"/>
      <c r="H565" s="140"/>
    </row>
    <row r="566" spans="1:8" x14ac:dyDescent="0.25">
      <c r="A566" s="99"/>
      <c r="B566" s="99"/>
      <c r="C566" s="99"/>
      <c r="D566" s="99"/>
      <c r="H566" s="140"/>
    </row>
    <row r="567" spans="1:8" x14ac:dyDescent="0.25">
      <c r="A567" s="99"/>
      <c r="B567" s="99"/>
      <c r="C567" s="99"/>
      <c r="D567" s="99"/>
      <c r="H567" s="140"/>
    </row>
    <row r="568" spans="1:8" x14ac:dyDescent="0.25">
      <c r="A568" s="99"/>
      <c r="B568" s="99"/>
      <c r="C568" s="99"/>
      <c r="D568" s="99"/>
      <c r="H568" s="140"/>
    </row>
    <row r="569" spans="1:8" x14ac:dyDescent="0.25">
      <c r="A569" s="99"/>
      <c r="B569" s="99"/>
      <c r="C569" s="99"/>
      <c r="D569" s="99"/>
      <c r="H569" s="140"/>
    </row>
    <row r="570" spans="1:8" x14ac:dyDescent="0.25">
      <c r="A570" s="99"/>
      <c r="B570" s="99"/>
      <c r="C570" s="99"/>
      <c r="D570" s="99"/>
      <c r="H570" s="140"/>
    </row>
    <row r="571" spans="1:8" x14ac:dyDescent="0.25">
      <c r="A571" s="99"/>
      <c r="B571" s="99"/>
      <c r="C571" s="99"/>
      <c r="D571" s="99"/>
      <c r="H571" s="140"/>
    </row>
    <row r="572" spans="1:8" x14ac:dyDescent="0.25">
      <c r="A572" s="99"/>
      <c r="B572" s="99"/>
      <c r="C572" s="99"/>
      <c r="D572" s="99"/>
      <c r="H572" s="140"/>
    </row>
    <row r="573" spans="1:8" x14ac:dyDescent="0.25">
      <c r="A573" s="99"/>
      <c r="B573" s="99"/>
      <c r="C573" s="99"/>
      <c r="D573" s="99"/>
      <c r="H573" s="140"/>
    </row>
    <row r="574" spans="1:8" x14ac:dyDescent="0.25">
      <c r="A574" s="99"/>
      <c r="B574" s="99"/>
      <c r="C574" s="99"/>
      <c r="D574" s="99"/>
      <c r="H574" s="140"/>
    </row>
    <row r="575" spans="1:8" x14ac:dyDescent="0.25">
      <c r="A575" s="99"/>
      <c r="B575" s="99"/>
      <c r="C575" s="99"/>
      <c r="D575" s="99"/>
      <c r="H575" s="140"/>
    </row>
    <row r="576" spans="1:8" x14ac:dyDescent="0.25">
      <c r="A576" s="99"/>
      <c r="B576" s="99"/>
      <c r="C576" s="99"/>
      <c r="D576" s="99"/>
      <c r="H576" s="140"/>
    </row>
    <row r="577" spans="1:8" x14ac:dyDescent="0.25">
      <c r="A577" s="99"/>
      <c r="B577" s="99"/>
      <c r="C577" s="99"/>
      <c r="D577" s="99"/>
      <c r="H577" s="140"/>
    </row>
    <row r="578" spans="1:8" x14ac:dyDescent="0.25">
      <c r="A578" s="99"/>
      <c r="B578" s="99"/>
      <c r="C578" s="99"/>
      <c r="D578" s="99"/>
      <c r="H578" s="140"/>
    </row>
    <row r="579" spans="1:8" x14ac:dyDescent="0.25">
      <c r="A579" s="99"/>
      <c r="B579" s="99"/>
      <c r="C579" s="99"/>
      <c r="D579" s="99"/>
      <c r="H579" s="140"/>
    </row>
    <row r="580" spans="1:8" x14ac:dyDescent="0.25">
      <c r="A580" s="99"/>
      <c r="B580" s="99"/>
      <c r="C580" s="99"/>
      <c r="D580" s="99"/>
      <c r="H580" s="140"/>
    </row>
    <row r="581" spans="1:8" x14ac:dyDescent="0.25">
      <c r="A581" s="99"/>
      <c r="B581" s="99"/>
      <c r="C581" s="99"/>
      <c r="D581" s="99"/>
      <c r="H581" s="140"/>
    </row>
    <row r="582" spans="1:8" x14ac:dyDescent="0.25">
      <c r="A582" s="99"/>
      <c r="B582" s="99"/>
      <c r="C582" s="99"/>
      <c r="D582" s="99"/>
      <c r="H582" s="140"/>
    </row>
    <row r="583" spans="1:8" x14ac:dyDescent="0.25">
      <c r="A583" s="99"/>
      <c r="B583" s="99"/>
      <c r="C583" s="99"/>
      <c r="D583" s="99"/>
      <c r="H583" s="140"/>
    </row>
    <row r="584" spans="1:8" x14ac:dyDescent="0.25">
      <c r="A584" s="99"/>
      <c r="B584" s="99"/>
      <c r="C584" s="99"/>
      <c r="D584" s="99"/>
      <c r="H584" s="140"/>
    </row>
    <row r="585" spans="1:8" x14ac:dyDescent="0.25">
      <c r="A585" s="99"/>
      <c r="B585" s="99"/>
      <c r="C585" s="99"/>
      <c r="D585" s="99"/>
      <c r="H585" s="140"/>
    </row>
    <row r="586" spans="1:8" x14ac:dyDescent="0.25">
      <c r="A586" s="99"/>
      <c r="B586" s="99"/>
      <c r="C586" s="99"/>
      <c r="D586" s="99"/>
      <c r="H586" s="140"/>
    </row>
    <row r="587" spans="1:8" x14ac:dyDescent="0.25">
      <c r="A587" s="99"/>
      <c r="B587" s="99"/>
      <c r="C587" s="99"/>
      <c r="D587" s="99"/>
      <c r="H587" s="140"/>
    </row>
    <row r="588" spans="1:8" x14ac:dyDescent="0.25">
      <c r="A588" s="99"/>
      <c r="B588" s="99"/>
      <c r="C588" s="99"/>
      <c r="D588" s="99"/>
      <c r="H588" s="140"/>
    </row>
    <row r="589" spans="1:8" x14ac:dyDescent="0.25">
      <c r="A589" s="99"/>
      <c r="B589" s="99"/>
      <c r="C589" s="99"/>
      <c r="D589" s="99"/>
      <c r="H589" s="140"/>
    </row>
    <row r="590" spans="1:8" x14ac:dyDescent="0.25">
      <c r="A590" s="99"/>
      <c r="B590" s="99"/>
      <c r="C590" s="99"/>
      <c r="D590" s="99"/>
      <c r="H590" s="140"/>
    </row>
    <row r="591" spans="1:8" x14ac:dyDescent="0.25">
      <c r="A591" s="99"/>
      <c r="B591" s="99"/>
      <c r="C591" s="99"/>
      <c r="D591" s="99"/>
      <c r="H591" s="140"/>
    </row>
    <row r="592" spans="1:8" x14ac:dyDescent="0.25">
      <c r="A592" s="99"/>
      <c r="B592" s="99"/>
      <c r="C592" s="99"/>
      <c r="D592" s="99"/>
      <c r="H592" s="140"/>
    </row>
    <row r="593" spans="1:8" x14ac:dyDescent="0.25">
      <c r="A593" s="99"/>
      <c r="B593" s="99"/>
      <c r="C593" s="99"/>
      <c r="D593" s="99"/>
      <c r="H593" s="140"/>
    </row>
    <row r="594" spans="1:8" x14ac:dyDescent="0.25">
      <c r="A594" s="99"/>
      <c r="B594" s="99"/>
      <c r="C594" s="99"/>
      <c r="D594" s="99"/>
      <c r="H594" s="140"/>
    </row>
    <row r="595" spans="1:8" x14ac:dyDescent="0.25">
      <c r="A595" s="99"/>
      <c r="B595" s="99"/>
      <c r="C595" s="99"/>
      <c r="D595" s="99"/>
      <c r="H595" s="140"/>
    </row>
    <row r="596" spans="1:8" x14ac:dyDescent="0.25">
      <c r="A596" s="99"/>
      <c r="B596" s="99"/>
      <c r="C596" s="99"/>
      <c r="D596" s="99"/>
      <c r="H596" s="140"/>
    </row>
    <row r="597" spans="1:8" x14ac:dyDescent="0.25">
      <c r="A597" s="99"/>
      <c r="B597" s="99"/>
      <c r="C597" s="99"/>
      <c r="D597" s="99"/>
      <c r="H597" s="140"/>
    </row>
    <row r="598" spans="1:8" x14ac:dyDescent="0.25">
      <c r="A598" s="99"/>
      <c r="B598" s="99"/>
      <c r="C598" s="99"/>
      <c r="D598" s="99"/>
      <c r="H598" s="140"/>
    </row>
    <row r="599" spans="1:8" x14ac:dyDescent="0.25">
      <c r="A599" s="99"/>
      <c r="B599" s="99"/>
      <c r="C599" s="99"/>
      <c r="D599" s="99"/>
      <c r="H599" s="140"/>
    </row>
    <row r="600" spans="1:8" x14ac:dyDescent="0.25">
      <c r="A600" s="99"/>
      <c r="B600" s="99"/>
      <c r="C600" s="99"/>
      <c r="D600" s="99"/>
      <c r="H600" s="140"/>
    </row>
    <row r="601" spans="1:8" x14ac:dyDescent="0.25">
      <c r="A601" s="99"/>
      <c r="B601" s="99"/>
      <c r="C601" s="99"/>
      <c r="D601" s="99"/>
      <c r="H601" s="140"/>
    </row>
    <row r="602" spans="1:8" x14ac:dyDescent="0.25">
      <c r="A602" s="99"/>
      <c r="B602" s="99"/>
      <c r="C602" s="99"/>
      <c r="D602" s="99"/>
      <c r="H602" s="140"/>
    </row>
    <row r="603" spans="1:8" x14ac:dyDescent="0.25">
      <c r="A603" s="99"/>
      <c r="B603" s="99"/>
      <c r="C603" s="99"/>
      <c r="D603" s="99"/>
      <c r="H603" s="140"/>
    </row>
    <row r="604" spans="1:8" x14ac:dyDescent="0.25">
      <c r="A604" s="99"/>
      <c r="B604" s="99"/>
      <c r="C604" s="99"/>
      <c r="D604" s="99"/>
      <c r="H604" s="140"/>
    </row>
    <row r="605" spans="1:8" x14ac:dyDescent="0.25">
      <c r="A605" s="99"/>
      <c r="B605" s="99"/>
      <c r="C605" s="99"/>
      <c r="D605" s="99"/>
      <c r="H605" s="140"/>
    </row>
    <row r="606" spans="1:8" x14ac:dyDescent="0.25">
      <c r="A606" s="99"/>
      <c r="B606" s="99"/>
      <c r="C606" s="99"/>
      <c r="D606" s="99"/>
      <c r="H606" s="140"/>
    </row>
    <row r="607" spans="1:8" x14ac:dyDescent="0.25">
      <c r="A607" s="99"/>
      <c r="B607" s="99"/>
      <c r="C607" s="99"/>
      <c r="D607" s="99"/>
      <c r="H607" s="140"/>
    </row>
    <row r="608" spans="1:8" x14ac:dyDescent="0.25">
      <c r="A608" s="99"/>
      <c r="B608" s="99"/>
      <c r="C608" s="99"/>
      <c r="D608" s="99"/>
      <c r="H608" s="140"/>
    </row>
    <row r="609" spans="1:8" x14ac:dyDescent="0.25">
      <c r="A609" s="99"/>
      <c r="B609" s="99"/>
      <c r="C609" s="99"/>
      <c r="D609" s="99"/>
      <c r="H609" s="140"/>
    </row>
    <row r="610" spans="1:8" x14ac:dyDescent="0.25">
      <c r="A610" s="99"/>
      <c r="B610" s="99"/>
      <c r="C610" s="99"/>
      <c r="D610" s="99"/>
      <c r="H610" s="140"/>
    </row>
    <row r="611" spans="1:8" x14ac:dyDescent="0.25">
      <c r="A611" s="99"/>
      <c r="B611" s="99"/>
      <c r="C611" s="99"/>
      <c r="D611" s="99"/>
      <c r="H611" s="140"/>
    </row>
    <row r="612" spans="1:8" x14ac:dyDescent="0.25">
      <c r="A612" s="99"/>
      <c r="B612" s="99"/>
      <c r="C612" s="99"/>
      <c r="D612" s="99"/>
      <c r="H612" s="140"/>
    </row>
    <row r="613" spans="1:8" x14ac:dyDescent="0.25">
      <c r="A613" s="99"/>
      <c r="B613" s="99"/>
      <c r="C613" s="99"/>
      <c r="D613" s="99"/>
      <c r="H613" s="140"/>
    </row>
    <row r="614" spans="1:8" x14ac:dyDescent="0.25">
      <c r="A614" s="99"/>
      <c r="B614" s="99"/>
      <c r="C614" s="99"/>
      <c r="D614" s="99"/>
      <c r="H614" s="140"/>
    </row>
    <row r="615" spans="1:8" x14ac:dyDescent="0.25">
      <c r="A615" s="99"/>
      <c r="B615" s="99"/>
      <c r="C615" s="99"/>
      <c r="D615" s="99"/>
      <c r="H615" s="140"/>
    </row>
    <row r="616" spans="1:8" x14ac:dyDescent="0.25">
      <c r="A616" s="99"/>
      <c r="B616" s="99"/>
      <c r="C616" s="99"/>
      <c r="D616" s="99"/>
      <c r="H616" s="140"/>
    </row>
    <row r="617" spans="1:8" x14ac:dyDescent="0.25">
      <c r="A617" s="99"/>
      <c r="B617" s="99"/>
      <c r="C617" s="99"/>
      <c r="D617" s="99"/>
      <c r="H617" s="140"/>
    </row>
    <row r="618" spans="1:8" x14ac:dyDescent="0.25">
      <c r="A618" s="99"/>
      <c r="B618" s="99"/>
      <c r="C618" s="99"/>
      <c r="D618" s="99"/>
      <c r="H618" s="140"/>
    </row>
    <row r="619" spans="1:8" x14ac:dyDescent="0.25">
      <c r="A619" s="99"/>
      <c r="B619" s="99"/>
      <c r="C619" s="99"/>
      <c r="D619" s="99"/>
      <c r="H619" s="140"/>
    </row>
    <row r="620" spans="1:8" x14ac:dyDescent="0.25">
      <c r="A620" s="99"/>
      <c r="B620" s="99"/>
      <c r="C620" s="99"/>
      <c r="D620" s="99"/>
      <c r="H620" s="140"/>
    </row>
    <row r="621" spans="1:8" x14ac:dyDescent="0.25">
      <c r="A621" s="99"/>
      <c r="B621" s="99"/>
      <c r="C621" s="99"/>
      <c r="D621" s="99"/>
      <c r="H621" s="140"/>
    </row>
    <row r="622" spans="1:8" x14ac:dyDescent="0.25">
      <c r="A622" s="99"/>
      <c r="B622" s="99"/>
      <c r="C622" s="99"/>
      <c r="D622" s="99"/>
      <c r="H622" s="140"/>
    </row>
    <row r="623" spans="1:8" x14ac:dyDescent="0.25">
      <c r="A623" s="99"/>
      <c r="B623" s="99"/>
      <c r="C623" s="99"/>
      <c r="D623" s="99"/>
      <c r="H623" s="140"/>
    </row>
    <row r="624" spans="1:8" x14ac:dyDescent="0.25">
      <c r="A624" s="99"/>
      <c r="B624" s="99"/>
      <c r="C624" s="99"/>
      <c r="D624" s="99"/>
      <c r="H624" s="140"/>
    </row>
    <row r="625" spans="1:8" x14ac:dyDescent="0.25">
      <c r="A625" s="99"/>
      <c r="B625" s="99"/>
      <c r="C625" s="99"/>
      <c r="D625" s="99"/>
      <c r="H625" s="140"/>
    </row>
    <row r="626" spans="1:8" x14ac:dyDescent="0.25">
      <c r="A626" s="99"/>
      <c r="B626" s="99"/>
      <c r="C626" s="99"/>
      <c r="D626" s="99"/>
      <c r="H626" s="140"/>
    </row>
    <row r="627" spans="1:8" x14ac:dyDescent="0.25">
      <c r="A627" s="99"/>
      <c r="B627" s="99"/>
      <c r="C627" s="99"/>
      <c r="D627" s="99"/>
      <c r="H627" s="140"/>
    </row>
    <row r="628" spans="1:8" x14ac:dyDescent="0.25">
      <c r="A628" s="99"/>
      <c r="B628" s="99"/>
      <c r="C628" s="99"/>
      <c r="D628" s="99"/>
      <c r="H628" s="140"/>
    </row>
    <row r="629" spans="1:8" x14ac:dyDescent="0.25">
      <c r="A629" s="99"/>
      <c r="B629" s="99"/>
      <c r="C629" s="99"/>
      <c r="D629" s="99"/>
      <c r="H629" s="140"/>
    </row>
    <row r="630" spans="1:8" x14ac:dyDescent="0.25">
      <c r="A630" s="99"/>
      <c r="B630" s="99"/>
      <c r="C630" s="99"/>
      <c r="D630" s="99"/>
      <c r="H630" s="140"/>
    </row>
    <row r="631" spans="1:8" x14ac:dyDescent="0.25">
      <c r="A631" s="99"/>
      <c r="B631" s="99"/>
      <c r="C631" s="99"/>
      <c r="D631" s="99"/>
      <c r="H631" s="140"/>
    </row>
    <row r="632" spans="1:8" x14ac:dyDescent="0.25">
      <c r="A632" s="99"/>
      <c r="B632" s="99"/>
      <c r="C632" s="99"/>
      <c r="D632" s="99"/>
      <c r="H632" s="140"/>
    </row>
    <row r="633" spans="1:8" x14ac:dyDescent="0.25">
      <c r="A633" s="99"/>
      <c r="B633" s="99"/>
      <c r="C633" s="99"/>
      <c r="D633" s="99"/>
      <c r="H633" s="140"/>
    </row>
    <row r="634" spans="1:8" x14ac:dyDescent="0.25">
      <c r="A634" s="99"/>
      <c r="B634" s="99"/>
      <c r="C634" s="99"/>
      <c r="D634" s="99"/>
      <c r="H634" s="140"/>
    </row>
    <row r="635" spans="1:8" x14ac:dyDescent="0.25">
      <c r="A635" s="99"/>
      <c r="B635" s="99"/>
      <c r="C635" s="99"/>
      <c r="D635" s="99"/>
      <c r="H635" s="140"/>
    </row>
    <row r="636" spans="1:8" x14ac:dyDescent="0.25">
      <c r="A636" s="99"/>
      <c r="B636" s="99"/>
      <c r="C636" s="99"/>
      <c r="D636" s="99"/>
      <c r="H636" s="140"/>
    </row>
    <row r="637" spans="1:8" x14ac:dyDescent="0.25">
      <c r="A637" s="99"/>
      <c r="B637" s="99"/>
      <c r="C637" s="99"/>
      <c r="D637" s="99"/>
      <c r="H637" s="140"/>
    </row>
    <row r="638" spans="1:8" x14ac:dyDescent="0.25">
      <c r="A638" s="99"/>
      <c r="B638" s="99"/>
      <c r="C638" s="99"/>
      <c r="D638" s="99"/>
      <c r="H638" s="140"/>
    </row>
    <row r="639" spans="1:8" x14ac:dyDescent="0.25">
      <c r="A639" s="99"/>
      <c r="B639" s="99"/>
      <c r="C639" s="99"/>
      <c r="D639" s="99"/>
      <c r="H639" s="140"/>
    </row>
    <row r="640" spans="1:8" x14ac:dyDescent="0.25">
      <c r="A640" s="99"/>
      <c r="B640" s="99"/>
      <c r="C640" s="99"/>
      <c r="D640" s="99"/>
      <c r="H640" s="140"/>
    </row>
    <row r="641" spans="1:8" x14ac:dyDescent="0.25">
      <c r="A641" s="99"/>
      <c r="B641" s="99"/>
      <c r="C641" s="99"/>
      <c r="D641" s="99"/>
      <c r="H641" s="140"/>
    </row>
    <row r="642" spans="1:8" x14ac:dyDescent="0.25">
      <c r="A642" s="99"/>
      <c r="B642" s="99"/>
      <c r="C642" s="99"/>
      <c r="D642" s="99"/>
      <c r="H642" s="140"/>
    </row>
    <row r="643" spans="1:8" x14ac:dyDescent="0.25">
      <c r="A643" s="99"/>
      <c r="B643" s="99"/>
      <c r="C643" s="99"/>
      <c r="D643" s="99"/>
      <c r="H643" s="140"/>
    </row>
    <row r="644" spans="1:8" x14ac:dyDescent="0.25">
      <c r="A644" s="99"/>
      <c r="B644" s="99"/>
      <c r="C644" s="99"/>
      <c r="D644" s="99"/>
      <c r="H644" s="140"/>
    </row>
    <row r="645" spans="1:8" x14ac:dyDescent="0.25">
      <c r="A645" s="99"/>
      <c r="B645" s="99"/>
      <c r="C645" s="99"/>
      <c r="D645" s="99"/>
      <c r="H645" s="140"/>
    </row>
    <row r="646" spans="1:8" x14ac:dyDescent="0.25">
      <c r="A646" s="99"/>
      <c r="B646" s="99"/>
      <c r="C646" s="99"/>
      <c r="D646" s="99"/>
      <c r="H646" s="140"/>
    </row>
    <row r="647" spans="1:8" x14ac:dyDescent="0.25">
      <c r="A647" s="99"/>
      <c r="B647" s="99"/>
      <c r="C647" s="99"/>
      <c r="D647" s="99"/>
      <c r="H647" s="140"/>
    </row>
    <row r="648" spans="1:8" x14ac:dyDescent="0.25">
      <c r="A648" s="99"/>
      <c r="B648" s="99"/>
      <c r="C648" s="99"/>
      <c r="D648" s="99"/>
      <c r="H648" s="140"/>
    </row>
    <row r="649" spans="1:8" x14ac:dyDescent="0.25">
      <c r="A649" s="99"/>
      <c r="B649" s="99"/>
      <c r="C649" s="99"/>
      <c r="D649" s="99"/>
      <c r="H649" s="140"/>
    </row>
    <row r="650" spans="1:8" x14ac:dyDescent="0.25">
      <c r="A650" s="99"/>
      <c r="B650" s="99"/>
      <c r="C650" s="99"/>
      <c r="D650" s="99"/>
      <c r="H650" s="140"/>
    </row>
    <row r="651" spans="1:8" x14ac:dyDescent="0.25">
      <c r="A651" s="99"/>
      <c r="B651" s="99"/>
      <c r="C651" s="99"/>
      <c r="D651" s="99"/>
      <c r="H651" s="140"/>
    </row>
    <row r="652" spans="1:8" x14ac:dyDescent="0.25">
      <c r="A652" s="99"/>
      <c r="B652" s="99"/>
      <c r="C652" s="99"/>
      <c r="D652" s="99"/>
      <c r="H652" s="140"/>
    </row>
    <row r="653" spans="1:8" x14ac:dyDescent="0.25">
      <c r="A653" s="99"/>
      <c r="B653" s="99"/>
      <c r="C653" s="99"/>
      <c r="D653" s="99"/>
      <c r="H653" s="140"/>
    </row>
    <row r="654" spans="1:8" x14ac:dyDescent="0.25">
      <c r="A654" s="99"/>
      <c r="B654" s="99"/>
      <c r="C654" s="99"/>
      <c r="D654" s="99"/>
      <c r="H654" s="140"/>
    </row>
    <row r="655" spans="1:8" x14ac:dyDescent="0.25">
      <c r="A655" s="99"/>
      <c r="B655" s="99"/>
      <c r="C655" s="99"/>
      <c r="D655" s="99"/>
      <c r="H655" s="140"/>
    </row>
    <row r="656" spans="1:8" x14ac:dyDescent="0.25">
      <c r="A656" s="99"/>
      <c r="B656" s="99"/>
      <c r="C656" s="99"/>
      <c r="D656" s="99"/>
      <c r="H656" s="140"/>
    </row>
    <row r="657" spans="1:8" x14ac:dyDescent="0.25">
      <c r="A657" s="99"/>
      <c r="B657" s="99"/>
      <c r="C657" s="99"/>
      <c r="D657" s="99"/>
      <c r="H657" s="140"/>
    </row>
    <row r="658" spans="1:8" x14ac:dyDescent="0.25">
      <c r="A658" s="99"/>
      <c r="B658" s="99"/>
      <c r="C658" s="99"/>
      <c r="D658" s="99"/>
      <c r="H658" s="140"/>
    </row>
    <row r="659" spans="1:8" x14ac:dyDescent="0.25">
      <c r="A659" s="99"/>
      <c r="B659" s="99"/>
      <c r="C659" s="99"/>
      <c r="D659" s="99"/>
      <c r="H659" s="140"/>
    </row>
    <row r="660" spans="1:8" x14ac:dyDescent="0.25">
      <c r="A660" s="99"/>
      <c r="B660" s="99"/>
      <c r="C660" s="99"/>
      <c r="D660" s="99"/>
      <c r="H660" s="140"/>
    </row>
    <row r="661" spans="1:8" x14ac:dyDescent="0.25">
      <c r="A661" s="99"/>
      <c r="B661" s="99"/>
      <c r="C661" s="99"/>
      <c r="D661" s="99"/>
      <c r="H661" s="140"/>
    </row>
    <row r="662" spans="1:8" x14ac:dyDescent="0.25">
      <c r="A662" s="99"/>
      <c r="B662" s="99"/>
      <c r="C662" s="99"/>
      <c r="D662" s="99"/>
      <c r="H662" s="140"/>
    </row>
    <row r="663" spans="1:8" x14ac:dyDescent="0.25">
      <c r="A663" s="99"/>
      <c r="B663" s="99"/>
      <c r="C663" s="99"/>
      <c r="D663" s="99"/>
      <c r="H663" s="140"/>
    </row>
    <row r="664" spans="1:8" x14ac:dyDescent="0.25">
      <c r="A664" s="99"/>
      <c r="B664" s="99"/>
      <c r="C664" s="99"/>
      <c r="D664" s="99"/>
      <c r="H664" s="140"/>
    </row>
    <row r="665" spans="1:8" x14ac:dyDescent="0.25">
      <c r="A665" s="99"/>
      <c r="B665" s="99"/>
      <c r="C665" s="99"/>
      <c r="D665" s="99"/>
      <c r="H665" s="140"/>
    </row>
    <row r="666" spans="1:8" x14ac:dyDescent="0.25">
      <c r="A666" s="99"/>
      <c r="B666" s="99"/>
      <c r="C666" s="99"/>
      <c r="D666" s="99"/>
      <c r="H666" s="140"/>
    </row>
    <row r="667" spans="1:8" x14ac:dyDescent="0.25">
      <c r="A667" s="99"/>
      <c r="B667" s="99"/>
      <c r="C667" s="99"/>
      <c r="D667" s="99"/>
      <c r="H667" s="140"/>
    </row>
    <row r="668" spans="1:8" x14ac:dyDescent="0.25">
      <c r="A668" s="99"/>
      <c r="B668" s="99"/>
      <c r="C668" s="99"/>
      <c r="D668" s="99"/>
      <c r="H668" s="140"/>
    </row>
    <row r="669" spans="1:8" x14ac:dyDescent="0.25">
      <c r="A669" s="99"/>
      <c r="B669" s="99"/>
      <c r="C669" s="99"/>
      <c r="D669" s="99"/>
      <c r="H669" s="140"/>
    </row>
    <row r="670" spans="1:8" x14ac:dyDescent="0.25">
      <c r="A670" s="99"/>
      <c r="B670" s="99"/>
      <c r="C670" s="99"/>
      <c r="D670" s="99"/>
      <c r="H670" s="140"/>
    </row>
    <row r="671" spans="1:8" x14ac:dyDescent="0.25">
      <c r="A671" s="99"/>
      <c r="B671" s="99"/>
      <c r="C671" s="99"/>
      <c r="D671" s="99"/>
      <c r="H671" s="140"/>
    </row>
    <row r="672" spans="1:8" x14ac:dyDescent="0.25">
      <c r="A672" s="99"/>
      <c r="B672" s="99"/>
      <c r="C672" s="99"/>
      <c r="D672" s="99"/>
      <c r="H672" s="140"/>
    </row>
    <row r="673" spans="1:8" x14ac:dyDescent="0.25">
      <c r="A673" s="99"/>
      <c r="B673" s="99"/>
      <c r="C673" s="99"/>
      <c r="D673" s="99"/>
      <c r="H673" s="140"/>
    </row>
    <row r="674" spans="1:8" x14ac:dyDescent="0.25">
      <c r="A674" s="99"/>
      <c r="B674" s="99"/>
      <c r="C674" s="99"/>
      <c r="D674" s="99"/>
      <c r="H674" s="140"/>
    </row>
    <row r="675" spans="1:8" x14ac:dyDescent="0.25">
      <c r="A675" s="99"/>
      <c r="B675" s="99"/>
      <c r="C675" s="99"/>
      <c r="D675" s="99"/>
      <c r="H675" s="140"/>
    </row>
    <row r="676" spans="1:8" x14ac:dyDescent="0.25">
      <c r="A676" s="99"/>
      <c r="B676" s="99"/>
      <c r="C676" s="99"/>
      <c r="D676" s="99"/>
      <c r="H676" s="140"/>
    </row>
    <row r="677" spans="1:8" x14ac:dyDescent="0.25">
      <c r="A677" s="99"/>
      <c r="B677" s="99"/>
      <c r="C677" s="99"/>
      <c r="D677" s="99"/>
      <c r="H677" s="140"/>
    </row>
    <row r="678" spans="1:8" x14ac:dyDescent="0.25">
      <c r="A678" s="99"/>
      <c r="B678" s="99"/>
      <c r="C678" s="99"/>
      <c r="D678" s="99"/>
      <c r="H678" s="140"/>
    </row>
    <row r="679" spans="1:8" x14ac:dyDescent="0.25">
      <c r="A679" s="99"/>
      <c r="B679" s="99"/>
      <c r="C679" s="99"/>
      <c r="D679" s="99"/>
      <c r="H679" s="140"/>
    </row>
    <row r="680" spans="1:8" x14ac:dyDescent="0.25">
      <c r="A680" s="99"/>
      <c r="B680" s="99"/>
      <c r="C680" s="99"/>
      <c r="D680" s="99"/>
      <c r="H680" s="140"/>
    </row>
    <row r="681" spans="1:8" x14ac:dyDescent="0.25">
      <c r="A681" s="99"/>
      <c r="B681" s="99"/>
      <c r="C681" s="99"/>
      <c r="D681" s="99"/>
      <c r="H681" s="140"/>
    </row>
    <row r="682" spans="1:8" x14ac:dyDescent="0.25">
      <c r="A682" s="99"/>
      <c r="B682" s="99"/>
      <c r="C682" s="99"/>
      <c r="D682" s="99"/>
      <c r="H682" s="140"/>
    </row>
    <row r="683" spans="1:8" x14ac:dyDescent="0.25">
      <c r="A683" s="99"/>
      <c r="B683" s="99"/>
      <c r="C683" s="99"/>
      <c r="D683" s="99"/>
      <c r="H683" s="140"/>
    </row>
    <row r="684" spans="1:8" x14ac:dyDescent="0.25">
      <c r="A684" s="99"/>
      <c r="B684" s="99"/>
      <c r="C684" s="99"/>
      <c r="D684" s="99"/>
      <c r="H684" s="140"/>
    </row>
    <row r="685" spans="1:8" x14ac:dyDescent="0.25">
      <c r="A685" s="99"/>
      <c r="B685" s="99"/>
      <c r="C685" s="99"/>
      <c r="D685" s="99"/>
      <c r="H685" s="140"/>
    </row>
    <row r="686" spans="1:8" x14ac:dyDescent="0.25">
      <c r="A686" s="99"/>
      <c r="B686" s="99"/>
      <c r="C686" s="99"/>
      <c r="D686" s="99"/>
      <c r="H686" s="140"/>
    </row>
    <row r="687" spans="1:8" x14ac:dyDescent="0.25">
      <c r="A687" s="99"/>
      <c r="B687" s="99"/>
      <c r="C687" s="99"/>
      <c r="D687" s="99"/>
      <c r="H687" s="140"/>
    </row>
    <row r="688" spans="1:8" x14ac:dyDescent="0.25">
      <c r="A688" s="99"/>
      <c r="B688" s="99"/>
      <c r="C688" s="99"/>
      <c r="D688" s="99"/>
      <c r="H688" s="140"/>
    </row>
    <row r="689" spans="1:8" x14ac:dyDescent="0.25">
      <c r="A689" s="99"/>
      <c r="B689" s="99"/>
      <c r="C689" s="99"/>
      <c r="D689" s="99"/>
      <c r="H689" s="140"/>
    </row>
    <row r="690" spans="1:8" x14ac:dyDescent="0.25">
      <c r="A690" s="99"/>
      <c r="B690" s="99"/>
      <c r="C690" s="99"/>
      <c r="D690" s="99"/>
      <c r="H690" s="140"/>
    </row>
    <row r="691" spans="1:8" x14ac:dyDescent="0.25">
      <c r="A691" s="99"/>
      <c r="B691" s="99"/>
      <c r="C691" s="99"/>
      <c r="D691" s="99"/>
      <c r="H691" s="140"/>
    </row>
    <row r="692" spans="1:8" x14ac:dyDescent="0.25">
      <c r="A692" s="99"/>
      <c r="B692" s="99"/>
      <c r="C692" s="99"/>
      <c r="D692" s="99"/>
      <c r="H692" s="140"/>
    </row>
    <row r="693" spans="1:8" x14ac:dyDescent="0.25">
      <c r="A693" s="99"/>
      <c r="B693" s="99"/>
      <c r="C693" s="99"/>
      <c r="D693" s="99"/>
      <c r="H693" s="140"/>
    </row>
    <row r="694" spans="1:8" x14ac:dyDescent="0.25">
      <c r="A694" s="99"/>
      <c r="B694" s="99"/>
      <c r="C694" s="99"/>
      <c r="D694" s="99"/>
      <c r="H694" s="140"/>
    </row>
    <row r="695" spans="1:8" x14ac:dyDescent="0.25">
      <c r="A695" s="99"/>
      <c r="B695" s="99"/>
      <c r="C695" s="99"/>
      <c r="D695" s="99"/>
      <c r="H695" s="140"/>
    </row>
    <row r="696" spans="1:8" x14ac:dyDescent="0.25">
      <c r="A696" s="99"/>
      <c r="B696" s="99"/>
      <c r="C696" s="99"/>
      <c r="D696" s="99"/>
      <c r="H696" s="140"/>
    </row>
    <row r="697" spans="1:8" x14ac:dyDescent="0.25">
      <c r="A697" s="99"/>
      <c r="B697" s="99"/>
      <c r="C697" s="99"/>
      <c r="D697" s="99"/>
      <c r="H697" s="140"/>
    </row>
    <row r="698" spans="1:8" x14ac:dyDescent="0.25">
      <c r="A698" s="99"/>
      <c r="B698" s="99"/>
      <c r="C698" s="99"/>
      <c r="D698" s="99"/>
      <c r="H698" s="140"/>
    </row>
    <row r="699" spans="1:8" x14ac:dyDescent="0.25">
      <c r="A699" s="99"/>
      <c r="B699" s="99"/>
      <c r="C699" s="99"/>
      <c r="D699" s="99"/>
      <c r="H699" s="140"/>
    </row>
    <row r="700" spans="1:8" x14ac:dyDescent="0.25">
      <c r="A700" s="99"/>
      <c r="B700" s="99"/>
      <c r="C700" s="99"/>
      <c r="D700" s="99"/>
      <c r="H700" s="140"/>
    </row>
    <row r="701" spans="1:8" x14ac:dyDescent="0.25">
      <c r="A701" s="99"/>
      <c r="B701" s="99"/>
      <c r="C701" s="99"/>
      <c r="D701" s="99"/>
      <c r="H701" s="140"/>
    </row>
    <row r="702" spans="1:8" x14ac:dyDescent="0.25">
      <c r="A702" s="99"/>
      <c r="B702" s="99"/>
      <c r="C702" s="99"/>
      <c r="D702" s="99"/>
      <c r="H702" s="140"/>
    </row>
    <row r="703" spans="1:8" x14ac:dyDescent="0.25">
      <c r="A703" s="99"/>
      <c r="B703" s="99"/>
      <c r="C703" s="99"/>
      <c r="D703" s="99"/>
      <c r="H703" s="140"/>
    </row>
    <row r="704" spans="1:8" x14ac:dyDescent="0.25">
      <c r="A704" s="99"/>
      <c r="B704" s="99"/>
      <c r="C704" s="99"/>
      <c r="D704" s="99"/>
      <c r="H704" s="140"/>
    </row>
    <row r="705" spans="1:8" x14ac:dyDescent="0.25">
      <c r="A705" s="99"/>
      <c r="B705" s="99"/>
      <c r="C705" s="99"/>
      <c r="D705" s="99"/>
      <c r="H705" s="140"/>
    </row>
    <row r="706" spans="1:8" x14ac:dyDescent="0.25">
      <c r="A706" s="99"/>
      <c r="B706" s="99"/>
      <c r="C706" s="99"/>
      <c r="D706" s="99"/>
      <c r="H706" s="140"/>
    </row>
    <row r="707" spans="1:8" x14ac:dyDescent="0.25">
      <c r="A707" s="99"/>
      <c r="B707" s="99"/>
      <c r="C707" s="99"/>
      <c r="D707" s="99"/>
      <c r="H707" s="140"/>
    </row>
    <row r="708" spans="1:8" x14ac:dyDescent="0.25">
      <c r="A708" s="99"/>
      <c r="B708" s="99"/>
      <c r="C708" s="99"/>
      <c r="D708" s="99"/>
      <c r="H708" s="140"/>
    </row>
    <row r="709" spans="1:8" x14ac:dyDescent="0.25">
      <c r="A709" s="99"/>
      <c r="B709" s="99"/>
      <c r="C709" s="99"/>
      <c r="D709" s="99"/>
      <c r="H709" s="140"/>
    </row>
    <row r="710" spans="1:8" x14ac:dyDescent="0.25">
      <c r="A710" s="99"/>
      <c r="B710" s="99"/>
      <c r="C710" s="99"/>
      <c r="D710" s="99"/>
      <c r="H710" s="140"/>
    </row>
    <row r="711" spans="1:8" x14ac:dyDescent="0.25">
      <c r="A711" s="99"/>
      <c r="B711" s="99"/>
      <c r="C711" s="99"/>
      <c r="D711" s="99"/>
      <c r="H711" s="140"/>
    </row>
    <row r="712" spans="1:8" x14ac:dyDescent="0.25">
      <c r="A712" s="99"/>
      <c r="B712" s="99"/>
      <c r="C712" s="99"/>
      <c r="D712" s="99"/>
      <c r="H712" s="140"/>
    </row>
    <row r="713" spans="1:8" x14ac:dyDescent="0.25">
      <c r="A713" s="99"/>
      <c r="B713" s="99"/>
      <c r="C713" s="99"/>
      <c r="D713" s="99"/>
      <c r="H713" s="140"/>
    </row>
    <row r="714" spans="1:8" x14ac:dyDescent="0.25">
      <c r="A714" s="99"/>
      <c r="B714" s="99"/>
      <c r="C714" s="99"/>
      <c r="D714" s="99"/>
      <c r="H714" s="140"/>
    </row>
    <row r="715" spans="1:8" x14ac:dyDescent="0.25">
      <c r="A715" s="99"/>
      <c r="B715" s="99"/>
      <c r="C715" s="99"/>
      <c r="D715" s="99"/>
      <c r="H715" s="140"/>
    </row>
    <row r="716" spans="1:8" x14ac:dyDescent="0.25">
      <c r="A716" s="99"/>
      <c r="B716" s="99"/>
      <c r="C716" s="99"/>
      <c r="D716" s="99"/>
      <c r="H716" s="140"/>
    </row>
    <row r="717" spans="1:8" x14ac:dyDescent="0.25">
      <c r="A717" s="99"/>
      <c r="B717" s="99"/>
      <c r="C717" s="99"/>
      <c r="D717" s="99"/>
      <c r="H717" s="140"/>
    </row>
    <row r="718" spans="1:8" x14ac:dyDescent="0.25">
      <c r="A718" s="99"/>
      <c r="B718" s="99"/>
      <c r="C718" s="99"/>
      <c r="D718" s="99"/>
      <c r="H718" s="140"/>
    </row>
    <row r="719" spans="1:8" x14ac:dyDescent="0.25">
      <c r="A719" s="99"/>
      <c r="B719" s="99"/>
      <c r="C719" s="99"/>
      <c r="D719" s="99"/>
      <c r="H719" s="140"/>
    </row>
    <row r="720" spans="1:8" x14ac:dyDescent="0.25">
      <c r="A720" s="99"/>
      <c r="B720" s="99"/>
      <c r="C720" s="99"/>
      <c r="D720" s="99"/>
      <c r="H720" s="140"/>
    </row>
    <row r="721" spans="1:8" x14ac:dyDescent="0.25">
      <c r="A721" s="99"/>
      <c r="B721" s="99"/>
      <c r="C721" s="99"/>
      <c r="D721" s="99"/>
      <c r="H721" s="140"/>
    </row>
    <row r="722" spans="1:8" x14ac:dyDescent="0.25">
      <c r="A722" s="99"/>
      <c r="B722" s="99"/>
      <c r="C722" s="99"/>
      <c r="D722" s="99"/>
      <c r="H722" s="140"/>
    </row>
    <row r="723" spans="1:8" x14ac:dyDescent="0.25">
      <c r="A723" s="99"/>
      <c r="B723" s="99"/>
      <c r="C723" s="99"/>
      <c r="D723" s="99"/>
      <c r="H723" s="140"/>
    </row>
    <row r="724" spans="1:8" x14ac:dyDescent="0.25">
      <c r="A724" s="99"/>
      <c r="B724" s="99"/>
      <c r="C724" s="99"/>
      <c r="D724" s="99"/>
      <c r="H724" s="140"/>
    </row>
    <row r="725" spans="1:8" x14ac:dyDescent="0.25">
      <c r="A725" s="99"/>
      <c r="B725" s="99"/>
      <c r="C725" s="99"/>
      <c r="D725" s="99"/>
      <c r="H725" s="140"/>
    </row>
    <row r="726" spans="1:8" x14ac:dyDescent="0.25">
      <c r="A726" s="99"/>
      <c r="B726" s="99"/>
      <c r="C726" s="99"/>
      <c r="D726" s="99"/>
      <c r="H726" s="140"/>
    </row>
    <row r="727" spans="1:8" x14ac:dyDescent="0.25">
      <c r="A727" s="99"/>
      <c r="B727" s="99"/>
      <c r="C727" s="99"/>
      <c r="D727" s="99"/>
      <c r="H727" s="140"/>
    </row>
    <row r="728" spans="1:8" x14ac:dyDescent="0.25">
      <c r="A728" s="99"/>
      <c r="B728" s="99"/>
      <c r="C728" s="99"/>
      <c r="D728" s="99"/>
      <c r="H728" s="140"/>
    </row>
    <row r="729" spans="1:8" x14ac:dyDescent="0.25">
      <c r="A729" s="99"/>
      <c r="B729" s="99"/>
      <c r="C729" s="99"/>
      <c r="D729" s="99"/>
      <c r="H729" s="140"/>
    </row>
    <row r="730" spans="1:8" x14ac:dyDescent="0.25">
      <c r="A730" s="99"/>
      <c r="B730" s="99"/>
      <c r="C730" s="99"/>
      <c r="D730" s="99"/>
      <c r="H730" s="140"/>
    </row>
    <row r="731" spans="1:8" x14ac:dyDescent="0.25">
      <c r="A731" s="99"/>
      <c r="B731" s="99"/>
      <c r="C731" s="99"/>
      <c r="D731" s="99"/>
      <c r="H731" s="140"/>
    </row>
    <row r="732" spans="1:8" x14ac:dyDescent="0.25">
      <c r="A732" s="99"/>
      <c r="B732" s="99"/>
      <c r="C732" s="99"/>
      <c r="D732" s="99"/>
      <c r="H732" s="140"/>
    </row>
    <row r="733" spans="1:8" x14ac:dyDescent="0.25">
      <c r="A733" s="99"/>
      <c r="B733" s="99"/>
      <c r="C733" s="99"/>
      <c r="D733" s="99"/>
      <c r="H733" s="140"/>
    </row>
    <row r="734" spans="1:8" x14ac:dyDescent="0.25">
      <c r="A734" s="99"/>
      <c r="B734" s="99"/>
      <c r="C734" s="99"/>
      <c r="D734" s="99"/>
      <c r="H734" s="140"/>
    </row>
    <row r="735" spans="1:8" x14ac:dyDescent="0.25">
      <c r="A735" s="99"/>
      <c r="B735" s="99"/>
      <c r="C735" s="99"/>
      <c r="D735" s="99"/>
      <c r="H735" s="140"/>
    </row>
    <row r="736" spans="1:8" x14ac:dyDescent="0.25">
      <c r="A736" s="99"/>
      <c r="B736" s="99"/>
      <c r="C736" s="99"/>
      <c r="D736" s="99"/>
      <c r="H736" s="140"/>
    </row>
    <row r="737" spans="1:8" x14ac:dyDescent="0.25">
      <c r="A737" s="99"/>
      <c r="B737" s="99"/>
      <c r="C737" s="99"/>
      <c r="D737" s="99"/>
      <c r="H737" s="140"/>
    </row>
    <row r="738" spans="1:8" x14ac:dyDescent="0.25">
      <c r="A738" s="99"/>
      <c r="B738" s="99"/>
      <c r="C738" s="99"/>
      <c r="D738" s="99"/>
      <c r="H738" s="140"/>
    </row>
    <row r="739" spans="1:8" x14ac:dyDescent="0.25">
      <c r="A739" s="99"/>
      <c r="B739" s="99"/>
      <c r="C739" s="99"/>
      <c r="D739" s="99"/>
      <c r="H739" s="140"/>
    </row>
    <row r="740" spans="1:8" x14ac:dyDescent="0.25">
      <c r="A740" s="99"/>
      <c r="B740" s="99"/>
      <c r="C740" s="99"/>
      <c r="D740" s="99"/>
      <c r="H740" s="140"/>
    </row>
    <row r="741" spans="1:8" x14ac:dyDescent="0.25">
      <c r="A741" s="99"/>
      <c r="B741" s="99"/>
      <c r="C741" s="99"/>
      <c r="D741" s="99"/>
      <c r="H741" s="140"/>
    </row>
    <row r="742" spans="1:8" x14ac:dyDescent="0.25">
      <c r="A742" s="99"/>
      <c r="B742" s="99"/>
      <c r="C742" s="99"/>
      <c r="D742" s="99"/>
      <c r="H742" s="140"/>
    </row>
    <row r="743" spans="1:8" x14ac:dyDescent="0.25">
      <c r="A743" s="99"/>
      <c r="B743" s="99"/>
      <c r="C743" s="99"/>
      <c r="D743" s="99"/>
      <c r="H743" s="140"/>
    </row>
    <row r="744" spans="1:8" x14ac:dyDescent="0.25">
      <c r="A744" s="99"/>
      <c r="B744" s="99"/>
      <c r="C744" s="99"/>
      <c r="D744" s="99"/>
      <c r="H744" s="140"/>
    </row>
    <row r="745" spans="1:8" x14ac:dyDescent="0.25">
      <c r="A745" s="99"/>
      <c r="B745" s="99"/>
      <c r="C745" s="99"/>
      <c r="D745" s="99"/>
      <c r="H745" s="140"/>
    </row>
    <row r="746" spans="1:8" x14ac:dyDescent="0.25">
      <c r="A746" s="99"/>
      <c r="B746" s="99"/>
      <c r="C746" s="99"/>
      <c r="D746" s="99"/>
      <c r="H746" s="140"/>
    </row>
    <row r="747" spans="1:8" x14ac:dyDescent="0.25">
      <c r="A747" s="99"/>
      <c r="B747" s="99"/>
      <c r="C747" s="99"/>
      <c r="D747" s="99"/>
      <c r="H747" s="140"/>
    </row>
    <row r="748" spans="1:8" x14ac:dyDescent="0.25">
      <c r="A748" s="99"/>
      <c r="B748" s="99"/>
      <c r="C748" s="99"/>
      <c r="D748" s="99"/>
      <c r="H748" s="140"/>
    </row>
    <row r="749" spans="1:8" x14ac:dyDescent="0.25">
      <c r="A749" s="99"/>
      <c r="B749" s="99"/>
      <c r="C749" s="99"/>
      <c r="D749" s="99"/>
      <c r="H749" s="140"/>
    </row>
    <row r="750" spans="1:8" x14ac:dyDescent="0.25">
      <c r="A750" s="99"/>
      <c r="B750" s="99"/>
      <c r="C750" s="99"/>
      <c r="D750" s="99"/>
      <c r="H750" s="140"/>
    </row>
    <row r="751" spans="1:8" x14ac:dyDescent="0.25">
      <c r="A751" s="99"/>
      <c r="B751" s="99"/>
      <c r="C751" s="99"/>
      <c r="D751" s="99"/>
      <c r="H751" s="140"/>
    </row>
    <row r="752" spans="1:8" x14ac:dyDescent="0.25">
      <c r="A752" s="99"/>
      <c r="B752" s="99"/>
      <c r="C752" s="99"/>
      <c r="D752" s="99"/>
      <c r="H752" s="140"/>
    </row>
    <row r="753" spans="1:8" x14ac:dyDescent="0.25">
      <c r="A753" s="99"/>
      <c r="B753" s="99"/>
      <c r="C753" s="99"/>
      <c r="D753" s="99"/>
      <c r="H753" s="140"/>
    </row>
    <row r="754" spans="1:8" x14ac:dyDescent="0.25">
      <c r="A754" s="99"/>
      <c r="B754" s="99"/>
      <c r="C754" s="99"/>
      <c r="D754" s="99"/>
      <c r="H754" s="140"/>
    </row>
    <row r="755" spans="1:8" x14ac:dyDescent="0.25">
      <c r="A755" s="99"/>
      <c r="B755" s="99"/>
      <c r="C755" s="99"/>
      <c r="D755" s="99"/>
      <c r="H755" s="140"/>
    </row>
    <row r="756" spans="1:8" x14ac:dyDescent="0.25">
      <c r="A756" s="99"/>
      <c r="B756" s="99"/>
      <c r="C756" s="99"/>
      <c r="D756" s="99"/>
      <c r="H756" s="140"/>
    </row>
    <row r="757" spans="1:8" x14ac:dyDescent="0.25">
      <c r="A757" s="99"/>
      <c r="B757" s="99"/>
      <c r="C757" s="99"/>
      <c r="D757" s="99"/>
      <c r="H757" s="140"/>
    </row>
    <row r="758" spans="1:8" x14ac:dyDescent="0.25">
      <c r="A758" s="99"/>
      <c r="B758" s="99"/>
      <c r="C758" s="99"/>
      <c r="D758" s="99"/>
      <c r="H758" s="140"/>
    </row>
    <row r="759" spans="1:8" x14ac:dyDescent="0.25">
      <c r="A759" s="99"/>
      <c r="B759" s="99"/>
      <c r="C759" s="99"/>
      <c r="D759" s="99"/>
      <c r="H759" s="140"/>
    </row>
    <row r="760" spans="1:8" x14ac:dyDescent="0.25">
      <c r="A760" s="99"/>
      <c r="B760" s="99"/>
      <c r="C760" s="99"/>
      <c r="D760" s="99"/>
      <c r="H760" s="140"/>
    </row>
    <row r="761" spans="1:8" x14ac:dyDescent="0.25">
      <c r="A761" s="99"/>
      <c r="B761" s="99"/>
      <c r="C761" s="99"/>
      <c r="D761" s="99"/>
      <c r="H761" s="140"/>
    </row>
    <row r="762" spans="1:8" x14ac:dyDescent="0.25">
      <c r="A762" s="99"/>
      <c r="B762" s="99"/>
      <c r="C762" s="99"/>
      <c r="D762" s="99"/>
      <c r="H762" s="140"/>
    </row>
    <row r="763" spans="1:8" x14ac:dyDescent="0.25">
      <c r="A763" s="99"/>
      <c r="B763" s="99"/>
      <c r="C763" s="99"/>
      <c r="D763" s="99"/>
      <c r="H763" s="140"/>
    </row>
    <row r="764" spans="1:8" x14ac:dyDescent="0.25">
      <c r="A764" s="99"/>
      <c r="B764" s="99"/>
      <c r="C764" s="99"/>
      <c r="D764" s="99"/>
      <c r="H764" s="140"/>
    </row>
    <row r="765" spans="1:8" x14ac:dyDescent="0.25">
      <c r="A765" s="99"/>
      <c r="B765" s="99"/>
      <c r="C765" s="99"/>
      <c r="D765" s="99"/>
      <c r="H765" s="140"/>
    </row>
    <row r="766" spans="1:8" x14ac:dyDescent="0.25">
      <c r="A766" s="99"/>
      <c r="B766" s="99"/>
      <c r="C766" s="99"/>
      <c r="D766" s="99"/>
      <c r="H766" s="140"/>
    </row>
    <row r="767" spans="1:8" x14ac:dyDescent="0.25">
      <c r="A767" s="99"/>
      <c r="B767" s="99"/>
      <c r="C767" s="99"/>
      <c r="D767" s="99"/>
      <c r="H767" s="140"/>
    </row>
    <row r="768" spans="1:8" x14ac:dyDescent="0.25">
      <c r="A768" s="99"/>
      <c r="B768" s="99"/>
      <c r="C768" s="99"/>
      <c r="D768" s="99"/>
      <c r="H768" s="140"/>
    </row>
    <row r="769" spans="1:8" x14ac:dyDescent="0.25">
      <c r="A769" s="99"/>
      <c r="B769" s="99"/>
      <c r="C769" s="99"/>
      <c r="D769" s="99"/>
      <c r="H769" s="140"/>
    </row>
    <row r="770" spans="1:8" x14ac:dyDescent="0.25">
      <c r="A770" s="99"/>
      <c r="B770" s="99"/>
      <c r="C770" s="99"/>
      <c r="D770" s="99"/>
      <c r="H770" s="140"/>
    </row>
    <row r="771" spans="1:8" x14ac:dyDescent="0.25">
      <c r="A771" s="99"/>
      <c r="B771" s="99"/>
      <c r="C771" s="99"/>
      <c r="D771" s="99"/>
      <c r="H771" s="140"/>
    </row>
    <row r="772" spans="1:8" x14ac:dyDescent="0.25">
      <c r="A772" s="99"/>
      <c r="B772" s="99"/>
      <c r="C772" s="99"/>
      <c r="D772" s="99"/>
      <c r="H772" s="140"/>
    </row>
    <row r="773" spans="1:8" x14ac:dyDescent="0.25">
      <c r="A773" s="99"/>
      <c r="B773" s="99"/>
      <c r="C773" s="99"/>
      <c r="D773" s="99"/>
      <c r="H773" s="140"/>
    </row>
    <row r="774" spans="1:8" x14ac:dyDescent="0.25">
      <c r="A774" s="99"/>
      <c r="B774" s="99"/>
      <c r="C774" s="99"/>
      <c r="D774" s="99"/>
      <c r="H774" s="140"/>
    </row>
    <row r="775" spans="1:8" x14ac:dyDescent="0.25">
      <c r="A775" s="99"/>
      <c r="B775" s="99"/>
      <c r="C775" s="99"/>
      <c r="D775" s="99"/>
      <c r="H775" s="140"/>
    </row>
    <row r="776" spans="1:8" x14ac:dyDescent="0.25">
      <c r="A776" s="99"/>
      <c r="B776" s="99"/>
      <c r="C776" s="99"/>
      <c r="D776" s="99"/>
      <c r="H776" s="140"/>
    </row>
    <row r="777" spans="1:8" x14ac:dyDescent="0.25">
      <c r="A777" s="99"/>
      <c r="B777" s="99"/>
      <c r="C777" s="99"/>
      <c r="D777" s="99"/>
      <c r="H777" s="140"/>
    </row>
    <row r="778" spans="1:8" x14ac:dyDescent="0.25">
      <c r="A778" s="99"/>
      <c r="B778" s="99"/>
      <c r="C778" s="99"/>
      <c r="D778" s="99"/>
      <c r="H778" s="140"/>
    </row>
    <row r="779" spans="1:8" x14ac:dyDescent="0.25">
      <c r="A779" s="99"/>
      <c r="B779" s="99"/>
      <c r="C779" s="99"/>
      <c r="D779" s="99"/>
      <c r="H779" s="140"/>
    </row>
    <row r="780" spans="1:8" x14ac:dyDescent="0.25">
      <c r="A780" s="99"/>
      <c r="B780" s="99"/>
      <c r="C780" s="99"/>
      <c r="D780" s="99"/>
      <c r="H780" s="140"/>
    </row>
    <row r="781" spans="1:8" x14ac:dyDescent="0.25">
      <c r="A781" s="99"/>
      <c r="B781" s="99"/>
      <c r="C781" s="99"/>
      <c r="D781" s="99"/>
      <c r="H781" s="140"/>
    </row>
    <row r="782" spans="1:8" x14ac:dyDescent="0.25">
      <c r="A782" s="99"/>
      <c r="B782" s="99"/>
      <c r="C782" s="99"/>
      <c r="D782" s="99"/>
      <c r="H782" s="140"/>
    </row>
    <row r="783" spans="1:8" x14ac:dyDescent="0.25">
      <c r="A783" s="99"/>
      <c r="B783" s="99"/>
      <c r="C783" s="99"/>
      <c r="D783" s="99"/>
      <c r="H783" s="140"/>
    </row>
    <row r="784" spans="1:8" x14ac:dyDescent="0.25">
      <c r="A784" s="99"/>
      <c r="B784" s="99"/>
      <c r="C784" s="99"/>
      <c r="D784" s="99"/>
      <c r="H784" s="140"/>
    </row>
    <row r="785" spans="1:8" x14ac:dyDescent="0.25">
      <c r="A785" s="99"/>
      <c r="B785" s="99"/>
      <c r="C785" s="99"/>
      <c r="D785" s="99"/>
      <c r="H785" s="140"/>
    </row>
    <row r="786" spans="1:8" x14ac:dyDescent="0.25">
      <c r="A786" s="99"/>
      <c r="B786" s="99"/>
      <c r="C786" s="99"/>
      <c r="D786" s="99"/>
      <c r="H786" s="140"/>
    </row>
    <row r="787" spans="1:8" x14ac:dyDescent="0.25">
      <c r="A787" s="99"/>
      <c r="B787" s="99"/>
      <c r="C787" s="99"/>
      <c r="D787" s="99"/>
      <c r="H787" s="140"/>
    </row>
    <row r="788" spans="1:8" x14ac:dyDescent="0.25">
      <c r="A788" s="99"/>
      <c r="B788" s="99"/>
      <c r="C788" s="99"/>
      <c r="D788" s="99"/>
      <c r="H788" s="140"/>
    </row>
    <row r="789" spans="1:8" x14ac:dyDescent="0.25">
      <c r="A789" s="99"/>
      <c r="B789" s="99"/>
      <c r="C789" s="99"/>
      <c r="D789" s="99"/>
      <c r="H789" s="140"/>
    </row>
    <row r="790" spans="1:8" x14ac:dyDescent="0.25">
      <c r="A790" s="99"/>
      <c r="B790" s="99"/>
      <c r="C790" s="99"/>
      <c r="D790" s="99"/>
      <c r="H790" s="140"/>
    </row>
    <row r="791" spans="1:8" x14ac:dyDescent="0.25">
      <c r="A791" s="99"/>
      <c r="B791" s="99"/>
      <c r="C791" s="99"/>
      <c r="D791" s="99"/>
      <c r="H791" s="140"/>
    </row>
    <row r="792" spans="1:8" x14ac:dyDescent="0.25">
      <c r="A792" s="99"/>
      <c r="B792" s="99"/>
      <c r="C792" s="99"/>
      <c r="D792" s="99"/>
      <c r="H792" s="140"/>
    </row>
    <row r="793" spans="1:8" x14ac:dyDescent="0.25">
      <c r="A793" s="99"/>
      <c r="B793" s="99"/>
      <c r="C793" s="99"/>
      <c r="D793" s="99"/>
      <c r="H793" s="140"/>
    </row>
    <row r="794" spans="1:8" x14ac:dyDescent="0.25">
      <c r="A794" s="99"/>
      <c r="B794" s="99"/>
      <c r="C794" s="99"/>
      <c r="D794" s="99"/>
      <c r="H794" s="140"/>
    </row>
    <row r="795" spans="1:8" x14ac:dyDescent="0.25">
      <c r="A795" s="99"/>
      <c r="B795" s="99"/>
      <c r="C795" s="99"/>
      <c r="D795" s="99"/>
      <c r="H795" s="140"/>
    </row>
    <row r="796" spans="1:8" x14ac:dyDescent="0.25">
      <c r="A796" s="99"/>
      <c r="B796" s="99"/>
      <c r="C796" s="99"/>
      <c r="D796" s="99"/>
      <c r="H796" s="140"/>
    </row>
    <row r="797" spans="1:8" x14ac:dyDescent="0.25">
      <c r="A797" s="99"/>
      <c r="B797" s="99"/>
      <c r="C797" s="99"/>
      <c r="D797" s="99"/>
      <c r="H797" s="140"/>
    </row>
    <row r="798" spans="1:8" x14ac:dyDescent="0.25">
      <c r="A798" s="99"/>
      <c r="B798" s="99"/>
      <c r="C798" s="99"/>
      <c r="D798" s="99"/>
      <c r="H798" s="140"/>
    </row>
    <row r="799" spans="1:8" x14ac:dyDescent="0.25">
      <c r="A799" s="99"/>
      <c r="B799" s="99"/>
      <c r="C799" s="99"/>
      <c r="D799" s="99"/>
      <c r="H799" s="140"/>
    </row>
    <row r="800" spans="1:8" x14ac:dyDescent="0.25">
      <c r="A800" s="99"/>
      <c r="B800" s="99"/>
      <c r="C800" s="99"/>
      <c r="D800" s="99"/>
      <c r="H800" s="140"/>
    </row>
    <row r="801" spans="1:8" x14ac:dyDescent="0.25">
      <c r="A801" s="99"/>
      <c r="B801" s="99"/>
      <c r="C801" s="99"/>
      <c r="D801" s="99"/>
      <c r="H801" s="140"/>
    </row>
    <row r="802" spans="1:8" x14ac:dyDescent="0.25">
      <c r="A802" s="99"/>
      <c r="B802" s="99"/>
      <c r="C802" s="99"/>
      <c r="D802" s="99"/>
      <c r="H802" s="140"/>
    </row>
    <row r="803" spans="1:8" x14ac:dyDescent="0.25">
      <c r="A803" s="99"/>
      <c r="B803" s="99"/>
      <c r="C803" s="99"/>
      <c r="D803" s="99"/>
      <c r="H803" s="140"/>
    </row>
    <row r="804" spans="1:8" x14ac:dyDescent="0.25">
      <c r="A804" s="99"/>
      <c r="B804" s="99"/>
      <c r="C804" s="99"/>
      <c r="D804" s="99"/>
      <c r="H804" s="140"/>
    </row>
    <row r="805" spans="1:8" x14ac:dyDescent="0.25">
      <c r="A805" s="99"/>
      <c r="B805" s="99"/>
      <c r="C805" s="99"/>
      <c r="D805" s="99"/>
      <c r="H805" s="140"/>
    </row>
    <row r="806" spans="1:8" x14ac:dyDescent="0.25">
      <c r="A806" s="99"/>
      <c r="B806" s="99"/>
      <c r="C806" s="99"/>
      <c r="D806" s="99"/>
      <c r="H806" s="140"/>
    </row>
    <row r="807" spans="1:8" x14ac:dyDescent="0.25">
      <c r="A807" s="99"/>
      <c r="B807" s="99"/>
      <c r="C807" s="99"/>
      <c r="D807" s="99"/>
      <c r="H807" s="140"/>
    </row>
    <row r="808" spans="1:8" x14ac:dyDescent="0.25">
      <c r="A808" s="99"/>
      <c r="B808" s="99"/>
      <c r="C808" s="99"/>
      <c r="D808" s="99"/>
      <c r="H808" s="140"/>
    </row>
    <row r="809" spans="1:8" x14ac:dyDescent="0.25">
      <c r="A809" s="99"/>
      <c r="B809" s="99"/>
      <c r="C809" s="99"/>
      <c r="D809" s="99"/>
      <c r="H809" s="140"/>
    </row>
    <row r="810" spans="1:8" x14ac:dyDescent="0.25">
      <c r="A810" s="99"/>
      <c r="B810" s="99"/>
      <c r="C810" s="99"/>
      <c r="D810" s="99"/>
      <c r="H810" s="140"/>
    </row>
    <row r="811" spans="1:8" x14ac:dyDescent="0.25">
      <c r="A811" s="99"/>
      <c r="B811" s="99"/>
      <c r="C811" s="99"/>
      <c r="D811" s="99"/>
      <c r="H811" s="140"/>
    </row>
    <row r="812" spans="1:8" x14ac:dyDescent="0.25">
      <c r="A812" s="99"/>
      <c r="B812" s="99"/>
      <c r="C812" s="99"/>
      <c r="D812" s="99"/>
      <c r="H812" s="140"/>
    </row>
    <row r="813" spans="1:8" x14ac:dyDescent="0.25">
      <c r="A813" s="99"/>
      <c r="B813" s="99"/>
      <c r="C813" s="99"/>
      <c r="D813" s="99"/>
      <c r="H813" s="140"/>
    </row>
    <row r="814" spans="1:8" x14ac:dyDescent="0.25">
      <c r="A814" s="99"/>
      <c r="B814" s="99"/>
      <c r="C814" s="99"/>
      <c r="D814" s="99"/>
      <c r="H814" s="140"/>
    </row>
    <row r="815" spans="1:8" x14ac:dyDescent="0.25">
      <c r="A815" s="99"/>
      <c r="B815" s="99"/>
      <c r="C815" s="99"/>
      <c r="D815" s="99"/>
      <c r="H815" s="140"/>
    </row>
    <row r="816" spans="1:8" x14ac:dyDescent="0.25">
      <c r="A816" s="99"/>
      <c r="B816" s="99"/>
      <c r="C816" s="99"/>
      <c r="D816" s="99"/>
      <c r="H816" s="140"/>
    </row>
    <row r="817" spans="1:8" x14ac:dyDescent="0.25">
      <c r="A817" s="99"/>
      <c r="B817" s="99"/>
      <c r="C817" s="99"/>
      <c r="D817" s="99"/>
      <c r="H817" s="140"/>
    </row>
    <row r="818" spans="1:8" x14ac:dyDescent="0.25">
      <c r="A818" s="99"/>
      <c r="B818" s="99"/>
      <c r="C818" s="99"/>
      <c r="D818" s="99"/>
      <c r="H818" s="140"/>
    </row>
    <row r="819" spans="1:8" x14ac:dyDescent="0.25">
      <c r="A819" s="99"/>
      <c r="B819" s="99"/>
      <c r="C819" s="99"/>
      <c r="D819" s="99"/>
      <c r="H819" s="140"/>
    </row>
    <row r="820" spans="1:8" x14ac:dyDescent="0.25">
      <c r="A820" s="99"/>
      <c r="B820" s="99"/>
      <c r="C820" s="99"/>
      <c r="D820" s="99"/>
      <c r="H820" s="140"/>
    </row>
    <row r="821" spans="1:8" x14ac:dyDescent="0.25">
      <c r="A821" s="99"/>
      <c r="B821" s="99"/>
      <c r="C821" s="99"/>
      <c r="D821" s="99"/>
      <c r="H821" s="140"/>
    </row>
    <row r="822" spans="1:8" x14ac:dyDescent="0.25">
      <c r="A822" s="99"/>
      <c r="B822" s="99"/>
      <c r="C822" s="99"/>
      <c r="D822" s="99"/>
      <c r="H822" s="140"/>
    </row>
    <row r="823" spans="1:8" x14ac:dyDescent="0.25">
      <c r="A823" s="99"/>
      <c r="B823" s="99"/>
      <c r="C823" s="99"/>
      <c r="D823" s="99"/>
      <c r="H823" s="140"/>
    </row>
    <row r="824" spans="1:8" x14ac:dyDescent="0.25">
      <c r="A824" s="99"/>
      <c r="B824" s="99"/>
      <c r="C824" s="99"/>
      <c r="D824" s="99"/>
      <c r="H824" s="140"/>
    </row>
    <row r="825" spans="1:8" x14ac:dyDescent="0.25">
      <c r="A825" s="99"/>
      <c r="B825" s="99"/>
      <c r="C825" s="99"/>
      <c r="D825" s="99"/>
      <c r="H825" s="140"/>
    </row>
    <row r="826" spans="1:8" x14ac:dyDescent="0.25">
      <c r="A826" s="99"/>
      <c r="B826" s="99"/>
      <c r="C826" s="99"/>
      <c r="D826" s="99"/>
      <c r="H826" s="140"/>
    </row>
    <row r="827" spans="1:8" x14ac:dyDescent="0.25">
      <c r="A827" s="99"/>
      <c r="B827" s="99"/>
      <c r="C827" s="99"/>
      <c r="D827" s="99"/>
      <c r="H827" s="140"/>
    </row>
    <row r="828" spans="1:8" x14ac:dyDescent="0.25">
      <c r="A828" s="99"/>
      <c r="B828" s="99"/>
      <c r="C828" s="99"/>
      <c r="D828" s="99"/>
      <c r="H828" s="140"/>
    </row>
    <row r="829" spans="1:8" x14ac:dyDescent="0.25">
      <c r="A829" s="99"/>
      <c r="B829" s="99"/>
      <c r="C829" s="99"/>
      <c r="D829" s="99"/>
      <c r="H829" s="140"/>
    </row>
    <row r="830" spans="1:8" x14ac:dyDescent="0.25">
      <c r="A830" s="99"/>
      <c r="B830" s="99"/>
      <c r="C830" s="99"/>
      <c r="D830" s="99"/>
      <c r="H830" s="140"/>
    </row>
    <row r="831" spans="1:8" x14ac:dyDescent="0.25">
      <c r="A831" s="99"/>
      <c r="B831" s="99"/>
      <c r="C831" s="99"/>
      <c r="D831" s="99"/>
      <c r="H831" s="140"/>
    </row>
    <row r="832" spans="1:8" x14ac:dyDescent="0.25">
      <c r="A832" s="99"/>
      <c r="B832" s="99"/>
      <c r="C832" s="99"/>
      <c r="D832" s="99"/>
      <c r="H832" s="140"/>
    </row>
    <row r="833" spans="1:8" x14ac:dyDescent="0.25">
      <c r="A833" s="99"/>
      <c r="B833" s="99"/>
      <c r="C833" s="99"/>
      <c r="D833" s="99"/>
      <c r="H833" s="140"/>
    </row>
    <row r="834" spans="1:8" x14ac:dyDescent="0.25">
      <c r="A834" s="99"/>
      <c r="B834" s="99"/>
      <c r="C834" s="99"/>
      <c r="D834" s="99"/>
      <c r="H834" s="140"/>
    </row>
    <row r="835" spans="1:8" x14ac:dyDescent="0.25">
      <c r="A835" s="99"/>
      <c r="B835" s="99"/>
      <c r="C835" s="99"/>
      <c r="D835" s="99"/>
      <c r="H835" s="140"/>
    </row>
    <row r="836" spans="1:8" x14ac:dyDescent="0.25">
      <c r="A836" s="99"/>
      <c r="B836" s="99"/>
      <c r="C836" s="99"/>
      <c r="D836" s="99"/>
      <c r="H836" s="140"/>
    </row>
    <row r="837" spans="1:8" x14ac:dyDescent="0.25">
      <c r="A837" s="99"/>
      <c r="B837" s="99"/>
      <c r="C837" s="99"/>
      <c r="D837" s="99"/>
      <c r="H837" s="140"/>
    </row>
    <row r="838" spans="1:8" x14ac:dyDescent="0.25">
      <c r="A838" s="99"/>
      <c r="B838" s="99"/>
      <c r="C838" s="99"/>
      <c r="D838" s="99"/>
      <c r="H838" s="140"/>
    </row>
    <row r="839" spans="1:8" x14ac:dyDescent="0.25">
      <c r="A839" s="99"/>
      <c r="B839" s="99"/>
      <c r="C839" s="99"/>
      <c r="D839" s="99"/>
      <c r="H839" s="140"/>
    </row>
    <row r="840" spans="1:8" x14ac:dyDescent="0.25">
      <c r="A840" s="99"/>
      <c r="B840" s="99"/>
      <c r="C840" s="99"/>
      <c r="D840" s="99"/>
      <c r="H840" s="140"/>
    </row>
    <row r="841" spans="1:8" x14ac:dyDescent="0.25">
      <c r="A841" s="99"/>
      <c r="B841" s="99"/>
      <c r="C841" s="99"/>
      <c r="D841" s="99"/>
      <c r="H841" s="140"/>
    </row>
    <row r="842" spans="1:8" x14ac:dyDescent="0.25">
      <c r="A842" s="99"/>
      <c r="B842" s="99"/>
      <c r="C842" s="99"/>
      <c r="D842" s="99"/>
      <c r="H842" s="140"/>
    </row>
    <row r="843" spans="1:8" x14ac:dyDescent="0.25">
      <c r="A843" s="99"/>
      <c r="B843" s="99"/>
      <c r="C843" s="99"/>
      <c r="D843" s="99"/>
      <c r="H843" s="140"/>
    </row>
    <row r="844" spans="1:8" x14ac:dyDescent="0.25">
      <c r="A844" s="99"/>
      <c r="B844" s="99"/>
      <c r="C844" s="99"/>
      <c r="D844" s="99"/>
      <c r="H844" s="140"/>
    </row>
    <row r="845" spans="1:8" x14ac:dyDescent="0.25">
      <c r="A845" s="99"/>
      <c r="B845" s="99"/>
      <c r="C845" s="99"/>
      <c r="D845" s="99"/>
      <c r="H845" s="140"/>
    </row>
    <row r="846" spans="1:8" x14ac:dyDescent="0.25">
      <c r="A846" s="99"/>
      <c r="B846" s="99"/>
      <c r="C846" s="99"/>
      <c r="D846" s="99"/>
      <c r="H846" s="140"/>
    </row>
    <row r="847" spans="1:8" x14ac:dyDescent="0.25">
      <c r="A847" s="99"/>
      <c r="B847" s="99"/>
      <c r="C847" s="99"/>
      <c r="D847" s="99"/>
      <c r="H847" s="140"/>
    </row>
    <row r="848" spans="1:8" x14ac:dyDescent="0.25">
      <c r="A848" s="99"/>
      <c r="B848" s="99"/>
      <c r="C848" s="99"/>
      <c r="D848" s="99"/>
      <c r="H848" s="140"/>
    </row>
    <row r="849" spans="1:8" x14ac:dyDescent="0.25">
      <c r="A849" s="99"/>
      <c r="B849" s="99"/>
      <c r="C849" s="99"/>
      <c r="D849" s="99"/>
      <c r="H849" s="140"/>
    </row>
    <row r="850" spans="1:8" x14ac:dyDescent="0.25">
      <c r="A850" s="99"/>
      <c r="B850" s="99"/>
      <c r="C850" s="99"/>
      <c r="D850" s="99"/>
      <c r="H850" s="140"/>
    </row>
    <row r="851" spans="1:8" x14ac:dyDescent="0.25">
      <c r="A851" s="99"/>
      <c r="B851" s="99"/>
      <c r="C851" s="99"/>
      <c r="D851" s="99"/>
      <c r="H851" s="140"/>
    </row>
    <row r="852" spans="1:8" x14ac:dyDescent="0.25">
      <c r="A852" s="99"/>
      <c r="B852" s="99"/>
      <c r="C852" s="99"/>
      <c r="D852" s="99"/>
      <c r="H852" s="140"/>
    </row>
    <row r="853" spans="1:8" x14ac:dyDescent="0.25">
      <c r="A853" s="99"/>
      <c r="B853" s="99"/>
      <c r="C853" s="99"/>
      <c r="D853" s="99"/>
      <c r="H853" s="140"/>
    </row>
    <row r="854" spans="1:8" x14ac:dyDescent="0.25">
      <c r="A854" s="99"/>
      <c r="B854" s="99"/>
      <c r="C854" s="99"/>
      <c r="D854" s="99"/>
      <c r="H854" s="140"/>
    </row>
    <row r="855" spans="1:8" x14ac:dyDescent="0.25">
      <c r="A855" s="99"/>
      <c r="B855" s="99"/>
      <c r="C855" s="99"/>
      <c r="D855" s="99"/>
      <c r="H855" s="140"/>
    </row>
    <row r="856" spans="1:8" x14ac:dyDescent="0.25">
      <c r="A856" s="99"/>
      <c r="B856" s="99"/>
      <c r="C856" s="99"/>
      <c r="D856" s="99"/>
      <c r="H856" s="140"/>
    </row>
    <row r="857" spans="1:8" x14ac:dyDescent="0.25">
      <c r="A857" s="99"/>
      <c r="B857" s="99"/>
      <c r="C857" s="99"/>
      <c r="D857" s="99"/>
      <c r="H857" s="140"/>
    </row>
    <row r="858" spans="1:8" x14ac:dyDescent="0.25">
      <c r="A858" s="99"/>
      <c r="B858" s="99"/>
      <c r="C858" s="99"/>
      <c r="D858" s="99"/>
      <c r="H858" s="140"/>
    </row>
    <row r="859" spans="1:8" x14ac:dyDescent="0.25">
      <c r="A859" s="99"/>
      <c r="B859" s="99"/>
      <c r="C859" s="99"/>
      <c r="D859" s="99"/>
      <c r="H859" s="140"/>
    </row>
    <row r="860" spans="1:8" x14ac:dyDescent="0.25">
      <c r="A860" s="99"/>
      <c r="B860" s="99"/>
      <c r="C860" s="99"/>
      <c r="D860" s="99"/>
      <c r="H860" s="140"/>
    </row>
    <row r="861" spans="1:8" x14ac:dyDescent="0.25">
      <c r="A861" s="99"/>
      <c r="B861" s="99"/>
      <c r="C861" s="99"/>
      <c r="D861" s="99"/>
      <c r="H861" s="140"/>
    </row>
    <row r="862" spans="1:8" x14ac:dyDescent="0.25">
      <c r="A862" s="99"/>
      <c r="B862" s="99"/>
      <c r="C862" s="99"/>
      <c r="D862" s="99"/>
      <c r="H862" s="140"/>
    </row>
    <row r="863" spans="1:8" x14ac:dyDescent="0.25">
      <c r="A863" s="99"/>
      <c r="B863" s="99"/>
      <c r="C863" s="99"/>
      <c r="D863" s="99"/>
      <c r="H863" s="140"/>
    </row>
    <row r="864" spans="1:8" x14ac:dyDescent="0.25">
      <c r="A864" s="99"/>
      <c r="B864" s="99"/>
      <c r="C864" s="99"/>
      <c r="D864" s="99"/>
      <c r="H864" s="140"/>
    </row>
    <row r="865" spans="1:8" x14ac:dyDescent="0.25">
      <c r="A865" s="99"/>
      <c r="B865" s="99"/>
      <c r="C865" s="99"/>
      <c r="D865" s="99"/>
      <c r="H865" s="140"/>
    </row>
    <row r="866" spans="1:8" x14ac:dyDescent="0.25">
      <c r="A866" s="99"/>
      <c r="B866" s="99"/>
      <c r="C866" s="99"/>
      <c r="D866" s="99"/>
      <c r="H866" s="140"/>
    </row>
    <row r="867" spans="1:8" x14ac:dyDescent="0.25">
      <c r="A867" s="99"/>
      <c r="B867" s="99"/>
      <c r="C867" s="99"/>
      <c r="D867" s="99"/>
      <c r="H867" s="140"/>
    </row>
    <row r="868" spans="1:8" x14ac:dyDescent="0.25">
      <c r="A868" s="99"/>
      <c r="B868" s="99"/>
      <c r="C868" s="99"/>
      <c r="D868" s="99"/>
      <c r="H868" s="140"/>
    </row>
    <row r="869" spans="1:8" x14ac:dyDescent="0.25">
      <c r="A869" s="99"/>
      <c r="B869" s="99"/>
      <c r="C869" s="99"/>
      <c r="D869" s="99"/>
      <c r="H869" s="140"/>
    </row>
    <row r="870" spans="1:8" x14ac:dyDescent="0.25">
      <c r="A870" s="99"/>
      <c r="B870" s="99"/>
      <c r="C870" s="99"/>
      <c r="D870" s="99"/>
      <c r="H870" s="140"/>
    </row>
    <row r="871" spans="1:8" x14ac:dyDescent="0.25">
      <c r="A871" s="99"/>
      <c r="B871" s="99"/>
      <c r="C871" s="99"/>
      <c r="D871" s="99"/>
      <c r="H871" s="140"/>
    </row>
    <row r="872" spans="1:8" x14ac:dyDescent="0.25">
      <c r="A872" s="99"/>
      <c r="B872" s="99"/>
      <c r="C872" s="99"/>
      <c r="D872" s="99"/>
      <c r="H872" s="140"/>
    </row>
    <row r="873" spans="1:8" x14ac:dyDescent="0.25">
      <c r="A873" s="99"/>
      <c r="B873" s="99"/>
      <c r="C873" s="99"/>
      <c r="D873" s="99"/>
      <c r="H873" s="140"/>
    </row>
    <row r="874" spans="1:8" x14ac:dyDescent="0.25">
      <c r="A874" s="99"/>
      <c r="B874" s="99"/>
      <c r="C874" s="99"/>
      <c r="D874" s="99"/>
      <c r="H874" s="140"/>
    </row>
    <row r="875" spans="1:8" x14ac:dyDescent="0.25">
      <c r="A875" s="99"/>
      <c r="B875" s="99"/>
      <c r="C875" s="99"/>
      <c r="D875" s="99"/>
      <c r="H875" s="140"/>
    </row>
    <row r="876" spans="1:8" x14ac:dyDescent="0.25">
      <c r="A876" s="99"/>
      <c r="B876" s="99"/>
      <c r="C876" s="99"/>
      <c r="D876" s="99"/>
      <c r="H876" s="140"/>
    </row>
    <row r="877" spans="1:8" x14ac:dyDescent="0.25">
      <c r="A877" s="99"/>
      <c r="B877" s="99"/>
      <c r="C877" s="99"/>
      <c r="D877" s="99"/>
      <c r="H877" s="140"/>
    </row>
    <row r="878" spans="1:8" x14ac:dyDescent="0.25">
      <c r="A878" s="99"/>
      <c r="B878" s="99"/>
      <c r="C878" s="99"/>
      <c r="D878" s="99"/>
      <c r="H878" s="140"/>
    </row>
    <row r="879" spans="1:8" x14ac:dyDescent="0.25">
      <c r="A879" s="99"/>
      <c r="B879" s="99"/>
      <c r="C879" s="99"/>
      <c r="D879" s="99"/>
      <c r="H879" s="140"/>
    </row>
    <row r="880" spans="1:8" x14ac:dyDescent="0.25">
      <c r="A880" s="99"/>
      <c r="B880" s="99"/>
      <c r="C880" s="99"/>
      <c r="D880" s="99"/>
      <c r="H880" s="140"/>
    </row>
    <row r="881" spans="1:8" x14ac:dyDescent="0.25">
      <c r="A881" s="99"/>
      <c r="B881" s="99"/>
      <c r="C881" s="99"/>
      <c r="D881" s="99"/>
      <c r="H881" s="140"/>
    </row>
    <row r="882" spans="1:8" x14ac:dyDescent="0.25">
      <c r="A882" s="99"/>
      <c r="B882" s="99"/>
      <c r="C882" s="99"/>
      <c r="D882" s="99"/>
      <c r="H882" s="140"/>
    </row>
    <row r="883" spans="1:8" x14ac:dyDescent="0.25">
      <c r="A883" s="99"/>
      <c r="B883" s="99"/>
      <c r="C883" s="99"/>
      <c r="D883" s="99"/>
      <c r="H883" s="140"/>
    </row>
    <row r="884" spans="1:8" x14ac:dyDescent="0.25">
      <c r="A884" s="99"/>
      <c r="B884" s="99"/>
      <c r="C884" s="99"/>
      <c r="D884" s="99"/>
      <c r="H884" s="140"/>
    </row>
    <row r="885" spans="1:8" x14ac:dyDescent="0.25">
      <c r="A885" s="99"/>
      <c r="B885" s="99"/>
      <c r="C885" s="99"/>
      <c r="D885" s="99"/>
      <c r="H885" s="140"/>
    </row>
    <row r="886" spans="1:8" x14ac:dyDescent="0.25">
      <c r="A886" s="99"/>
      <c r="B886" s="99"/>
      <c r="C886" s="99"/>
      <c r="D886" s="99"/>
      <c r="H886" s="140"/>
    </row>
    <row r="887" spans="1:8" x14ac:dyDescent="0.25">
      <c r="A887" s="99"/>
      <c r="B887" s="99"/>
      <c r="C887" s="99"/>
      <c r="D887" s="99"/>
      <c r="H887" s="140"/>
    </row>
    <row r="888" spans="1:8" x14ac:dyDescent="0.25">
      <c r="A888" s="99"/>
      <c r="B888" s="99"/>
      <c r="C888" s="99"/>
      <c r="D888" s="99"/>
      <c r="H888" s="140"/>
    </row>
    <row r="889" spans="1:8" x14ac:dyDescent="0.25">
      <c r="A889" s="99"/>
      <c r="B889" s="99"/>
      <c r="C889" s="99"/>
      <c r="D889" s="99"/>
      <c r="H889" s="140"/>
    </row>
    <row r="890" spans="1:8" x14ac:dyDescent="0.25">
      <c r="A890" s="99"/>
      <c r="B890" s="99"/>
      <c r="C890" s="99"/>
      <c r="D890" s="99"/>
      <c r="H890" s="140"/>
    </row>
    <row r="891" spans="1:8" x14ac:dyDescent="0.25">
      <c r="A891" s="99"/>
      <c r="B891" s="99"/>
      <c r="C891" s="99"/>
      <c r="D891" s="99"/>
      <c r="H891" s="140"/>
    </row>
    <row r="892" spans="1:8" x14ac:dyDescent="0.25">
      <c r="A892" s="99"/>
      <c r="B892" s="99"/>
      <c r="C892" s="99"/>
      <c r="D892" s="99"/>
      <c r="H892" s="140"/>
    </row>
    <row r="893" spans="1:8" x14ac:dyDescent="0.25">
      <c r="A893" s="99"/>
      <c r="B893" s="99"/>
      <c r="C893" s="99"/>
      <c r="D893" s="99"/>
      <c r="H893" s="140"/>
    </row>
    <row r="894" spans="1:8" x14ac:dyDescent="0.25">
      <c r="A894" s="99"/>
      <c r="B894" s="99"/>
      <c r="C894" s="99"/>
      <c r="D894" s="99"/>
      <c r="H894" s="140"/>
    </row>
    <row r="895" spans="1:8" x14ac:dyDescent="0.25">
      <c r="A895" s="99"/>
      <c r="B895" s="99"/>
      <c r="C895" s="99"/>
      <c r="D895" s="99"/>
      <c r="H895" s="140"/>
    </row>
    <row r="896" spans="1:8" x14ac:dyDescent="0.25">
      <c r="A896" s="99"/>
      <c r="B896" s="99"/>
      <c r="C896" s="99"/>
      <c r="D896" s="99"/>
      <c r="H896" s="140"/>
    </row>
    <row r="897" spans="1:8" x14ac:dyDescent="0.25">
      <c r="A897" s="99"/>
      <c r="B897" s="99"/>
      <c r="C897" s="99"/>
      <c r="D897" s="99"/>
      <c r="H897" s="140"/>
    </row>
    <row r="898" spans="1:8" x14ac:dyDescent="0.25">
      <c r="A898" s="99"/>
      <c r="B898" s="99"/>
      <c r="C898" s="99"/>
      <c r="D898" s="99"/>
      <c r="H898" s="140"/>
    </row>
    <row r="899" spans="1:8" x14ac:dyDescent="0.25">
      <c r="A899" s="99"/>
      <c r="B899" s="99"/>
      <c r="C899" s="99"/>
      <c r="D899" s="99"/>
      <c r="H899" s="140"/>
    </row>
    <row r="900" spans="1:8" x14ac:dyDescent="0.25">
      <c r="A900" s="99"/>
      <c r="B900" s="99"/>
      <c r="C900" s="99"/>
      <c r="D900" s="99"/>
      <c r="H900" s="140"/>
    </row>
    <row r="901" spans="1:8" x14ac:dyDescent="0.25">
      <c r="A901" s="99"/>
      <c r="B901" s="99"/>
      <c r="C901" s="99"/>
      <c r="D901" s="99"/>
      <c r="H901" s="140"/>
    </row>
    <row r="902" spans="1:8" x14ac:dyDescent="0.25">
      <c r="A902" s="99"/>
      <c r="B902" s="99"/>
      <c r="C902" s="99"/>
      <c r="D902" s="99"/>
      <c r="H902" s="140"/>
    </row>
    <row r="903" spans="1:8" x14ac:dyDescent="0.25">
      <c r="A903" s="99"/>
      <c r="B903" s="99"/>
      <c r="C903" s="99"/>
      <c r="D903" s="99"/>
      <c r="H903" s="140"/>
    </row>
    <row r="904" spans="1:8" x14ac:dyDescent="0.25">
      <c r="A904" s="99"/>
      <c r="B904" s="99"/>
      <c r="C904" s="99"/>
      <c r="D904" s="99"/>
      <c r="H904" s="140"/>
    </row>
    <row r="905" spans="1:8" x14ac:dyDescent="0.25">
      <c r="A905" s="99"/>
      <c r="B905" s="99"/>
      <c r="C905" s="99"/>
      <c r="D905" s="99"/>
      <c r="H905" s="140"/>
    </row>
    <row r="906" spans="1:8" x14ac:dyDescent="0.25">
      <c r="A906" s="99"/>
      <c r="B906" s="99"/>
      <c r="C906" s="99"/>
      <c r="D906" s="99"/>
      <c r="H906" s="140"/>
    </row>
    <row r="907" spans="1:8" x14ac:dyDescent="0.25">
      <c r="A907" s="99"/>
      <c r="B907" s="99"/>
      <c r="C907" s="99"/>
      <c r="D907" s="99"/>
      <c r="H907" s="140"/>
    </row>
    <row r="908" spans="1:8" x14ac:dyDescent="0.25">
      <c r="A908" s="99"/>
      <c r="B908" s="99"/>
      <c r="C908" s="99"/>
      <c r="D908" s="99"/>
      <c r="H908" s="140"/>
    </row>
    <row r="909" spans="1:8" x14ac:dyDescent="0.25">
      <c r="A909" s="99"/>
      <c r="B909" s="99"/>
      <c r="C909" s="99"/>
      <c r="D909" s="99"/>
      <c r="H909" s="140"/>
    </row>
    <row r="910" spans="1:8" x14ac:dyDescent="0.25">
      <c r="A910" s="99"/>
      <c r="B910" s="99"/>
      <c r="C910" s="99"/>
      <c r="D910" s="99"/>
      <c r="H910" s="140"/>
    </row>
    <row r="911" spans="1:8" x14ac:dyDescent="0.25">
      <c r="A911" s="99"/>
      <c r="B911" s="99"/>
      <c r="C911" s="99"/>
      <c r="D911" s="99"/>
      <c r="H911" s="140"/>
    </row>
    <row r="912" spans="1:8" x14ac:dyDescent="0.25">
      <c r="A912" s="99"/>
      <c r="B912" s="99"/>
      <c r="C912" s="99"/>
      <c r="D912" s="99"/>
      <c r="H912" s="140"/>
    </row>
    <row r="913" spans="1:8" x14ac:dyDescent="0.25">
      <c r="A913" s="99"/>
      <c r="B913" s="99"/>
      <c r="C913" s="99"/>
      <c r="D913" s="99"/>
      <c r="H913" s="140"/>
    </row>
    <row r="914" spans="1:8" x14ac:dyDescent="0.25">
      <c r="A914" s="99"/>
      <c r="B914" s="99"/>
      <c r="C914" s="99"/>
      <c r="D914" s="99"/>
      <c r="H914" s="140"/>
    </row>
    <row r="915" spans="1:8" x14ac:dyDescent="0.25">
      <c r="A915" s="99"/>
      <c r="B915" s="99"/>
      <c r="C915" s="99"/>
      <c r="D915" s="99"/>
      <c r="H915" s="140"/>
    </row>
    <row r="916" spans="1:8" x14ac:dyDescent="0.25">
      <c r="A916" s="99"/>
      <c r="B916" s="99"/>
      <c r="C916" s="99"/>
      <c r="D916" s="99"/>
      <c r="H916" s="140"/>
    </row>
    <row r="917" spans="1:8" x14ac:dyDescent="0.25">
      <c r="A917" s="99"/>
      <c r="B917" s="99"/>
      <c r="C917" s="99"/>
      <c r="D917" s="99"/>
      <c r="H917" s="140"/>
    </row>
    <row r="918" spans="1:8" x14ac:dyDescent="0.25">
      <c r="A918" s="99"/>
      <c r="B918" s="99"/>
      <c r="C918" s="99"/>
      <c r="D918" s="99"/>
      <c r="H918" s="140"/>
    </row>
    <row r="919" spans="1:8" x14ac:dyDescent="0.25">
      <c r="A919" s="99"/>
      <c r="B919" s="99"/>
      <c r="C919" s="99"/>
      <c r="D919" s="99"/>
      <c r="H919" s="140"/>
    </row>
    <row r="920" spans="1:8" x14ac:dyDescent="0.25">
      <c r="A920" s="99"/>
      <c r="B920" s="99"/>
      <c r="C920" s="99"/>
      <c r="D920" s="99"/>
      <c r="H920" s="140"/>
    </row>
    <row r="921" spans="1:8" x14ac:dyDescent="0.25">
      <c r="A921" s="99"/>
      <c r="B921" s="99"/>
      <c r="C921" s="99"/>
      <c r="D921" s="99"/>
      <c r="H921" s="140"/>
    </row>
    <row r="922" spans="1:8" x14ac:dyDescent="0.25">
      <c r="A922" s="99"/>
      <c r="B922" s="99"/>
      <c r="C922" s="99"/>
      <c r="D922" s="99"/>
      <c r="H922" s="140"/>
    </row>
    <row r="923" spans="1:8" x14ac:dyDescent="0.25">
      <c r="A923" s="99"/>
      <c r="B923" s="99"/>
      <c r="C923" s="99"/>
      <c r="D923" s="99"/>
      <c r="H923" s="140"/>
    </row>
    <row r="924" spans="1:8" x14ac:dyDescent="0.25">
      <c r="A924" s="99"/>
      <c r="B924" s="99"/>
      <c r="C924" s="99"/>
      <c r="D924" s="99"/>
      <c r="H924" s="140"/>
    </row>
    <row r="925" spans="1:8" x14ac:dyDescent="0.25">
      <c r="A925" s="99"/>
      <c r="B925" s="99"/>
      <c r="C925" s="99"/>
      <c r="D925" s="99"/>
      <c r="H925" s="140"/>
    </row>
    <row r="926" spans="1:8" x14ac:dyDescent="0.25">
      <c r="A926" s="99"/>
      <c r="B926" s="99"/>
      <c r="C926" s="99"/>
      <c r="D926" s="99"/>
      <c r="H926" s="140"/>
    </row>
    <row r="927" spans="1:8" x14ac:dyDescent="0.25">
      <c r="A927" s="99"/>
      <c r="B927" s="99"/>
      <c r="C927" s="99"/>
      <c r="D927" s="99"/>
      <c r="H927" s="140"/>
    </row>
    <row r="928" spans="1:8" x14ac:dyDescent="0.25">
      <c r="A928" s="99"/>
      <c r="B928" s="99"/>
      <c r="C928" s="99"/>
      <c r="D928" s="99"/>
      <c r="H928" s="140"/>
    </row>
    <row r="929" spans="1:8" x14ac:dyDescent="0.25">
      <c r="A929" s="99"/>
      <c r="B929" s="99"/>
      <c r="C929" s="99"/>
      <c r="D929" s="99"/>
      <c r="H929" s="140"/>
    </row>
    <row r="930" spans="1:8" x14ac:dyDescent="0.25">
      <c r="A930" s="99"/>
      <c r="B930" s="99"/>
      <c r="C930" s="99"/>
      <c r="D930" s="99"/>
      <c r="H930" s="140"/>
    </row>
    <row r="931" spans="1:8" x14ac:dyDescent="0.25">
      <c r="A931" s="99"/>
      <c r="B931" s="99"/>
      <c r="C931" s="99"/>
      <c r="D931" s="99"/>
      <c r="H931" s="140"/>
    </row>
    <row r="932" spans="1:8" x14ac:dyDescent="0.25">
      <c r="A932" s="99"/>
      <c r="B932" s="99"/>
      <c r="C932" s="99"/>
      <c r="D932" s="99"/>
      <c r="H932" s="140"/>
    </row>
    <row r="933" spans="1:8" x14ac:dyDescent="0.25">
      <c r="A933" s="99"/>
      <c r="B933" s="99"/>
      <c r="C933" s="99"/>
      <c r="D933" s="99"/>
      <c r="H933" s="140"/>
    </row>
    <row r="934" spans="1:8" x14ac:dyDescent="0.25">
      <c r="A934" s="99"/>
      <c r="B934" s="99"/>
      <c r="C934" s="99"/>
      <c r="D934" s="99"/>
      <c r="H934" s="140"/>
    </row>
    <row r="935" spans="1:8" x14ac:dyDescent="0.25">
      <c r="A935" s="99"/>
      <c r="B935" s="99"/>
      <c r="C935" s="99"/>
      <c r="D935" s="99"/>
      <c r="H935" s="140"/>
    </row>
    <row r="936" spans="1:8" x14ac:dyDescent="0.25">
      <c r="A936" s="99"/>
      <c r="B936" s="99"/>
      <c r="C936" s="99"/>
      <c r="D936" s="99"/>
      <c r="H936" s="140"/>
    </row>
    <row r="937" spans="1:8" x14ac:dyDescent="0.25">
      <c r="A937" s="99"/>
      <c r="B937" s="99"/>
      <c r="C937" s="99"/>
      <c r="D937" s="99"/>
      <c r="H937" s="140"/>
    </row>
    <row r="938" spans="1:8" x14ac:dyDescent="0.25">
      <c r="A938" s="99"/>
      <c r="B938" s="99"/>
      <c r="C938" s="99"/>
      <c r="D938" s="99"/>
      <c r="H938" s="140"/>
    </row>
    <row r="939" spans="1:8" x14ac:dyDescent="0.25">
      <c r="A939" s="99"/>
      <c r="B939" s="99"/>
      <c r="C939" s="99"/>
      <c r="D939" s="99"/>
      <c r="H939" s="140"/>
    </row>
    <row r="940" spans="1:8" x14ac:dyDescent="0.25">
      <c r="A940" s="99"/>
      <c r="B940" s="99"/>
      <c r="C940" s="99"/>
      <c r="D940" s="99"/>
      <c r="H940" s="140"/>
    </row>
    <row r="941" spans="1:8" x14ac:dyDescent="0.25">
      <c r="A941" s="99"/>
      <c r="B941" s="99"/>
      <c r="C941" s="99"/>
      <c r="D941" s="99"/>
      <c r="H941" s="140"/>
    </row>
    <row r="942" spans="1:8" x14ac:dyDescent="0.25">
      <c r="A942" s="99"/>
      <c r="B942" s="99"/>
      <c r="C942" s="99"/>
      <c r="D942" s="99"/>
      <c r="H942" s="140"/>
    </row>
    <row r="943" spans="1:8" x14ac:dyDescent="0.25">
      <c r="A943" s="99"/>
      <c r="B943" s="99"/>
      <c r="C943" s="99"/>
      <c r="D943" s="99"/>
      <c r="H943" s="140"/>
    </row>
    <row r="944" spans="1:8" x14ac:dyDescent="0.25">
      <c r="A944" s="99"/>
      <c r="B944" s="99"/>
      <c r="C944" s="99"/>
      <c r="D944" s="99"/>
      <c r="H944" s="140"/>
    </row>
    <row r="945" spans="1:8" x14ac:dyDescent="0.25">
      <c r="A945" s="99"/>
      <c r="B945" s="99"/>
      <c r="C945" s="99"/>
      <c r="D945" s="99"/>
      <c r="H945" s="140"/>
    </row>
    <row r="946" spans="1:8" x14ac:dyDescent="0.25">
      <c r="A946" s="99"/>
      <c r="B946" s="99"/>
      <c r="C946" s="99"/>
      <c r="D946" s="99"/>
      <c r="H946" s="140"/>
    </row>
    <row r="947" spans="1:8" x14ac:dyDescent="0.25">
      <c r="A947" s="99"/>
      <c r="B947" s="99"/>
      <c r="C947" s="99"/>
      <c r="D947" s="99"/>
      <c r="H947" s="140"/>
    </row>
    <row r="948" spans="1:8" x14ac:dyDescent="0.25">
      <c r="A948" s="99"/>
      <c r="B948" s="99"/>
      <c r="C948" s="99"/>
      <c r="D948" s="99"/>
      <c r="H948" s="140"/>
    </row>
    <row r="949" spans="1:8" x14ac:dyDescent="0.25">
      <c r="A949" s="99"/>
      <c r="B949" s="99"/>
      <c r="C949" s="99"/>
      <c r="D949" s="99"/>
      <c r="H949" s="140"/>
    </row>
    <row r="950" spans="1:8" x14ac:dyDescent="0.25">
      <c r="A950" s="99"/>
      <c r="B950" s="99"/>
      <c r="C950" s="99"/>
      <c r="D950" s="99"/>
      <c r="H950" s="140"/>
    </row>
    <row r="951" spans="1:8" x14ac:dyDescent="0.25">
      <c r="A951" s="99"/>
      <c r="B951" s="99"/>
      <c r="C951" s="99"/>
      <c r="D951" s="99"/>
      <c r="H951" s="140"/>
    </row>
    <row r="952" spans="1:8" x14ac:dyDescent="0.25">
      <c r="A952" s="99"/>
      <c r="B952" s="99"/>
      <c r="C952" s="99"/>
      <c r="D952" s="99"/>
      <c r="H952" s="140"/>
    </row>
    <row r="953" spans="1:8" x14ac:dyDescent="0.25">
      <c r="A953" s="99"/>
      <c r="B953" s="99"/>
      <c r="C953" s="99"/>
      <c r="D953" s="99"/>
      <c r="H953" s="140"/>
    </row>
    <row r="954" spans="1:8" x14ac:dyDescent="0.25">
      <c r="A954" s="99"/>
      <c r="B954" s="99"/>
      <c r="C954" s="99"/>
      <c r="D954" s="99"/>
      <c r="H954" s="140"/>
    </row>
    <row r="955" spans="1:8" x14ac:dyDescent="0.25">
      <c r="A955" s="99"/>
      <c r="B955" s="99"/>
      <c r="C955" s="99"/>
      <c r="D955" s="99"/>
      <c r="H955" s="140"/>
    </row>
    <row r="956" spans="1:8" x14ac:dyDescent="0.25">
      <c r="A956" s="99"/>
      <c r="B956" s="99"/>
      <c r="C956" s="99"/>
      <c r="D956" s="99"/>
      <c r="H956" s="140"/>
    </row>
    <row r="957" spans="1:8" x14ac:dyDescent="0.25">
      <c r="A957" s="99"/>
      <c r="B957" s="99"/>
      <c r="C957" s="99"/>
      <c r="D957" s="99"/>
      <c r="H957" s="140"/>
    </row>
    <row r="958" spans="1:8" x14ac:dyDescent="0.25">
      <c r="A958" s="99"/>
      <c r="B958" s="99"/>
      <c r="C958" s="99"/>
      <c r="D958" s="99"/>
      <c r="H958" s="140"/>
    </row>
    <row r="959" spans="1:8" x14ac:dyDescent="0.25">
      <c r="A959" s="99"/>
      <c r="B959" s="99"/>
      <c r="C959" s="99"/>
      <c r="D959" s="99"/>
      <c r="H959" s="140"/>
    </row>
    <row r="960" spans="1:8" x14ac:dyDescent="0.25">
      <c r="A960" s="99"/>
      <c r="B960" s="99"/>
      <c r="C960" s="99"/>
      <c r="D960" s="99"/>
      <c r="H960" s="140"/>
    </row>
    <row r="961" spans="1:8" x14ac:dyDescent="0.25">
      <c r="A961" s="99"/>
      <c r="B961" s="99"/>
      <c r="C961" s="99"/>
      <c r="D961" s="99"/>
      <c r="H961" s="140"/>
    </row>
    <row r="962" spans="1:8" x14ac:dyDescent="0.25">
      <c r="A962" s="99"/>
      <c r="B962" s="99"/>
      <c r="C962" s="99"/>
      <c r="D962" s="99"/>
      <c r="H962" s="140"/>
    </row>
    <row r="963" spans="1:8" x14ac:dyDescent="0.25">
      <c r="A963" s="99"/>
      <c r="B963" s="99"/>
      <c r="C963" s="99"/>
      <c r="D963" s="99"/>
      <c r="H963" s="140"/>
    </row>
    <row r="964" spans="1:8" x14ac:dyDescent="0.25">
      <c r="A964" s="99"/>
      <c r="B964" s="99"/>
      <c r="C964" s="99"/>
      <c r="D964" s="99"/>
      <c r="H964" s="140"/>
    </row>
    <row r="965" spans="1:8" x14ac:dyDescent="0.25">
      <c r="A965" s="99"/>
      <c r="B965" s="99"/>
      <c r="C965" s="99"/>
      <c r="D965" s="99"/>
      <c r="H965" s="140"/>
    </row>
    <row r="966" spans="1:8" x14ac:dyDescent="0.25">
      <c r="A966" s="99"/>
      <c r="B966" s="99"/>
      <c r="C966" s="99"/>
      <c r="D966" s="99"/>
      <c r="H966" s="140"/>
    </row>
    <row r="967" spans="1:8" x14ac:dyDescent="0.25">
      <c r="A967" s="99"/>
      <c r="B967" s="99"/>
      <c r="C967" s="99"/>
      <c r="D967" s="99"/>
      <c r="H967" s="140"/>
    </row>
    <row r="968" spans="1:8" x14ac:dyDescent="0.25">
      <c r="A968" s="99"/>
      <c r="B968" s="99"/>
      <c r="C968" s="99"/>
      <c r="D968" s="99"/>
      <c r="H968" s="140"/>
    </row>
    <row r="969" spans="1:8" x14ac:dyDescent="0.25">
      <c r="A969" s="99"/>
      <c r="B969" s="99"/>
      <c r="C969" s="99"/>
      <c r="D969" s="99"/>
      <c r="H969" s="140"/>
    </row>
    <row r="970" spans="1:8" x14ac:dyDescent="0.25">
      <c r="A970" s="99"/>
      <c r="B970" s="99"/>
      <c r="C970" s="99"/>
      <c r="D970" s="99"/>
      <c r="H970" s="140"/>
    </row>
    <row r="971" spans="1:8" x14ac:dyDescent="0.25">
      <c r="A971" s="99"/>
      <c r="B971" s="99"/>
      <c r="C971" s="99"/>
      <c r="D971" s="99"/>
      <c r="H971" s="140"/>
    </row>
    <row r="972" spans="1:8" x14ac:dyDescent="0.25">
      <c r="A972" s="99"/>
      <c r="B972" s="99"/>
      <c r="C972" s="99"/>
      <c r="D972" s="99"/>
      <c r="H972" s="140"/>
    </row>
    <row r="973" spans="1:8" x14ac:dyDescent="0.25">
      <c r="A973" s="99"/>
      <c r="B973" s="99"/>
      <c r="C973" s="99"/>
      <c r="D973" s="99"/>
      <c r="H973" s="140"/>
    </row>
    <row r="974" spans="1:8" x14ac:dyDescent="0.25">
      <c r="A974" s="99"/>
      <c r="B974" s="99"/>
      <c r="C974" s="99"/>
      <c r="D974" s="99"/>
      <c r="H974" s="140"/>
    </row>
    <row r="975" spans="1:8" x14ac:dyDescent="0.25">
      <c r="A975" s="99"/>
      <c r="B975" s="99"/>
      <c r="C975" s="99"/>
      <c r="D975" s="99"/>
      <c r="H975" s="140"/>
    </row>
    <row r="976" spans="1:8" x14ac:dyDescent="0.25">
      <c r="A976" s="99"/>
      <c r="B976" s="99"/>
      <c r="C976" s="99"/>
      <c r="D976" s="99"/>
      <c r="H976" s="140"/>
    </row>
    <row r="977" spans="1:8" x14ac:dyDescent="0.25">
      <c r="A977" s="99"/>
      <c r="B977" s="99"/>
      <c r="C977" s="99"/>
      <c r="D977" s="99"/>
      <c r="H977" s="140"/>
    </row>
    <row r="978" spans="1:8" x14ac:dyDescent="0.25">
      <c r="A978" s="99"/>
      <c r="B978" s="99"/>
      <c r="C978" s="99"/>
      <c r="D978" s="99"/>
      <c r="H978" s="140"/>
    </row>
    <row r="979" spans="1:8" x14ac:dyDescent="0.25">
      <c r="A979" s="99"/>
      <c r="B979" s="99"/>
      <c r="C979" s="99"/>
      <c r="D979" s="99"/>
      <c r="H979" s="140"/>
    </row>
    <row r="980" spans="1:8" x14ac:dyDescent="0.25">
      <c r="A980" s="99"/>
      <c r="B980" s="99"/>
      <c r="C980" s="99"/>
      <c r="D980" s="99"/>
      <c r="H980" s="140"/>
    </row>
    <row r="981" spans="1:8" x14ac:dyDescent="0.25">
      <c r="A981" s="99"/>
      <c r="B981" s="99"/>
      <c r="C981" s="99"/>
      <c r="D981" s="99"/>
      <c r="H981" s="140"/>
    </row>
    <row r="982" spans="1:8" x14ac:dyDescent="0.25">
      <c r="A982" s="99"/>
      <c r="B982" s="99"/>
      <c r="C982" s="99"/>
      <c r="D982" s="99"/>
      <c r="H982" s="140"/>
    </row>
    <row r="983" spans="1:8" x14ac:dyDescent="0.25">
      <c r="A983" s="99"/>
      <c r="B983" s="99"/>
      <c r="C983" s="99"/>
      <c r="D983" s="99"/>
      <c r="H983" s="140"/>
    </row>
    <row r="984" spans="1:8" x14ac:dyDescent="0.25">
      <c r="A984" s="99"/>
      <c r="B984" s="99"/>
      <c r="C984" s="99"/>
      <c r="D984" s="99"/>
      <c r="H984" s="140"/>
    </row>
    <row r="985" spans="1:8" x14ac:dyDescent="0.25">
      <c r="A985" s="99"/>
      <c r="B985" s="99"/>
      <c r="C985" s="99"/>
      <c r="D985" s="99"/>
      <c r="H985" s="140"/>
    </row>
    <row r="986" spans="1:8" x14ac:dyDescent="0.25">
      <c r="A986" s="99"/>
      <c r="B986" s="99"/>
      <c r="C986" s="99"/>
      <c r="D986" s="99"/>
      <c r="H986" s="140"/>
    </row>
    <row r="987" spans="1:8" x14ac:dyDescent="0.25">
      <c r="A987" s="99"/>
      <c r="B987" s="99"/>
      <c r="C987" s="99"/>
      <c r="D987" s="99"/>
      <c r="H987" s="140"/>
    </row>
    <row r="988" spans="1:8" x14ac:dyDescent="0.25">
      <c r="A988" s="99"/>
      <c r="B988" s="99"/>
      <c r="C988" s="99"/>
      <c r="D988" s="99"/>
      <c r="H988" s="140"/>
    </row>
    <row r="989" spans="1:8" x14ac:dyDescent="0.25">
      <c r="A989" s="99"/>
      <c r="B989" s="99"/>
      <c r="C989" s="99"/>
      <c r="D989" s="99"/>
      <c r="H989" s="140"/>
    </row>
    <row r="990" spans="1:8" x14ac:dyDescent="0.25">
      <c r="A990" s="99"/>
      <c r="B990" s="99"/>
      <c r="C990" s="99"/>
      <c r="D990" s="99"/>
      <c r="H990" s="140"/>
    </row>
    <row r="991" spans="1:8" x14ac:dyDescent="0.25">
      <c r="A991" s="99"/>
      <c r="B991" s="99"/>
      <c r="C991" s="99"/>
      <c r="D991" s="99"/>
      <c r="H991" s="140"/>
    </row>
    <row r="992" spans="1:8" x14ac:dyDescent="0.25">
      <c r="A992" s="99"/>
      <c r="B992" s="99"/>
      <c r="C992" s="99"/>
      <c r="D992" s="99"/>
      <c r="H992" s="140"/>
    </row>
    <row r="993" spans="1:8" x14ac:dyDescent="0.25">
      <c r="A993" s="99"/>
      <c r="B993" s="99"/>
      <c r="C993" s="99"/>
      <c r="D993" s="99"/>
      <c r="H993" s="140"/>
    </row>
    <row r="994" spans="1:8" x14ac:dyDescent="0.25">
      <c r="A994" s="99"/>
      <c r="B994" s="99"/>
      <c r="C994" s="99"/>
      <c r="D994" s="99"/>
      <c r="H994" s="140"/>
    </row>
    <row r="995" spans="1:8" x14ac:dyDescent="0.25">
      <c r="A995" s="99"/>
      <c r="B995" s="99"/>
      <c r="C995" s="99"/>
      <c r="D995" s="99"/>
      <c r="H995" s="140"/>
    </row>
    <row r="996" spans="1:8" x14ac:dyDescent="0.25">
      <c r="A996" s="99"/>
      <c r="B996" s="99"/>
      <c r="C996" s="99"/>
      <c r="D996" s="99"/>
      <c r="H996" s="140"/>
    </row>
    <row r="997" spans="1:8" x14ac:dyDescent="0.25">
      <c r="A997" s="99"/>
      <c r="B997" s="99"/>
      <c r="C997" s="99"/>
      <c r="D997" s="99"/>
      <c r="H997" s="140"/>
    </row>
    <row r="998" spans="1:8" x14ac:dyDescent="0.25">
      <c r="A998" s="99"/>
      <c r="B998" s="99"/>
      <c r="C998" s="99"/>
      <c r="D998" s="99"/>
      <c r="H998" s="140"/>
    </row>
    <row r="999" spans="1:8" x14ac:dyDescent="0.25">
      <c r="A999" s="99"/>
      <c r="B999" s="99"/>
      <c r="C999" s="99"/>
      <c r="D999" s="99"/>
      <c r="H999" s="140"/>
    </row>
    <row r="1000" spans="1:8" x14ac:dyDescent="0.25">
      <c r="A1000" s="99"/>
      <c r="B1000" s="99"/>
      <c r="C1000" s="99"/>
      <c r="D1000" s="99"/>
      <c r="H1000" s="140"/>
    </row>
    <row r="1001" spans="1:8" x14ac:dyDescent="0.25">
      <c r="A1001" s="99"/>
      <c r="B1001" s="99"/>
      <c r="C1001" s="99"/>
      <c r="D1001" s="99"/>
      <c r="H1001" s="140"/>
    </row>
    <row r="1002" spans="1:8" x14ac:dyDescent="0.25">
      <c r="A1002" s="99"/>
      <c r="B1002" s="99"/>
      <c r="C1002" s="99"/>
      <c r="D1002" s="99"/>
      <c r="H1002" s="140"/>
    </row>
    <row r="1003" spans="1:8" x14ac:dyDescent="0.25">
      <c r="A1003" s="99"/>
      <c r="B1003" s="99"/>
      <c r="C1003" s="99"/>
      <c r="D1003" s="99"/>
      <c r="H1003" s="140"/>
    </row>
    <row r="1004" spans="1:8" x14ac:dyDescent="0.25">
      <c r="A1004" s="99"/>
      <c r="B1004" s="99"/>
      <c r="C1004" s="99"/>
      <c r="D1004" s="99"/>
      <c r="H1004" s="140"/>
    </row>
    <row r="1005" spans="1:8" x14ac:dyDescent="0.25">
      <c r="A1005" s="99"/>
      <c r="B1005" s="99"/>
      <c r="C1005" s="99"/>
      <c r="D1005" s="99"/>
      <c r="H1005" s="140"/>
    </row>
    <row r="1006" spans="1:8" x14ac:dyDescent="0.25">
      <c r="A1006" s="99"/>
      <c r="B1006" s="99"/>
      <c r="C1006" s="99"/>
      <c r="D1006" s="99"/>
      <c r="H1006" s="140"/>
    </row>
    <row r="1007" spans="1:8" x14ac:dyDescent="0.25">
      <c r="A1007" s="99"/>
      <c r="B1007" s="99"/>
      <c r="C1007" s="99"/>
      <c r="D1007" s="99"/>
      <c r="H1007" s="140"/>
    </row>
    <row r="1008" spans="1:8" x14ac:dyDescent="0.25">
      <c r="A1008" s="99"/>
      <c r="B1008" s="99"/>
      <c r="C1008" s="99"/>
      <c r="D1008" s="99"/>
      <c r="H1008" s="140"/>
    </row>
    <row r="1009" spans="1:8" x14ac:dyDescent="0.25">
      <c r="A1009" s="99"/>
      <c r="B1009" s="99"/>
      <c r="C1009" s="99"/>
      <c r="D1009" s="99"/>
      <c r="H1009" s="140"/>
    </row>
    <row r="1010" spans="1:8" x14ac:dyDescent="0.25">
      <c r="A1010" s="99"/>
      <c r="B1010" s="99"/>
      <c r="C1010" s="99"/>
      <c r="D1010" s="99"/>
      <c r="H1010" s="140"/>
    </row>
    <row r="1011" spans="1:8" x14ac:dyDescent="0.25">
      <c r="A1011" s="99"/>
      <c r="B1011" s="99"/>
      <c r="C1011" s="99"/>
      <c r="D1011" s="99"/>
      <c r="H1011" s="140"/>
    </row>
    <row r="1012" spans="1:8" x14ac:dyDescent="0.25">
      <c r="A1012" s="99"/>
      <c r="B1012" s="99"/>
      <c r="C1012" s="99"/>
      <c r="D1012" s="99"/>
      <c r="H1012" s="140"/>
    </row>
    <row r="1013" spans="1:8" x14ac:dyDescent="0.25">
      <c r="A1013" s="99"/>
      <c r="B1013" s="99"/>
      <c r="C1013" s="99"/>
      <c r="D1013" s="99"/>
      <c r="H1013" s="140"/>
    </row>
    <row r="1014" spans="1:8" x14ac:dyDescent="0.25">
      <c r="A1014" s="99"/>
      <c r="B1014" s="99"/>
      <c r="C1014" s="99"/>
      <c r="D1014" s="99"/>
      <c r="H1014" s="140"/>
    </row>
    <row r="1015" spans="1:8" x14ac:dyDescent="0.25">
      <c r="A1015" s="99"/>
      <c r="B1015" s="99"/>
      <c r="C1015" s="99"/>
      <c r="D1015" s="99"/>
      <c r="H1015" s="140"/>
    </row>
    <row r="1016" spans="1:8" x14ac:dyDescent="0.25">
      <c r="A1016" s="99"/>
      <c r="B1016" s="99"/>
      <c r="C1016" s="99"/>
      <c r="D1016" s="99"/>
      <c r="H1016" s="140"/>
    </row>
    <row r="1017" spans="1:8" x14ac:dyDescent="0.25">
      <c r="A1017" s="99"/>
      <c r="B1017" s="99"/>
      <c r="C1017" s="99"/>
      <c r="D1017" s="99"/>
      <c r="H1017" s="140"/>
    </row>
    <row r="1018" spans="1:8" x14ac:dyDescent="0.25">
      <c r="A1018" s="99"/>
      <c r="B1018" s="99"/>
      <c r="C1018" s="99"/>
      <c r="D1018" s="99"/>
      <c r="H1018" s="140"/>
    </row>
    <row r="1019" spans="1:8" x14ac:dyDescent="0.25">
      <c r="A1019" s="99"/>
      <c r="B1019" s="99"/>
      <c r="C1019" s="99"/>
      <c r="D1019" s="99"/>
      <c r="H1019" s="140"/>
    </row>
    <row r="1020" spans="1:8" x14ac:dyDescent="0.25">
      <c r="A1020" s="99"/>
      <c r="B1020" s="99"/>
      <c r="C1020" s="99"/>
      <c r="D1020" s="99"/>
      <c r="H1020" s="140"/>
    </row>
    <row r="1021" spans="1:8" x14ac:dyDescent="0.25">
      <c r="A1021" s="99"/>
      <c r="B1021" s="99"/>
      <c r="C1021" s="99"/>
      <c r="D1021" s="99"/>
      <c r="H1021" s="140"/>
    </row>
    <row r="1022" spans="1:8" x14ac:dyDescent="0.25">
      <c r="A1022" s="99"/>
      <c r="B1022" s="99"/>
      <c r="C1022" s="99"/>
      <c r="D1022" s="99"/>
      <c r="H1022" s="140"/>
    </row>
    <row r="1023" spans="1:8" x14ac:dyDescent="0.25">
      <c r="A1023" s="99"/>
      <c r="B1023" s="99"/>
      <c r="C1023" s="99"/>
      <c r="D1023" s="99"/>
      <c r="H1023" s="140"/>
    </row>
    <row r="1024" spans="1:8" x14ac:dyDescent="0.25">
      <c r="A1024" s="99"/>
      <c r="B1024" s="99"/>
      <c r="C1024" s="99"/>
      <c r="D1024" s="99"/>
      <c r="H1024" s="140"/>
    </row>
    <row r="1025" spans="1:8" x14ac:dyDescent="0.25">
      <c r="A1025" s="99"/>
      <c r="B1025" s="99"/>
      <c r="C1025" s="99"/>
      <c r="D1025" s="99"/>
      <c r="H1025" s="140"/>
    </row>
    <row r="1026" spans="1:8" x14ac:dyDescent="0.25">
      <c r="A1026" s="99"/>
      <c r="B1026" s="99"/>
      <c r="C1026" s="99"/>
      <c r="D1026" s="99"/>
      <c r="H1026" s="140"/>
    </row>
    <row r="1027" spans="1:8" x14ac:dyDescent="0.25">
      <c r="A1027" s="99"/>
      <c r="B1027" s="99"/>
      <c r="C1027" s="99"/>
      <c r="D1027" s="99"/>
      <c r="H1027" s="140"/>
    </row>
    <row r="1028" spans="1:8" x14ac:dyDescent="0.25">
      <c r="A1028" s="99"/>
      <c r="B1028" s="99"/>
      <c r="C1028" s="99"/>
      <c r="D1028" s="99"/>
      <c r="H1028" s="140"/>
    </row>
    <row r="1029" spans="1:8" x14ac:dyDescent="0.25">
      <c r="A1029" s="99"/>
      <c r="B1029" s="99"/>
      <c r="C1029" s="99"/>
      <c r="D1029" s="99"/>
      <c r="H1029" s="140"/>
    </row>
    <row r="1030" spans="1:8" x14ac:dyDescent="0.25">
      <c r="A1030" s="99"/>
      <c r="B1030" s="99"/>
      <c r="C1030" s="99"/>
      <c r="D1030" s="99"/>
      <c r="H1030" s="140"/>
    </row>
    <row r="1031" spans="1:8" x14ac:dyDescent="0.25">
      <c r="A1031" s="99"/>
      <c r="B1031" s="99"/>
      <c r="C1031" s="99"/>
      <c r="D1031" s="99"/>
      <c r="H1031" s="140"/>
    </row>
    <row r="1032" spans="1:8" x14ac:dyDescent="0.25">
      <c r="A1032" s="99"/>
      <c r="B1032" s="99"/>
      <c r="C1032" s="99"/>
      <c r="D1032" s="99"/>
      <c r="H1032" s="140"/>
    </row>
    <row r="1033" spans="1:8" x14ac:dyDescent="0.25">
      <c r="A1033" s="99"/>
      <c r="B1033" s="99"/>
      <c r="C1033" s="99"/>
      <c r="D1033" s="99"/>
      <c r="H1033" s="140"/>
    </row>
    <row r="1034" spans="1:8" x14ac:dyDescent="0.25">
      <c r="A1034" s="99"/>
      <c r="B1034" s="99"/>
      <c r="C1034" s="99"/>
      <c r="D1034" s="99"/>
      <c r="H1034" s="140"/>
    </row>
    <row r="1035" spans="1:8" x14ac:dyDescent="0.25">
      <c r="A1035" s="99"/>
      <c r="B1035" s="99"/>
      <c r="C1035" s="99"/>
      <c r="D1035" s="99"/>
      <c r="H1035" s="140"/>
    </row>
    <row r="1036" spans="1:8" x14ac:dyDescent="0.25">
      <c r="A1036" s="99"/>
      <c r="B1036" s="99"/>
      <c r="C1036" s="99"/>
      <c r="D1036" s="99"/>
      <c r="H1036" s="140"/>
    </row>
    <row r="1037" spans="1:8" x14ac:dyDescent="0.25">
      <c r="A1037" s="99"/>
      <c r="B1037" s="99"/>
      <c r="C1037" s="99"/>
      <c r="D1037" s="99"/>
      <c r="H1037" s="140"/>
    </row>
    <row r="1038" spans="1:8" x14ac:dyDescent="0.25">
      <c r="A1038" s="99"/>
      <c r="B1038" s="99"/>
      <c r="C1038" s="99"/>
      <c r="D1038" s="99"/>
      <c r="H1038" s="140"/>
    </row>
    <row r="1039" spans="1:8" x14ac:dyDescent="0.25">
      <c r="A1039" s="99"/>
      <c r="B1039" s="99"/>
      <c r="C1039" s="99"/>
      <c r="D1039" s="99"/>
      <c r="H1039" s="140"/>
    </row>
    <row r="1040" spans="1:8" x14ac:dyDescent="0.25">
      <c r="A1040" s="99"/>
      <c r="B1040" s="99"/>
      <c r="C1040" s="99"/>
      <c r="D1040" s="99"/>
      <c r="H1040" s="140"/>
    </row>
    <row r="1041" spans="1:8" x14ac:dyDescent="0.25">
      <c r="A1041" s="99"/>
      <c r="B1041" s="99"/>
      <c r="C1041" s="99"/>
      <c r="D1041" s="99"/>
      <c r="H1041" s="140"/>
    </row>
    <row r="1042" spans="1:8" x14ac:dyDescent="0.25">
      <c r="A1042" s="99"/>
      <c r="B1042" s="99"/>
      <c r="C1042" s="99"/>
      <c r="D1042" s="99"/>
      <c r="H1042" s="140"/>
    </row>
    <row r="1043" spans="1:8" x14ac:dyDescent="0.25">
      <c r="A1043" s="99"/>
      <c r="B1043" s="99"/>
      <c r="C1043" s="99"/>
      <c r="D1043" s="99"/>
      <c r="H1043" s="140"/>
    </row>
    <row r="1044" spans="1:8" x14ac:dyDescent="0.25">
      <c r="A1044" s="99"/>
      <c r="B1044" s="99"/>
      <c r="C1044" s="99"/>
      <c r="D1044" s="99"/>
      <c r="H1044" s="140"/>
    </row>
    <row r="1045" spans="1:8" x14ac:dyDescent="0.25">
      <c r="A1045" s="99"/>
      <c r="B1045" s="99"/>
      <c r="C1045" s="99"/>
      <c r="D1045" s="99"/>
      <c r="H1045" s="140"/>
    </row>
    <row r="1046" spans="1:8" x14ac:dyDescent="0.25">
      <c r="A1046" s="99"/>
      <c r="B1046" s="99"/>
      <c r="C1046" s="99"/>
      <c r="D1046" s="99"/>
      <c r="H1046" s="140"/>
    </row>
    <row r="1047" spans="1:8" x14ac:dyDescent="0.25">
      <c r="A1047" s="99"/>
      <c r="B1047" s="99"/>
      <c r="C1047" s="99"/>
      <c r="D1047" s="99"/>
      <c r="H1047" s="140"/>
    </row>
    <row r="1048" spans="1:8" x14ac:dyDescent="0.25">
      <c r="A1048" s="99"/>
      <c r="B1048" s="99"/>
      <c r="C1048" s="99"/>
      <c r="D1048" s="99"/>
      <c r="H1048" s="140"/>
    </row>
    <row r="1049" spans="1:8" x14ac:dyDescent="0.25">
      <c r="A1049" s="99"/>
      <c r="B1049" s="99"/>
      <c r="C1049" s="99"/>
      <c r="D1049" s="99"/>
      <c r="H1049" s="140"/>
    </row>
    <row r="1050" spans="1:8" x14ac:dyDescent="0.25">
      <c r="A1050" s="99"/>
      <c r="B1050" s="99"/>
      <c r="C1050" s="99"/>
      <c r="D1050" s="99"/>
      <c r="H1050" s="140"/>
    </row>
    <row r="1051" spans="1:8" x14ac:dyDescent="0.25">
      <c r="A1051" s="99"/>
      <c r="B1051" s="99"/>
      <c r="C1051" s="99"/>
      <c r="D1051" s="99"/>
      <c r="H1051" s="140"/>
    </row>
    <row r="1052" spans="1:8" x14ac:dyDescent="0.25">
      <c r="A1052" s="99"/>
      <c r="B1052" s="99"/>
      <c r="C1052" s="99"/>
      <c r="D1052" s="99"/>
      <c r="H1052" s="140"/>
    </row>
    <row r="1053" spans="1:8" x14ac:dyDescent="0.25">
      <c r="A1053" s="99"/>
      <c r="B1053" s="99"/>
      <c r="C1053" s="99"/>
      <c r="D1053" s="99"/>
      <c r="H1053" s="140"/>
    </row>
    <row r="1054" spans="1:8" x14ac:dyDescent="0.25">
      <c r="A1054" s="99"/>
      <c r="B1054" s="99"/>
      <c r="C1054" s="99"/>
      <c r="D1054" s="99"/>
      <c r="H1054" s="140"/>
    </row>
    <row r="1055" spans="1:8" x14ac:dyDescent="0.25">
      <c r="A1055" s="99"/>
      <c r="B1055" s="99"/>
      <c r="C1055" s="99"/>
      <c r="D1055" s="99"/>
      <c r="H1055" s="140"/>
    </row>
    <row r="1056" spans="1:8" x14ac:dyDescent="0.25">
      <c r="A1056" s="99"/>
      <c r="B1056" s="99"/>
      <c r="C1056" s="99"/>
      <c r="D1056" s="99"/>
      <c r="H1056" s="140"/>
    </row>
    <row r="1057" spans="1:8" x14ac:dyDescent="0.25">
      <c r="A1057" s="99"/>
      <c r="B1057" s="99"/>
      <c r="C1057" s="99"/>
      <c r="D1057" s="99"/>
      <c r="H1057" s="140"/>
    </row>
    <row r="1058" spans="1:8" x14ac:dyDescent="0.25">
      <c r="A1058" s="99"/>
      <c r="B1058" s="99"/>
      <c r="C1058" s="99"/>
      <c r="D1058" s="99"/>
      <c r="H1058" s="140"/>
    </row>
    <row r="1059" spans="1:8" x14ac:dyDescent="0.25">
      <c r="A1059" s="99"/>
      <c r="B1059" s="99"/>
      <c r="C1059" s="99"/>
      <c r="D1059" s="99"/>
      <c r="H1059" s="140"/>
    </row>
    <row r="1060" spans="1:8" x14ac:dyDescent="0.25">
      <c r="A1060" s="99"/>
      <c r="B1060" s="99"/>
      <c r="C1060" s="99"/>
      <c r="D1060" s="99"/>
      <c r="H1060" s="140"/>
    </row>
    <row r="1061" spans="1:8" x14ac:dyDescent="0.25">
      <c r="A1061" s="99"/>
      <c r="B1061" s="99"/>
      <c r="C1061" s="99"/>
      <c r="D1061" s="99"/>
      <c r="H1061" s="140"/>
    </row>
    <row r="1062" spans="1:8" x14ac:dyDescent="0.25">
      <c r="A1062" s="99"/>
      <c r="B1062" s="99"/>
      <c r="C1062" s="99"/>
      <c r="D1062" s="99"/>
      <c r="H1062" s="140"/>
    </row>
    <row r="1063" spans="1:8" x14ac:dyDescent="0.25">
      <c r="A1063" s="99"/>
      <c r="B1063" s="99"/>
      <c r="C1063" s="99"/>
      <c r="D1063" s="99"/>
      <c r="H1063" s="140"/>
    </row>
    <row r="1064" spans="1:8" x14ac:dyDescent="0.25">
      <c r="A1064" s="99"/>
      <c r="B1064" s="99"/>
      <c r="C1064" s="99"/>
      <c r="D1064" s="99"/>
      <c r="H1064" s="140"/>
    </row>
    <row r="1065" spans="1:8" x14ac:dyDescent="0.25">
      <c r="A1065" s="99"/>
      <c r="B1065" s="99"/>
      <c r="C1065" s="99"/>
      <c r="D1065" s="99"/>
      <c r="H1065" s="140"/>
    </row>
    <row r="1066" spans="1:8" x14ac:dyDescent="0.25">
      <c r="A1066" s="99"/>
      <c r="B1066" s="99"/>
      <c r="C1066" s="99"/>
      <c r="D1066" s="99"/>
      <c r="H1066" s="140"/>
    </row>
    <row r="1067" spans="1:8" x14ac:dyDescent="0.25">
      <c r="A1067" s="99"/>
      <c r="B1067" s="99"/>
      <c r="C1067" s="99"/>
      <c r="D1067" s="99"/>
      <c r="H1067" s="140"/>
    </row>
    <row r="1068" spans="1:8" x14ac:dyDescent="0.25">
      <c r="A1068" s="99"/>
      <c r="B1068" s="99"/>
      <c r="C1068" s="99"/>
      <c r="D1068" s="99"/>
      <c r="H1068" s="140"/>
    </row>
    <row r="1069" spans="1:8" x14ac:dyDescent="0.25">
      <c r="A1069" s="99"/>
      <c r="B1069" s="99"/>
      <c r="C1069" s="99"/>
      <c r="D1069" s="99"/>
      <c r="H1069" s="140"/>
    </row>
    <row r="1070" spans="1:8" x14ac:dyDescent="0.25">
      <c r="A1070" s="99"/>
      <c r="B1070" s="99"/>
      <c r="C1070" s="99"/>
      <c r="D1070" s="99"/>
      <c r="H1070" s="140"/>
    </row>
    <row r="1071" spans="1:8" x14ac:dyDescent="0.25">
      <c r="A1071" s="99"/>
      <c r="B1071" s="99"/>
      <c r="C1071" s="99"/>
      <c r="D1071" s="99"/>
      <c r="H1071" s="140"/>
    </row>
    <row r="1072" spans="1:8" x14ac:dyDescent="0.25">
      <c r="A1072" s="99"/>
      <c r="B1072" s="99"/>
      <c r="C1072" s="99"/>
      <c r="D1072" s="99"/>
      <c r="H1072" s="140"/>
    </row>
    <row r="1073" spans="1:8" x14ac:dyDescent="0.25">
      <c r="A1073" s="99"/>
      <c r="B1073" s="99"/>
      <c r="C1073" s="99"/>
      <c r="D1073" s="99"/>
      <c r="H1073" s="140"/>
    </row>
    <row r="1074" spans="1:8" x14ac:dyDescent="0.25">
      <c r="A1074" s="99"/>
      <c r="B1074" s="99"/>
      <c r="C1074" s="99"/>
      <c r="D1074" s="99"/>
      <c r="H1074" s="140"/>
    </row>
    <row r="1075" spans="1:8" x14ac:dyDescent="0.25">
      <c r="A1075" s="99"/>
      <c r="B1075" s="99"/>
      <c r="C1075" s="99"/>
      <c r="D1075" s="99"/>
      <c r="H1075" s="140"/>
    </row>
    <row r="1076" spans="1:8" x14ac:dyDescent="0.25">
      <c r="A1076" s="99"/>
      <c r="B1076" s="99"/>
      <c r="C1076" s="99"/>
      <c r="D1076" s="99"/>
      <c r="H1076" s="140"/>
    </row>
    <row r="1077" spans="1:8" x14ac:dyDescent="0.25">
      <c r="A1077" s="99"/>
      <c r="B1077" s="99"/>
      <c r="C1077" s="99"/>
      <c r="D1077" s="99"/>
      <c r="H1077" s="140"/>
    </row>
    <row r="1078" spans="1:8" x14ac:dyDescent="0.25">
      <c r="A1078" s="99"/>
      <c r="B1078" s="99"/>
      <c r="C1078" s="99"/>
      <c r="D1078" s="99"/>
      <c r="H1078" s="140"/>
    </row>
    <row r="1079" spans="1:8" x14ac:dyDescent="0.25">
      <c r="A1079" s="99"/>
      <c r="B1079" s="99"/>
      <c r="C1079" s="99"/>
      <c r="D1079" s="99"/>
      <c r="H1079" s="140"/>
    </row>
    <row r="1080" spans="1:8" x14ac:dyDescent="0.25">
      <c r="A1080" s="99"/>
      <c r="B1080" s="99"/>
      <c r="C1080" s="99"/>
      <c r="D1080" s="99"/>
      <c r="H1080" s="140"/>
    </row>
    <row r="1081" spans="1:8" x14ac:dyDescent="0.25">
      <c r="A1081" s="99"/>
      <c r="B1081" s="99"/>
      <c r="C1081" s="99"/>
      <c r="D1081" s="99"/>
      <c r="H1081" s="140"/>
    </row>
    <row r="1082" spans="1:8" x14ac:dyDescent="0.25">
      <c r="A1082" s="99"/>
      <c r="B1082" s="99"/>
      <c r="C1082" s="99"/>
      <c r="D1082" s="99"/>
      <c r="H1082" s="140"/>
    </row>
    <row r="1083" spans="1:8" x14ac:dyDescent="0.25">
      <c r="A1083" s="99"/>
      <c r="B1083" s="99"/>
      <c r="C1083" s="99"/>
      <c r="D1083" s="99"/>
      <c r="H1083" s="140"/>
    </row>
    <row r="1084" spans="1:8" x14ac:dyDescent="0.25">
      <c r="A1084" s="99"/>
      <c r="B1084" s="99"/>
      <c r="C1084" s="99"/>
      <c r="D1084" s="99"/>
      <c r="H1084" s="140"/>
    </row>
    <row r="1085" spans="1:8" x14ac:dyDescent="0.25">
      <c r="A1085" s="99"/>
      <c r="B1085" s="99"/>
      <c r="C1085" s="99"/>
      <c r="D1085" s="99"/>
      <c r="H1085" s="140"/>
    </row>
    <row r="1086" spans="1:8" x14ac:dyDescent="0.25">
      <c r="A1086" s="99"/>
      <c r="B1086" s="99"/>
      <c r="C1086" s="99"/>
      <c r="D1086" s="99"/>
      <c r="H1086" s="140"/>
    </row>
    <row r="1087" spans="1:8" x14ac:dyDescent="0.25">
      <c r="A1087" s="99"/>
      <c r="B1087" s="99"/>
      <c r="C1087" s="99"/>
      <c r="D1087" s="99"/>
      <c r="H1087" s="140"/>
    </row>
    <row r="1088" spans="1:8" x14ac:dyDescent="0.25">
      <c r="A1088" s="99"/>
      <c r="B1088" s="99"/>
      <c r="C1088" s="99"/>
      <c r="D1088" s="99"/>
      <c r="H1088" s="140"/>
    </row>
    <row r="1089" spans="1:8" x14ac:dyDescent="0.25">
      <c r="A1089" s="99"/>
      <c r="B1089" s="99"/>
      <c r="C1089" s="99"/>
      <c r="D1089" s="99"/>
      <c r="H1089" s="140"/>
    </row>
    <row r="1090" spans="1:8" x14ac:dyDescent="0.25">
      <c r="A1090" s="99"/>
      <c r="B1090" s="99"/>
      <c r="C1090" s="99"/>
      <c r="D1090" s="99"/>
      <c r="H1090" s="140"/>
    </row>
    <row r="1091" spans="1:8" x14ac:dyDescent="0.25">
      <c r="A1091" s="99"/>
      <c r="B1091" s="99"/>
      <c r="C1091" s="99"/>
      <c r="D1091" s="99"/>
      <c r="H1091" s="140"/>
    </row>
    <row r="1092" spans="1:8" x14ac:dyDescent="0.25">
      <c r="A1092" s="99"/>
      <c r="B1092" s="99"/>
      <c r="C1092" s="99"/>
      <c r="D1092" s="99"/>
      <c r="H1092" s="140"/>
    </row>
    <row r="1093" spans="1:8" x14ac:dyDescent="0.25">
      <c r="A1093" s="99"/>
      <c r="B1093" s="99"/>
      <c r="C1093" s="99"/>
      <c r="D1093" s="99"/>
      <c r="H1093" s="140"/>
    </row>
    <row r="1094" spans="1:8" x14ac:dyDescent="0.25">
      <c r="A1094" s="99"/>
      <c r="B1094" s="99"/>
      <c r="C1094" s="99"/>
      <c r="D1094" s="99"/>
      <c r="H1094" s="140"/>
    </row>
    <row r="1095" spans="1:8" x14ac:dyDescent="0.25">
      <c r="A1095" s="99"/>
      <c r="B1095" s="99"/>
      <c r="C1095" s="99"/>
      <c r="D1095" s="99"/>
      <c r="H1095" s="140"/>
    </row>
    <row r="1096" spans="1:8" x14ac:dyDescent="0.25">
      <c r="A1096" s="99"/>
      <c r="B1096" s="99"/>
      <c r="C1096" s="99"/>
      <c r="D1096" s="99"/>
      <c r="H1096" s="140"/>
    </row>
    <row r="1097" spans="1:8" x14ac:dyDescent="0.25">
      <c r="A1097" s="99"/>
      <c r="B1097" s="99"/>
      <c r="C1097" s="99"/>
      <c r="D1097" s="99"/>
      <c r="H1097" s="140"/>
    </row>
    <row r="1098" spans="1:8" x14ac:dyDescent="0.25">
      <c r="A1098" s="99"/>
      <c r="B1098" s="99"/>
      <c r="C1098" s="99"/>
      <c r="D1098" s="99"/>
      <c r="H1098" s="140"/>
    </row>
    <row r="1099" spans="1:8" x14ac:dyDescent="0.25">
      <c r="A1099" s="99"/>
      <c r="B1099" s="99"/>
      <c r="C1099" s="99"/>
      <c r="D1099" s="99"/>
      <c r="H1099" s="140"/>
    </row>
    <row r="1100" spans="1:8" x14ac:dyDescent="0.25">
      <c r="A1100" s="99"/>
      <c r="B1100" s="99"/>
      <c r="C1100" s="99"/>
      <c r="D1100" s="99"/>
      <c r="H1100" s="140"/>
    </row>
    <row r="1101" spans="1:8" x14ac:dyDescent="0.25">
      <c r="A1101" s="99"/>
      <c r="B1101" s="99"/>
      <c r="C1101" s="99"/>
      <c r="D1101" s="99"/>
      <c r="H1101" s="140"/>
    </row>
    <row r="1102" spans="1:8" x14ac:dyDescent="0.25">
      <c r="A1102" s="99"/>
      <c r="B1102" s="99"/>
      <c r="C1102" s="99"/>
      <c r="D1102" s="99"/>
      <c r="H1102" s="140"/>
    </row>
    <row r="1103" spans="1:8" x14ac:dyDescent="0.25">
      <c r="A1103" s="99"/>
      <c r="B1103" s="99"/>
      <c r="C1103" s="99"/>
      <c r="D1103" s="99"/>
      <c r="H1103" s="140"/>
    </row>
    <row r="1104" spans="1:8" x14ac:dyDescent="0.25">
      <c r="A1104" s="99"/>
      <c r="B1104" s="99"/>
      <c r="C1104" s="99"/>
      <c r="D1104" s="99"/>
      <c r="H1104" s="140"/>
    </row>
    <row r="1105" spans="1:8" x14ac:dyDescent="0.25">
      <c r="A1105" s="99"/>
      <c r="B1105" s="99"/>
      <c r="C1105" s="99"/>
      <c r="D1105" s="99"/>
      <c r="H1105" s="140"/>
    </row>
    <row r="1106" spans="1:8" x14ac:dyDescent="0.25">
      <c r="A1106" s="99"/>
      <c r="B1106" s="99"/>
      <c r="C1106" s="99"/>
      <c r="D1106" s="99"/>
      <c r="H1106" s="140"/>
    </row>
    <row r="1107" spans="1:8" x14ac:dyDescent="0.25">
      <c r="A1107" s="99"/>
      <c r="B1107" s="99"/>
      <c r="C1107" s="99"/>
      <c r="D1107" s="99"/>
      <c r="H1107" s="140"/>
    </row>
    <row r="1108" spans="1:8" x14ac:dyDescent="0.25">
      <c r="A1108" s="99"/>
      <c r="B1108" s="99"/>
      <c r="C1108" s="99"/>
      <c r="D1108" s="99"/>
      <c r="H1108" s="140"/>
    </row>
    <row r="1109" spans="1:8" x14ac:dyDescent="0.25">
      <c r="A1109" s="99"/>
      <c r="B1109" s="99"/>
      <c r="C1109" s="99"/>
      <c r="D1109" s="99"/>
      <c r="H1109" s="140"/>
    </row>
    <row r="1110" spans="1:8" x14ac:dyDescent="0.25">
      <c r="A1110" s="99"/>
      <c r="B1110" s="99"/>
      <c r="C1110" s="99"/>
      <c r="D1110" s="99"/>
      <c r="H1110" s="140"/>
    </row>
    <row r="1111" spans="1:8" x14ac:dyDescent="0.25">
      <c r="A1111" s="99"/>
      <c r="B1111" s="99"/>
      <c r="C1111" s="99"/>
      <c r="D1111" s="99"/>
      <c r="H1111" s="140"/>
    </row>
    <row r="1112" spans="1:8" x14ac:dyDescent="0.25">
      <c r="A1112" s="99"/>
      <c r="B1112" s="99"/>
      <c r="C1112" s="99"/>
      <c r="D1112" s="99"/>
      <c r="H1112" s="140"/>
    </row>
    <row r="1113" spans="1:8" x14ac:dyDescent="0.25">
      <c r="A1113" s="99"/>
      <c r="B1113" s="99"/>
      <c r="C1113" s="99"/>
      <c r="D1113" s="99"/>
      <c r="H1113" s="140"/>
    </row>
    <row r="1114" spans="1:8" x14ac:dyDescent="0.25">
      <c r="A1114" s="99"/>
      <c r="B1114" s="99"/>
      <c r="C1114" s="99"/>
      <c r="D1114" s="99"/>
      <c r="H1114" s="140"/>
    </row>
    <row r="1115" spans="1:8" x14ac:dyDescent="0.25">
      <c r="A1115" s="99"/>
      <c r="B1115" s="99"/>
      <c r="C1115" s="99"/>
      <c r="D1115" s="99"/>
      <c r="H1115" s="140"/>
    </row>
    <row r="1116" spans="1:8" x14ac:dyDescent="0.25">
      <c r="A1116" s="99"/>
      <c r="B1116" s="99"/>
      <c r="C1116" s="99"/>
      <c r="D1116" s="99"/>
      <c r="H1116" s="140"/>
    </row>
    <row r="1117" spans="1:8" x14ac:dyDescent="0.25">
      <c r="A1117" s="99"/>
      <c r="B1117" s="99"/>
      <c r="C1117" s="99"/>
      <c r="D1117" s="99"/>
      <c r="H1117" s="140"/>
    </row>
    <row r="1118" spans="1:8" x14ac:dyDescent="0.25">
      <c r="A1118" s="99"/>
      <c r="B1118" s="99"/>
      <c r="C1118" s="99"/>
      <c r="D1118" s="99"/>
      <c r="H1118" s="140"/>
    </row>
    <row r="1119" spans="1:8" x14ac:dyDescent="0.25">
      <c r="A1119" s="99"/>
      <c r="B1119" s="99"/>
      <c r="C1119" s="99"/>
      <c r="D1119" s="99"/>
      <c r="H1119" s="140"/>
    </row>
    <row r="1120" spans="1:8" x14ac:dyDescent="0.25">
      <c r="A1120" s="99"/>
      <c r="B1120" s="99"/>
      <c r="C1120" s="99"/>
      <c r="D1120" s="99"/>
      <c r="H1120" s="140"/>
    </row>
    <row r="1121" spans="1:8" x14ac:dyDescent="0.25">
      <c r="A1121" s="99"/>
      <c r="B1121" s="99"/>
      <c r="C1121" s="99"/>
      <c r="D1121" s="99"/>
      <c r="H1121" s="140"/>
    </row>
    <row r="1122" spans="1:8" x14ac:dyDescent="0.25">
      <c r="A1122" s="99"/>
      <c r="B1122" s="99"/>
      <c r="C1122" s="99"/>
      <c r="D1122" s="99"/>
      <c r="H1122" s="140"/>
    </row>
    <row r="1123" spans="1:8" x14ac:dyDescent="0.25">
      <c r="A1123" s="99"/>
      <c r="B1123" s="99"/>
      <c r="C1123" s="99"/>
      <c r="D1123" s="99"/>
      <c r="H1123" s="140"/>
    </row>
    <row r="1124" spans="1:8" x14ac:dyDescent="0.25">
      <c r="A1124" s="99"/>
      <c r="B1124" s="99"/>
      <c r="C1124" s="99"/>
      <c r="D1124" s="99"/>
      <c r="H1124" s="140"/>
    </row>
    <row r="1125" spans="1:8" x14ac:dyDescent="0.25">
      <c r="A1125" s="99"/>
      <c r="B1125" s="99"/>
      <c r="C1125" s="99"/>
      <c r="D1125" s="99"/>
      <c r="H1125" s="140"/>
    </row>
    <row r="1126" spans="1:8" x14ac:dyDescent="0.25">
      <c r="A1126" s="99"/>
      <c r="B1126" s="99"/>
      <c r="C1126" s="99"/>
      <c r="D1126" s="99"/>
      <c r="H1126" s="140"/>
    </row>
    <row r="1127" spans="1:8" x14ac:dyDescent="0.25">
      <c r="A1127" s="99"/>
      <c r="B1127" s="99"/>
      <c r="C1127" s="99"/>
      <c r="D1127" s="99"/>
      <c r="H1127" s="140"/>
    </row>
    <row r="1128" spans="1:8" x14ac:dyDescent="0.25">
      <c r="A1128" s="99"/>
      <c r="B1128" s="99"/>
      <c r="C1128" s="99"/>
      <c r="D1128" s="99"/>
      <c r="H1128" s="140"/>
    </row>
    <row r="1129" spans="1:8" x14ac:dyDescent="0.25">
      <c r="A1129" s="99"/>
      <c r="B1129" s="99"/>
      <c r="C1129" s="99"/>
      <c r="D1129" s="99"/>
      <c r="H1129" s="140"/>
    </row>
    <row r="1130" spans="1:8" x14ac:dyDescent="0.25">
      <c r="A1130" s="99"/>
      <c r="B1130" s="99"/>
      <c r="C1130" s="99"/>
      <c r="D1130" s="99"/>
      <c r="H1130" s="140"/>
    </row>
    <row r="1131" spans="1:8" x14ac:dyDescent="0.25">
      <c r="A1131" s="99"/>
      <c r="B1131" s="99"/>
      <c r="C1131" s="99"/>
      <c r="D1131" s="99"/>
      <c r="H1131" s="140"/>
    </row>
    <row r="1132" spans="1:8" x14ac:dyDescent="0.25">
      <c r="A1132" s="99"/>
      <c r="B1132" s="99"/>
      <c r="C1132" s="99"/>
      <c r="D1132" s="99"/>
      <c r="H1132" s="140"/>
    </row>
    <row r="1133" spans="1:8" x14ac:dyDescent="0.25">
      <c r="A1133" s="99"/>
      <c r="B1133" s="99"/>
      <c r="C1133" s="99"/>
      <c r="D1133" s="99"/>
      <c r="H1133" s="140"/>
    </row>
    <row r="1134" spans="1:8" x14ac:dyDescent="0.25">
      <c r="A1134" s="99"/>
      <c r="B1134" s="99"/>
      <c r="C1134" s="99"/>
      <c r="D1134" s="99"/>
      <c r="H1134" s="140"/>
    </row>
    <row r="1135" spans="1:8" x14ac:dyDescent="0.25">
      <c r="A1135" s="99"/>
      <c r="B1135" s="99"/>
      <c r="C1135" s="99"/>
      <c r="D1135" s="99"/>
      <c r="H1135" s="140"/>
    </row>
    <row r="1136" spans="1:8" x14ac:dyDescent="0.25">
      <c r="A1136" s="99"/>
      <c r="B1136" s="99"/>
      <c r="C1136" s="99"/>
      <c r="D1136" s="99"/>
      <c r="H1136" s="140"/>
    </row>
    <row r="1137" spans="1:8" x14ac:dyDescent="0.25">
      <c r="A1137" s="99"/>
      <c r="B1137" s="99"/>
      <c r="C1137" s="99"/>
      <c r="D1137" s="99"/>
      <c r="H1137" s="140"/>
    </row>
    <row r="1138" spans="1:8" x14ac:dyDescent="0.25">
      <c r="A1138" s="99"/>
      <c r="B1138" s="99"/>
      <c r="C1138" s="99"/>
      <c r="D1138" s="99"/>
      <c r="H1138" s="140"/>
    </row>
    <row r="1139" spans="1:8" x14ac:dyDescent="0.25">
      <c r="A1139" s="99"/>
      <c r="B1139" s="99"/>
      <c r="C1139" s="99"/>
      <c r="D1139" s="99"/>
      <c r="H1139" s="140"/>
    </row>
    <row r="1140" spans="1:8" x14ac:dyDescent="0.25">
      <c r="A1140" s="99"/>
      <c r="B1140" s="99"/>
      <c r="C1140" s="99"/>
      <c r="D1140" s="99"/>
      <c r="H1140" s="140"/>
    </row>
    <row r="1141" spans="1:8" x14ac:dyDescent="0.25">
      <c r="A1141" s="99"/>
      <c r="B1141" s="99"/>
      <c r="C1141" s="99"/>
      <c r="D1141" s="99"/>
      <c r="H1141" s="140"/>
    </row>
    <row r="1142" spans="1:8" x14ac:dyDescent="0.25">
      <c r="A1142" s="99"/>
      <c r="B1142" s="99"/>
      <c r="C1142" s="99"/>
      <c r="D1142" s="99"/>
      <c r="H1142" s="140"/>
    </row>
    <row r="1143" spans="1:8" x14ac:dyDescent="0.25">
      <c r="A1143" s="99"/>
      <c r="B1143" s="99"/>
      <c r="C1143" s="99"/>
      <c r="D1143" s="99"/>
      <c r="H1143" s="140"/>
    </row>
    <row r="1144" spans="1:8" x14ac:dyDescent="0.25">
      <c r="A1144" s="99"/>
      <c r="B1144" s="99"/>
      <c r="C1144" s="99"/>
      <c r="D1144" s="99"/>
      <c r="H1144" s="140"/>
    </row>
    <row r="1145" spans="1:8" x14ac:dyDescent="0.25">
      <c r="A1145" s="99"/>
      <c r="B1145" s="99"/>
      <c r="C1145" s="99"/>
      <c r="D1145" s="99"/>
      <c r="H1145" s="140"/>
    </row>
    <row r="1146" spans="1:8" x14ac:dyDescent="0.25">
      <c r="A1146" s="99"/>
      <c r="B1146" s="99"/>
      <c r="C1146" s="99"/>
      <c r="D1146" s="99"/>
      <c r="H1146" s="140"/>
    </row>
    <row r="1147" spans="1:8" x14ac:dyDescent="0.25">
      <c r="A1147" s="99"/>
      <c r="B1147" s="99"/>
      <c r="C1147" s="99"/>
      <c r="D1147" s="99"/>
      <c r="H1147" s="140"/>
    </row>
    <row r="1148" spans="1:8" x14ac:dyDescent="0.25">
      <c r="A1148" s="99"/>
      <c r="B1148" s="99"/>
      <c r="C1148" s="99"/>
      <c r="D1148" s="99"/>
      <c r="H1148" s="140"/>
    </row>
    <row r="1149" spans="1:8" x14ac:dyDescent="0.25">
      <c r="A1149" s="99"/>
      <c r="B1149" s="99"/>
      <c r="C1149" s="99"/>
      <c r="D1149" s="99"/>
      <c r="H1149" s="140"/>
    </row>
    <row r="1150" spans="1:8" x14ac:dyDescent="0.25">
      <c r="A1150" s="99"/>
      <c r="B1150" s="99"/>
      <c r="C1150" s="99"/>
      <c r="D1150" s="99"/>
      <c r="H1150" s="140"/>
    </row>
    <row r="1151" spans="1:8" x14ac:dyDescent="0.25">
      <c r="A1151" s="99"/>
      <c r="B1151" s="99"/>
      <c r="C1151" s="99"/>
      <c r="D1151" s="99"/>
      <c r="H1151" s="140"/>
    </row>
    <row r="1152" spans="1:8" x14ac:dyDescent="0.25">
      <c r="A1152" s="99"/>
      <c r="B1152" s="99"/>
      <c r="C1152" s="99"/>
      <c r="D1152" s="99"/>
      <c r="H1152" s="140"/>
    </row>
    <row r="1153" spans="1:8" x14ac:dyDescent="0.25">
      <c r="A1153" s="99"/>
      <c r="B1153" s="99"/>
      <c r="C1153" s="99"/>
      <c r="D1153" s="99"/>
      <c r="H1153" s="140"/>
    </row>
    <row r="1154" spans="1:8" x14ac:dyDescent="0.25">
      <c r="A1154" s="99"/>
      <c r="B1154" s="99"/>
      <c r="C1154" s="99"/>
      <c r="D1154" s="99"/>
      <c r="H1154" s="140"/>
    </row>
    <row r="1155" spans="1:8" x14ac:dyDescent="0.25">
      <c r="A1155" s="99"/>
      <c r="B1155" s="99"/>
      <c r="C1155" s="99"/>
      <c r="D1155" s="99"/>
      <c r="H1155" s="140"/>
    </row>
    <row r="1156" spans="1:8" x14ac:dyDescent="0.25">
      <c r="A1156" s="99"/>
      <c r="B1156" s="99"/>
      <c r="C1156" s="99"/>
      <c r="D1156" s="99"/>
      <c r="H1156" s="140"/>
    </row>
    <row r="1157" spans="1:8" x14ac:dyDescent="0.25">
      <c r="A1157" s="99"/>
      <c r="B1157" s="99"/>
      <c r="C1157" s="99"/>
      <c r="D1157" s="99"/>
      <c r="H1157" s="140"/>
    </row>
    <row r="1158" spans="1:8" x14ac:dyDescent="0.25">
      <c r="A1158" s="99"/>
      <c r="B1158" s="99"/>
      <c r="C1158" s="99"/>
      <c r="D1158" s="99"/>
      <c r="H1158" s="140"/>
    </row>
    <row r="1159" spans="1:8" x14ac:dyDescent="0.25">
      <c r="A1159" s="99"/>
      <c r="B1159" s="99"/>
      <c r="C1159" s="99"/>
      <c r="D1159" s="99"/>
      <c r="H1159" s="140"/>
    </row>
    <row r="1160" spans="1:8" x14ac:dyDescent="0.25">
      <c r="A1160" s="99"/>
      <c r="B1160" s="99"/>
      <c r="C1160" s="99"/>
      <c r="D1160" s="99"/>
      <c r="H1160" s="140"/>
    </row>
    <row r="1161" spans="1:8" x14ac:dyDescent="0.25">
      <c r="A1161" s="99"/>
      <c r="B1161" s="99"/>
      <c r="C1161" s="99"/>
      <c r="D1161" s="99"/>
      <c r="H1161" s="140"/>
    </row>
    <row r="1162" spans="1:8" x14ac:dyDescent="0.25">
      <c r="A1162" s="99"/>
      <c r="B1162" s="99"/>
      <c r="C1162" s="99"/>
      <c r="D1162" s="99"/>
      <c r="H1162" s="140"/>
    </row>
    <row r="1163" spans="1:8" x14ac:dyDescent="0.25">
      <c r="A1163" s="99"/>
      <c r="B1163" s="99"/>
      <c r="C1163" s="99"/>
      <c r="D1163" s="99"/>
      <c r="H1163" s="140"/>
    </row>
    <row r="1164" spans="1:8" x14ac:dyDescent="0.25">
      <c r="A1164" s="99"/>
      <c r="B1164" s="99"/>
      <c r="C1164" s="99"/>
      <c r="D1164" s="99"/>
      <c r="H1164" s="140"/>
    </row>
    <row r="1165" spans="1:8" x14ac:dyDescent="0.25">
      <c r="A1165" s="99"/>
      <c r="B1165" s="99"/>
      <c r="C1165" s="99"/>
      <c r="D1165" s="99"/>
      <c r="H1165" s="140"/>
    </row>
    <row r="1166" spans="1:8" x14ac:dyDescent="0.25">
      <c r="A1166" s="99"/>
      <c r="B1166" s="99"/>
      <c r="C1166" s="99"/>
      <c r="D1166" s="99"/>
      <c r="H1166" s="140"/>
    </row>
    <row r="1167" spans="1:8" x14ac:dyDescent="0.25">
      <c r="A1167" s="99"/>
      <c r="B1167" s="99"/>
      <c r="C1167" s="99"/>
      <c r="D1167" s="99"/>
      <c r="H1167" s="140"/>
    </row>
    <row r="1168" spans="1:8" x14ac:dyDescent="0.25">
      <c r="A1168" s="99"/>
      <c r="B1168" s="99"/>
      <c r="C1168" s="99"/>
      <c r="D1168" s="99"/>
      <c r="H1168" s="140"/>
    </row>
    <row r="1169" spans="1:8" x14ac:dyDescent="0.25">
      <c r="A1169" s="99"/>
      <c r="B1169" s="99"/>
      <c r="C1169" s="99"/>
      <c r="D1169" s="99"/>
      <c r="H1169" s="140"/>
    </row>
    <row r="1170" spans="1:8" x14ac:dyDescent="0.25">
      <c r="A1170" s="99"/>
      <c r="B1170" s="99"/>
      <c r="C1170" s="99"/>
      <c r="D1170" s="99"/>
      <c r="H1170" s="140"/>
    </row>
    <row r="1171" spans="1:8" x14ac:dyDescent="0.25">
      <c r="A1171" s="99"/>
      <c r="B1171" s="99"/>
      <c r="C1171" s="99"/>
      <c r="D1171" s="99"/>
      <c r="H1171" s="140"/>
    </row>
    <row r="1172" spans="1:8" x14ac:dyDescent="0.25">
      <c r="A1172" s="99"/>
      <c r="B1172" s="99"/>
      <c r="C1172" s="99"/>
      <c r="D1172" s="99"/>
      <c r="H1172" s="140"/>
    </row>
    <row r="1173" spans="1:8" x14ac:dyDescent="0.25">
      <c r="A1173" s="99"/>
      <c r="B1173" s="99"/>
      <c r="C1173" s="99"/>
      <c r="D1173" s="99"/>
      <c r="H1173" s="140"/>
    </row>
    <row r="1174" spans="1:8" x14ac:dyDescent="0.25">
      <c r="A1174" s="99"/>
      <c r="B1174" s="99"/>
      <c r="C1174" s="99"/>
      <c r="D1174" s="99"/>
      <c r="H1174" s="140"/>
    </row>
    <row r="1175" spans="1:8" x14ac:dyDescent="0.25">
      <c r="A1175" s="99"/>
      <c r="B1175" s="99"/>
      <c r="C1175" s="99"/>
      <c r="D1175" s="99"/>
      <c r="H1175" s="140"/>
    </row>
    <row r="1176" spans="1:8" x14ac:dyDescent="0.25">
      <c r="A1176" s="99"/>
      <c r="B1176" s="99"/>
      <c r="C1176" s="99"/>
      <c r="D1176" s="99"/>
      <c r="H1176" s="140"/>
    </row>
    <row r="1177" spans="1:8" x14ac:dyDescent="0.25">
      <c r="A1177" s="99"/>
      <c r="B1177" s="99"/>
      <c r="C1177" s="99"/>
      <c r="D1177" s="99"/>
      <c r="H1177" s="140"/>
    </row>
    <row r="1178" spans="1:8" x14ac:dyDescent="0.25">
      <c r="A1178" s="99"/>
      <c r="B1178" s="99"/>
      <c r="C1178" s="99"/>
      <c r="D1178" s="99"/>
      <c r="H1178" s="140"/>
    </row>
    <row r="1179" spans="1:8" x14ac:dyDescent="0.25">
      <c r="A1179" s="99"/>
      <c r="B1179" s="99"/>
      <c r="C1179" s="99"/>
      <c r="D1179" s="99"/>
      <c r="H1179" s="140"/>
    </row>
    <row r="1180" spans="1:8" x14ac:dyDescent="0.25">
      <c r="A1180" s="99"/>
      <c r="B1180" s="99"/>
      <c r="C1180" s="99"/>
      <c r="D1180" s="99"/>
      <c r="H1180" s="140"/>
    </row>
    <row r="1181" spans="1:8" x14ac:dyDescent="0.25">
      <c r="A1181" s="99"/>
      <c r="B1181" s="99"/>
      <c r="C1181" s="99"/>
      <c r="D1181" s="99"/>
      <c r="H1181" s="140"/>
    </row>
    <row r="1182" spans="1:8" x14ac:dyDescent="0.25">
      <c r="A1182" s="99"/>
      <c r="B1182" s="99"/>
      <c r="C1182" s="99"/>
      <c r="D1182" s="99"/>
      <c r="H1182" s="140"/>
    </row>
    <row r="1183" spans="1:8" x14ac:dyDescent="0.25">
      <c r="A1183" s="99"/>
      <c r="B1183" s="99"/>
      <c r="C1183" s="99"/>
      <c r="D1183" s="99"/>
      <c r="H1183" s="140"/>
    </row>
    <row r="1184" spans="1:8" x14ac:dyDescent="0.25">
      <c r="A1184" s="99"/>
      <c r="B1184" s="99"/>
      <c r="C1184" s="99"/>
      <c r="D1184" s="99"/>
      <c r="H1184" s="140"/>
    </row>
    <row r="1185" spans="1:8" x14ac:dyDescent="0.25">
      <c r="A1185" s="99"/>
      <c r="B1185" s="99"/>
      <c r="C1185" s="99"/>
      <c r="D1185" s="99"/>
      <c r="H1185" s="140"/>
    </row>
    <row r="1186" spans="1:8" x14ac:dyDescent="0.25">
      <c r="A1186" s="99"/>
      <c r="B1186" s="99"/>
      <c r="C1186" s="99"/>
      <c r="D1186" s="99"/>
      <c r="H1186" s="140"/>
    </row>
    <row r="1187" spans="1:8" x14ac:dyDescent="0.25">
      <c r="A1187" s="99"/>
      <c r="B1187" s="99"/>
      <c r="C1187" s="99"/>
      <c r="D1187" s="99"/>
      <c r="H1187" s="140"/>
    </row>
    <row r="1188" spans="1:8" x14ac:dyDescent="0.25">
      <c r="A1188" s="99"/>
      <c r="B1188" s="99"/>
      <c r="C1188" s="99"/>
      <c r="D1188" s="99"/>
      <c r="H1188" s="140"/>
    </row>
    <row r="1189" spans="1:8" x14ac:dyDescent="0.25">
      <c r="A1189" s="99"/>
      <c r="B1189" s="99"/>
      <c r="C1189" s="99"/>
      <c r="D1189" s="99"/>
      <c r="H1189" s="140"/>
    </row>
    <row r="1190" spans="1:8" x14ac:dyDescent="0.25">
      <c r="A1190" s="99"/>
      <c r="B1190" s="99"/>
      <c r="C1190" s="99"/>
      <c r="D1190" s="99"/>
      <c r="H1190" s="140"/>
    </row>
    <row r="1191" spans="1:8" x14ac:dyDescent="0.25">
      <c r="A1191" s="99"/>
      <c r="B1191" s="99"/>
      <c r="C1191" s="99"/>
      <c r="D1191" s="99"/>
      <c r="H1191" s="140"/>
    </row>
    <row r="1192" spans="1:8" x14ac:dyDescent="0.25">
      <c r="A1192" s="99"/>
      <c r="B1192" s="99"/>
      <c r="C1192" s="99"/>
      <c r="D1192" s="99"/>
      <c r="H1192" s="140"/>
    </row>
    <row r="1193" spans="1:8" x14ac:dyDescent="0.25">
      <c r="A1193" s="99"/>
      <c r="B1193" s="99"/>
      <c r="C1193" s="99"/>
      <c r="D1193" s="99"/>
      <c r="H1193" s="140"/>
    </row>
    <row r="1194" spans="1:8" x14ac:dyDescent="0.25">
      <c r="A1194" s="99"/>
      <c r="B1194" s="99"/>
      <c r="C1194" s="99"/>
      <c r="D1194" s="99"/>
      <c r="H1194" s="140"/>
    </row>
    <row r="1195" spans="1:8" x14ac:dyDescent="0.25">
      <c r="A1195" s="99"/>
      <c r="B1195" s="99"/>
      <c r="C1195" s="99"/>
      <c r="D1195" s="99"/>
      <c r="H1195" s="140"/>
    </row>
    <row r="1196" spans="1:8" x14ac:dyDescent="0.25">
      <c r="A1196" s="99"/>
      <c r="B1196" s="99"/>
      <c r="C1196" s="99"/>
      <c r="D1196" s="99"/>
      <c r="H1196" s="140"/>
    </row>
    <row r="1197" spans="1:8" x14ac:dyDescent="0.25">
      <c r="A1197" s="99"/>
      <c r="B1197" s="99"/>
      <c r="C1197" s="99"/>
      <c r="D1197" s="99"/>
      <c r="H1197" s="140"/>
    </row>
    <row r="1198" spans="1:8" x14ac:dyDescent="0.25">
      <c r="A1198" s="99"/>
      <c r="B1198" s="99"/>
      <c r="C1198" s="99"/>
      <c r="D1198" s="99"/>
      <c r="H1198" s="140"/>
    </row>
    <row r="1199" spans="1:8" x14ac:dyDescent="0.25">
      <c r="A1199" s="99"/>
      <c r="B1199" s="99"/>
      <c r="C1199" s="99"/>
      <c r="D1199" s="99"/>
      <c r="H1199" s="140"/>
    </row>
    <row r="1200" spans="1:8" x14ac:dyDescent="0.25">
      <c r="A1200" s="99"/>
      <c r="B1200" s="99"/>
      <c r="C1200" s="99"/>
      <c r="D1200" s="99"/>
      <c r="H1200" s="140"/>
    </row>
    <row r="1201" spans="1:8" x14ac:dyDescent="0.25">
      <c r="A1201" s="99"/>
      <c r="B1201" s="99"/>
      <c r="C1201" s="99"/>
      <c r="D1201" s="99"/>
      <c r="H1201" s="140"/>
    </row>
    <row r="1202" spans="1:8" x14ac:dyDescent="0.25">
      <c r="A1202" s="99"/>
      <c r="B1202" s="99"/>
      <c r="C1202" s="99"/>
      <c r="D1202" s="99"/>
      <c r="H1202" s="140"/>
    </row>
    <row r="1203" spans="1:8" x14ac:dyDescent="0.25">
      <c r="A1203" s="99"/>
      <c r="B1203" s="99"/>
      <c r="C1203" s="99"/>
      <c r="D1203" s="99"/>
      <c r="H1203" s="140"/>
    </row>
    <row r="1204" spans="1:8" x14ac:dyDescent="0.25">
      <c r="A1204" s="99"/>
      <c r="B1204" s="99"/>
      <c r="C1204" s="99"/>
      <c r="D1204" s="99"/>
      <c r="H1204" s="140"/>
    </row>
    <row r="1205" spans="1:8" x14ac:dyDescent="0.25">
      <c r="A1205" s="99"/>
      <c r="B1205" s="99"/>
      <c r="C1205" s="99"/>
      <c r="D1205" s="99"/>
      <c r="H1205" s="140"/>
    </row>
    <row r="1206" spans="1:8" x14ac:dyDescent="0.25">
      <c r="A1206" s="99"/>
      <c r="B1206" s="99"/>
      <c r="C1206" s="99"/>
      <c r="D1206" s="99"/>
      <c r="H1206" s="140"/>
    </row>
    <row r="1207" spans="1:8" x14ac:dyDescent="0.25">
      <c r="A1207" s="99"/>
      <c r="B1207" s="99"/>
      <c r="C1207" s="99"/>
      <c r="D1207" s="99"/>
      <c r="H1207" s="140"/>
    </row>
    <row r="1208" spans="1:8" x14ac:dyDescent="0.25">
      <c r="A1208" s="99"/>
      <c r="B1208" s="99"/>
      <c r="C1208" s="99"/>
      <c r="D1208" s="99"/>
      <c r="H1208" s="140"/>
    </row>
    <row r="1209" spans="1:8" x14ac:dyDescent="0.25">
      <c r="A1209" s="99"/>
      <c r="B1209" s="99"/>
      <c r="C1209" s="99"/>
      <c r="D1209" s="99"/>
      <c r="H1209" s="140"/>
    </row>
    <row r="1210" spans="1:8" x14ac:dyDescent="0.25">
      <c r="A1210" s="99"/>
      <c r="B1210" s="99"/>
      <c r="C1210" s="99"/>
      <c r="D1210" s="99"/>
      <c r="H1210" s="140"/>
    </row>
    <row r="1211" spans="1:8" x14ac:dyDescent="0.25">
      <c r="A1211" s="99"/>
      <c r="B1211" s="99"/>
      <c r="C1211" s="99"/>
      <c r="D1211" s="99"/>
      <c r="H1211" s="140"/>
    </row>
    <row r="1212" spans="1:8" x14ac:dyDescent="0.25">
      <c r="A1212" s="99"/>
      <c r="B1212" s="99"/>
      <c r="C1212" s="99"/>
      <c r="D1212" s="99"/>
      <c r="H1212" s="140"/>
    </row>
    <row r="1213" spans="1:8" x14ac:dyDescent="0.25">
      <c r="A1213" s="99"/>
      <c r="B1213" s="99"/>
      <c r="C1213" s="99"/>
      <c r="D1213" s="99"/>
      <c r="H1213" s="140"/>
    </row>
    <row r="1214" spans="1:8" x14ac:dyDescent="0.25">
      <c r="A1214" s="99"/>
      <c r="B1214" s="99"/>
      <c r="C1214" s="99"/>
      <c r="D1214" s="99"/>
      <c r="H1214" s="140"/>
    </row>
    <row r="1215" spans="1:8" x14ac:dyDescent="0.25">
      <c r="A1215" s="99"/>
      <c r="B1215" s="99"/>
      <c r="C1215" s="99"/>
      <c r="D1215" s="99"/>
      <c r="H1215" s="140"/>
    </row>
    <row r="1216" spans="1:8" x14ac:dyDescent="0.25">
      <c r="A1216" s="99"/>
      <c r="B1216" s="99"/>
      <c r="C1216" s="99"/>
      <c r="D1216" s="99"/>
      <c r="H1216" s="140"/>
    </row>
    <row r="1217" spans="1:8" x14ac:dyDescent="0.25">
      <c r="A1217" s="99"/>
      <c r="B1217" s="99"/>
      <c r="C1217" s="99"/>
      <c r="D1217" s="99"/>
      <c r="H1217" s="140"/>
    </row>
    <row r="1218" spans="1:8" x14ac:dyDescent="0.25">
      <c r="A1218" s="99"/>
      <c r="B1218" s="99"/>
      <c r="C1218" s="99"/>
      <c r="D1218" s="99"/>
      <c r="H1218" s="140"/>
    </row>
    <row r="1219" spans="1:8" x14ac:dyDescent="0.25">
      <c r="A1219" s="99"/>
      <c r="B1219" s="99"/>
      <c r="C1219" s="99"/>
      <c r="D1219" s="99"/>
      <c r="H1219" s="140"/>
    </row>
    <row r="1220" spans="1:8" x14ac:dyDescent="0.25">
      <c r="A1220" s="99"/>
      <c r="B1220" s="99"/>
      <c r="C1220" s="99"/>
      <c r="D1220" s="99"/>
      <c r="H1220" s="140"/>
    </row>
    <row r="1221" spans="1:8" x14ac:dyDescent="0.25">
      <c r="A1221" s="99"/>
      <c r="B1221" s="99"/>
      <c r="C1221" s="99"/>
      <c r="D1221" s="99"/>
      <c r="H1221" s="140"/>
    </row>
    <row r="1222" spans="1:8" x14ac:dyDescent="0.25">
      <c r="A1222" s="99"/>
      <c r="B1222" s="99"/>
      <c r="C1222" s="99"/>
      <c r="D1222" s="99"/>
      <c r="H1222" s="140"/>
    </row>
    <row r="1223" spans="1:8" x14ac:dyDescent="0.25">
      <c r="A1223" s="99"/>
      <c r="B1223" s="99"/>
      <c r="C1223" s="99"/>
      <c r="D1223" s="99"/>
      <c r="H1223" s="140"/>
    </row>
    <row r="1224" spans="1:8" x14ac:dyDescent="0.25">
      <c r="A1224" s="99"/>
      <c r="B1224" s="99"/>
      <c r="C1224" s="99"/>
      <c r="D1224" s="99"/>
      <c r="H1224" s="140"/>
    </row>
    <row r="1225" spans="1:8" x14ac:dyDescent="0.25">
      <c r="A1225" s="99"/>
      <c r="B1225" s="99"/>
      <c r="C1225" s="99"/>
      <c r="D1225" s="99"/>
      <c r="H1225" s="140"/>
    </row>
    <row r="1226" spans="1:8" x14ac:dyDescent="0.25">
      <c r="A1226" s="99"/>
      <c r="B1226" s="99"/>
      <c r="C1226" s="99"/>
      <c r="D1226" s="99"/>
      <c r="H1226" s="140"/>
    </row>
    <row r="1227" spans="1:8" x14ac:dyDescent="0.25">
      <c r="A1227" s="99"/>
      <c r="B1227" s="99"/>
      <c r="C1227" s="99"/>
      <c r="D1227" s="99"/>
      <c r="H1227" s="140"/>
    </row>
    <row r="1228" spans="1:8" x14ac:dyDescent="0.25">
      <c r="A1228" s="99"/>
      <c r="B1228" s="99"/>
      <c r="C1228" s="99"/>
      <c r="D1228" s="99"/>
      <c r="H1228" s="140"/>
    </row>
    <row r="1229" spans="1:8" x14ac:dyDescent="0.25">
      <c r="A1229" s="99"/>
      <c r="B1229" s="99"/>
      <c r="C1229" s="99"/>
      <c r="D1229" s="99"/>
      <c r="H1229" s="140"/>
    </row>
    <row r="1230" spans="1:8" x14ac:dyDescent="0.25">
      <c r="A1230" s="99"/>
      <c r="B1230" s="99"/>
      <c r="C1230" s="99"/>
      <c r="D1230" s="99"/>
      <c r="H1230" s="140"/>
    </row>
    <row r="1231" spans="1:8" x14ac:dyDescent="0.25">
      <c r="A1231" s="99"/>
      <c r="B1231" s="99"/>
      <c r="C1231" s="99"/>
      <c r="D1231" s="99"/>
      <c r="H1231" s="140"/>
    </row>
    <row r="1232" spans="1:8" x14ac:dyDescent="0.25">
      <c r="A1232" s="99"/>
      <c r="B1232" s="99"/>
      <c r="C1232" s="99"/>
      <c r="D1232" s="99"/>
      <c r="H1232" s="140"/>
    </row>
    <row r="1233" spans="1:8" x14ac:dyDescent="0.25">
      <c r="A1233" s="99"/>
      <c r="B1233" s="99"/>
      <c r="C1233" s="99"/>
      <c r="D1233" s="99"/>
      <c r="H1233" s="140"/>
    </row>
    <row r="1234" spans="1:8" x14ac:dyDescent="0.25">
      <c r="A1234" s="99"/>
      <c r="B1234" s="99"/>
      <c r="C1234" s="99"/>
      <c r="D1234" s="99"/>
      <c r="H1234" s="140"/>
    </row>
    <row r="1235" spans="1:8" x14ac:dyDescent="0.25">
      <c r="A1235" s="99"/>
      <c r="B1235" s="99"/>
      <c r="C1235" s="99"/>
      <c r="D1235" s="99"/>
      <c r="H1235" s="140"/>
    </row>
    <row r="1236" spans="1:8" x14ac:dyDescent="0.25">
      <c r="A1236" s="99"/>
      <c r="B1236" s="99"/>
      <c r="C1236" s="99"/>
      <c r="D1236" s="99"/>
      <c r="H1236" s="140"/>
    </row>
    <row r="1237" spans="1:8" x14ac:dyDescent="0.25">
      <c r="A1237" s="99"/>
      <c r="B1237" s="99"/>
      <c r="C1237" s="99"/>
      <c r="D1237" s="99"/>
      <c r="H1237" s="140"/>
    </row>
    <row r="1238" spans="1:8" x14ac:dyDescent="0.25">
      <c r="A1238" s="99"/>
      <c r="B1238" s="99"/>
      <c r="C1238" s="99"/>
      <c r="D1238" s="99"/>
      <c r="H1238" s="140"/>
    </row>
    <row r="1239" spans="1:8" x14ac:dyDescent="0.25">
      <c r="A1239" s="99"/>
      <c r="B1239" s="99"/>
      <c r="C1239" s="99"/>
      <c r="D1239" s="99"/>
      <c r="H1239" s="140"/>
    </row>
    <row r="1240" spans="1:8" x14ac:dyDescent="0.25">
      <c r="A1240" s="99"/>
      <c r="B1240" s="99"/>
      <c r="C1240" s="99"/>
      <c r="D1240" s="99"/>
      <c r="H1240" s="140"/>
    </row>
    <row r="1241" spans="1:8" x14ac:dyDescent="0.25">
      <c r="A1241" s="99"/>
      <c r="B1241" s="99"/>
      <c r="C1241" s="99"/>
      <c r="D1241" s="99"/>
      <c r="H1241" s="140"/>
    </row>
    <row r="1242" spans="1:8" x14ac:dyDescent="0.25">
      <c r="A1242" s="99"/>
      <c r="B1242" s="99"/>
      <c r="C1242" s="99"/>
      <c r="D1242" s="99"/>
      <c r="H1242" s="140"/>
    </row>
    <row r="1243" spans="1:8" x14ac:dyDescent="0.25">
      <c r="A1243" s="99"/>
      <c r="B1243" s="99"/>
      <c r="C1243" s="99"/>
      <c r="D1243" s="99"/>
      <c r="H1243" s="140"/>
    </row>
    <row r="1244" spans="1:8" x14ac:dyDescent="0.25">
      <c r="A1244" s="99"/>
      <c r="B1244" s="99"/>
      <c r="C1244" s="99"/>
      <c r="D1244" s="99"/>
      <c r="H1244" s="140"/>
    </row>
    <row r="1245" spans="1:8" x14ac:dyDescent="0.25">
      <c r="A1245" s="99"/>
      <c r="B1245" s="99"/>
      <c r="C1245" s="99"/>
      <c r="D1245" s="99"/>
      <c r="H1245" s="140"/>
    </row>
    <row r="1246" spans="1:8" x14ac:dyDescent="0.25">
      <c r="A1246" s="99"/>
      <c r="B1246" s="99"/>
      <c r="C1246" s="99"/>
      <c r="D1246" s="99"/>
      <c r="H1246" s="140"/>
    </row>
    <row r="1247" spans="1:8" x14ac:dyDescent="0.25">
      <c r="A1247" s="99"/>
      <c r="B1247" s="99"/>
      <c r="C1247" s="99"/>
      <c r="D1247" s="99"/>
      <c r="H1247" s="140"/>
    </row>
    <row r="1248" spans="1:8" x14ac:dyDescent="0.25">
      <c r="A1248" s="99"/>
      <c r="B1248" s="99"/>
      <c r="C1248" s="99"/>
      <c r="D1248" s="99"/>
      <c r="H1248" s="140"/>
    </row>
    <row r="1249" spans="1:8" x14ac:dyDescent="0.25">
      <c r="A1249" s="99"/>
      <c r="B1249" s="99"/>
      <c r="C1249" s="99"/>
      <c r="D1249" s="99"/>
      <c r="H1249" s="140"/>
    </row>
    <row r="1250" spans="1:8" x14ac:dyDescent="0.25">
      <c r="A1250" s="99"/>
      <c r="B1250" s="99"/>
      <c r="C1250" s="99"/>
      <c r="D1250" s="99"/>
      <c r="H1250" s="140"/>
    </row>
    <row r="1251" spans="1:8" x14ac:dyDescent="0.25">
      <c r="A1251" s="99"/>
      <c r="B1251" s="99"/>
      <c r="C1251" s="99"/>
      <c r="D1251" s="99"/>
      <c r="H1251" s="140"/>
    </row>
    <row r="1252" spans="1:8" x14ac:dyDescent="0.25">
      <c r="A1252" s="99"/>
      <c r="B1252" s="99"/>
      <c r="C1252" s="99"/>
      <c r="D1252" s="99"/>
      <c r="H1252" s="140"/>
    </row>
    <row r="1253" spans="1:8" x14ac:dyDescent="0.25">
      <c r="A1253" s="99"/>
      <c r="B1253" s="99"/>
      <c r="C1253" s="99"/>
      <c r="D1253" s="99"/>
      <c r="H1253" s="140"/>
    </row>
    <row r="1254" spans="1:8" x14ac:dyDescent="0.25">
      <c r="A1254" s="99"/>
      <c r="B1254" s="99"/>
      <c r="C1254" s="99"/>
      <c r="D1254" s="99"/>
      <c r="H1254" s="140"/>
    </row>
    <row r="1255" spans="1:8" x14ac:dyDescent="0.25">
      <c r="A1255" s="99"/>
      <c r="B1255" s="99"/>
      <c r="C1255" s="99"/>
      <c r="D1255" s="99"/>
      <c r="H1255" s="140"/>
    </row>
    <row r="1256" spans="1:8" x14ac:dyDescent="0.25">
      <c r="A1256" s="99"/>
      <c r="B1256" s="99"/>
      <c r="C1256" s="99"/>
      <c r="D1256" s="99"/>
      <c r="H1256" s="140"/>
    </row>
    <row r="1257" spans="1:8" x14ac:dyDescent="0.25">
      <c r="A1257" s="99"/>
      <c r="B1257" s="99"/>
      <c r="C1257" s="99"/>
      <c r="D1257" s="99"/>
      <c r="H1257" s="140"/>
    </row>
    <row r="1258" spans="1:8" x14ac:dyDescent="0.25">
      <c r="A1258" s="99"/>
      <c r="B1258" s="99"/>
      <c r="C1258" s="99"/>
      <c r="D1258" s="99"/>
      <c r="H1258" s="140"/>
    </row>
    <row r="1259" spans="1:8" x14ac:dyDescent="0.25">
      <c r="A1259" s="99"/>
      <c r="B1259" s="99"/>
      <c r="C1259" s="99"/>
      <c r="D1259" s="99"/>
      <c r="H1259" s="140"/>
    </row>
    <row r="1260" spans="1:8" x14ac:dyDescent="0.25">
      <c r="A1260" s="99"/>
      <c r="B1260" s="99"/>
      <c r="C1260" s="99"/>
      <c r="D1260" s="99"/>
      <c r="H1260" s="140"/>
    </row>
    <row r="1261" spans="1:8" x14ac:dyDescent="0.25">
      <c r="A1261" s="99"/>
      <c r="B1261" s="99"/>
      <c r="C1261" s="99"/>
      <c r="D1261" s="99"/>
      <c r="H1261" s="140"/>
    </row>
    <row r="1262" spans="1:8" x14ac:dyDescent="0.25">
      <c r="A1262" s="99"/>
      <c r="B1262" s="99"/>
      <c r="C1262" s="99"/>
      <c r="D1262" s="99"/>
      <c r="H1262" s="140"/>
    </row>
    <row r="1263" spans="1:8" x14ac:dyDescent="0.25">
      <c r="A1263" s="99"/>
      <c r="B1263" s="99"/>
      <c r="C1263" s="99"/>
      <c r="D1263" s="99"/>
      <c r="H1263" s="140"/>
    </row>
    <row r="1264" spans="1:8" x14ac:dyDescent="0.25">
      <c r="A1264" s="99"/>
      <c r="B1264" s="99"/>
      <c r="C1264" s="99"/>
      <c r="D1264" s="99"/>
      <c r="H1264" s="140"/>
    </row>
    <row r="1265" spans="1:8" x14ac:dyDescent="0.25">
      <c r="A1265" s="99"/>
      <c r="B1265" s="99"/>
      <c r="C1265" s="99"/>
      <c r="D1265" s="99"/>
      <c r="H1265" s="140"/>
    </row>
    <row r="1266" spans="1:8" x14ac:dyDescent="0.25">
      <c r="A1266" s="99"/>
      <c r="B1266" s="99"/>
      <c r="C1266" s="99"/>
      <c r="D1266" s="99"/>
      <c r="H1266" s="140"/>
    </row>
    <row r="1267" spans="1:8" x14ac:dyDescent="0.25">
      <c r="A1267" s="99"/>
      <c r="B1267" s="99"/>
      <c r="C1267" s="99"/>
      <c r="D1267" s="99"/>
      <c r="H1267" s="140"/>
    </row>
    <row r="1268" spans="1:8" x14ac:dyDescent="0.25">
      <c r="A1268" s="99"/>
      <c r="B1268" s="99"/>
      <c r="C1268" s="99"/>
      <c r="D1268" s="99"/>
      <c r="H1268" s="140"/>
    </row>
    <row r="1269" spans="1:8" x14ac:dyDescent="0.25">
      <c r="A1269" s="99"/>
      <c r="B1269" s="99"/>
      <c r="C1269" s="99"/>
      <c r="D1269" s="99"/>
      <c r="H1269" s="140"/>
    </row>
    <row r="1270" spans="1:8" x14ac:dyDescent="0.25">
      <c r="A1270" s="99"/>
      <c r="B1270" s="99"/>
      <c r="C1270" s="99"/>
      <c r="D1270" s="99"/>
      <c r="H1270" s="140"/>
    </row>
    <row r="1271" spans="1:8" x14ac:dyDescent="0.25">
      <c r="A1271" s="99"/>
      <c r="B1271" s="99"/>
      <c r="C1271" s="99"/>
      <c r="D1271" s="99"/>
      <c r="H1271" s="140"/>
    </row>
    <row r="1272" spans="1:8" x14ac:dyDescent="0.25">
      <c r="A1272" s="99"/>
      <c r="B1272" s="99"/>
      <c r="C1272" s="99"/>
      <c r="D1272" s="99"/>
      <c r="H1272" s="140"/>
    </row>
    <row r="1273" spans="1:8" x14ac:dyDescent="0.25">
      <c r="A1273" s="99"/>
      <c r="B1273" s="99"/>
      <c r="C1273" s="99"/>
      <c r="D1273" s="99"/>
      <c r="H1273" s="140"/>
    </row>
    <row r="1274" spans="1:8" x14ac:dyDescent="0.25">
      <c r="A1274" s="99"/>
      <c r="B1274" s="99"/>
      <c r="C1274" s="99"/>
      <c r="D1274" s="99"/>
      <c r="H1274" s="140"/>
    </row>
    <row r="1275" spans="1:8" x14ac:dyDescent="0.25">
      <c r="A1275" s="99"/>
      <c r="B1275" s="99"/>
      <c r="C1275" s="99"/>
      <c r="D1275" s="99"/>
      <c r="H1275" s="140"/>
    </row>
    <row r="1276" spans="1:8" x14ac:dyDescent="0.25">
      <c r="A1276" s="99"/>
      <c r="B1276" s="99"/>
      <c r="C1276" s="99"/>
      <c r="D1276" s="99"/>
      <c r="H1276" s="140"/>
    </row>
    <row r="1277" spans="1:8" x14ac:dyDescent="0.25">
      <c r="A1277" s="99"/>
      <c r="B1277" s="99"/>
      <c r="C1277" s="99"/>
      <c r="D1277" s="99"/>
      <c r="H1277" s="140"/>
    </row>
    <row r="1278" spans="1:8" x14ac:dyDescent="0.25">
      <c r="A1278" s="99"/>
      <c r="B1278" s="99"/>
      <c r="C1278" s="99"/>
      <c r="D1278" s="99"/>
      <c r="H1278" s="140"/>
    </row>
    <row r="1279" spans="1:8" x14ac:dyDescent="0.25">
      <c r="A1279" s="99"/>
      <c r="B1279" s="99"/>
      <c r="C1279" s="99"/>
      <c r="D1279" s="99"/>
      <c r="H1279" s="140"/>
    </row>
    <row r="1280" spans="1:8" x14ac:dyDescent="0.25">
      <c r="A1280" s="99"/>
      <c r="B1280" s="99"/>
      <c r="C1280" s="99"/>
      <c r="D1280" s="99"/>
      <c r="H1280" s="140"/>
    </row>
    <row r="1281" spans="1:8" x14ac:dyDescent="0.25">
      <c r="A1281" s="99"/>
      <c r="B1281" s="99"/>
      <c r="C1281" s="99"/>
      <c r="D1281" s="99"/>
      <c r="H1281" s="140"/>
    </row>
    <row r="1282" spans="1:8" x14ac:dyDescent="0.25">
      <c r="A1282" s="99"/>
      <c r="B1282" s="99"/>
      <c r="C1282" s="99"/>
      <c r="D1282" s="99"/>
      <c r="H1282" s="140"/>
    </row>
    <row r="1283" spans="1:8" x14ac:dyDescent="0.25">
      <c r="A1283" s="99"/>
      <c r="B1283" s="99"/>
      <c r="C1283" s="99"/>
      <c r="D1283" s="99"/>
      <c r="H1283" s="140"/>
    </row>
    <row r="1284" spans="1:8" x14ac:dyDescent="0.25">
      <c r="A1284" s="99"/>
      <c r="B1284" s="99"/>
      <c r="C1284" s="99"/>
      <c r="D1284" s="99"/>
      <c r="H1284" s="140"/>
    </row>
    <row r="1285" spans="1:8" x14ac:dyDescent="0.25">
      <c r="A1285" s="99"/>
      <c r="B1285" s="99"/>
      <c r="C1285" s="99"/>
      <c r="D1285" s="99"/>
      <c r="H1285" s="140"/>
    </row>
    <row r="1286" spans="1:8" x14ac:dyDescent="0.25">
      <c r="A1286" s="99"/>
      <c r="B1286" s="99"/>
      <c r="C1286" s="99"/>
      <c r="D1286" s="99"/>
      <c r="H1286" s="140"/>
    </row>
    <row r="1287" spans="1:8" x14ac:dyDescent="0.25">
      <c r="A1287" s="99"/>
      <c r="B1287" s="99"/>
      <c r="C1287" s="99"/>
      <c r="D1287" s="99"/>
      <c r="H1287" s="140"/>
    </row>
    <row r="1288" spans="1:8" x14ac:dyDescent="0.25">
      <c r="A1288" s="99"/>
      <c r="B1288" s="99"/>
      <c r="C1288" s="99"/>
      <c r="D1288" s="99"/>
      <c r="H1288" s="140"/>
    </row>
    <row r="1289" spans="1:8" x14ac:dyDescent="0.25">
      <c r="A1289" s="99"/>
      <c r="B1289" s="99"/>
      <c r="C1289" s="99"/>
      <c r="D1289" s="99"/>
      <c r="H1289" s="140"/>
    </row>
    <row r="1290" spans="1:8" x14ac:dyDescent="0.25">
      <c r="A1290" s="99"/>
      <c r="B1290" s="99"/>
      <c r="C1290" s="99"/>
      <c r="D1290" s="99"/>
      <c r="H1290" s="140"/>
    </row>
    <row r="1291" spans="1:8" x14ac:dyDescent="0.25">
      <c r="A1291" s="99"/>
      <c r="B1291" s="99"/>
      <c r="C1291" s="99"/>
      <c r="D1291" s="99"/>
      <c r="H1291" s="140"/>
    </row>
    <row r="1292" spans="1:8" x14ac:dyDescent="0.25">
      <c r="A1292" s="99"/>
      <c r="B1292" s="99"/>
      <c r="C1292" s="99"/>
      <c r="D1292" s="99"/>
      <c r="H1292" s="140"/>
    </row>
    <row r="1293" spans="1:8" x14ac:dyDescent="0.25">
      <c r="A1293" s="99"/>
      <c r="B1293" s="99"/>
      <c r="C1293" s="99"/>
      <c r="D1293" s="99"/>
      <c r="H1293" s="140"/>
    </row>
    <row r="1294" spans="1:8" x14ac:dyDescent="0.25">
      <c r="A1294" s="99"/>
      <c r="B1294" s="99"/>
      <c r="C1294" s="99"/>
      <c r="D1294" s="99"/>
      <c r="H1294" s="140"/>
    </row>
    <row r="1295" spans="1:8" x14ac:dyDescent="0.25">
      <c r="A1295" s="99"/>
      <c r="B1295" s="99"/>
      <c r="C1295" s="99"/>
      <c r="D1295" s="99"/>
      <c r="H1295" s="140"/>
    </row>
    <row r="1296" spans="1:8" x14ac:dyDescent="0.25">
      <c r="A1296" s="99"/>
      <c r="B1296" s="99"/>
      <c r="C1296" s="99"/>
      <c r="D1296" s="99"/>
      <c r="H1296" s="140"/>
    </row>
    <row r="1297" spans="1:8" x14ac:dyDescent="0.25">
      <c r="A1297" s="99"/>
      <c r="B1297" s="99"/>
      <c r="C1297" s="99"/>
      <c r="D1297" s="99"/>
      <c r="H1297" s="140"/>
    </row>
    <row r="1298" spans="1:8" x14ac:dyDescent="0.25">
      <c r="A1298" s="99"/>
      <c r="B1298" s="99"/>
      <c r="C1298" s="99"/>
      <c r="D1298" s="99"/>
      <c r="H1298" s="140"/>
    </row>
    <row r="1299" spans="1:8" x14ac:dyDescent="0.25">
      <c r="A1299" s="99"/>
      <c r="B1299" s="99"/>
      <c r="C1299" s="99"/>
      <c r="D1299" s="99"/>
      <c r="H1299" s="140"/>
    </row>
    <row r="1300" spans="1:8" x14ac:dyDescent="0.25">
      <c r="A1300" s="99"/>
      <c r="B1300" s="99"/>
      <c r="C1300" s="99"/>
      <c r="D1300" s="99"/>
      <c r="H1300" s="140"/>
    </row>
    <row r="1301" spans="1:8" x14ac:dyDescent="0.25">
      <c r="A1301" s="99"/>
      <c r="B1301" s="99"/>
      <c r="C1301" s="99"/>
      <c r="D1301" s="99"/>
      <c r="H1301" s="140"/>
    </row>
    <row r="1302" spans="1:8" x14ac:dyDescent="0.25">
      <c r="A1302" s="99"/>
      <c r="B1302" s="99"/>
      <c r="C1302" s="99"/>
      <c r="D1302" s="99"/>
      <c r="H1302" s="140"/>
    </row>
    <row r="1303" spans="1:8" x14ac:dyDescent="0.25">
      <c r="A1303" s="99"/>
      <c r="B1303" s="99"/>
      <c r="C1303" s="99"/>
      <c r="D1303" s="99"/>
      <c r="H1303" s="140"/>
    </row>
    <row r="1304" spans="1:8" x14ac:dyDescent="0.25">
      <c r="A1304" s="99"/>
      <c r="B1304" s="99"/>
      <c r="C1304" s="99"/>
      <c r="D1304" s="99"/>
      <c r="H1304" s="140"/>
    </row>
    <row r="1305" spans="1:8" x14ac:dyDescent="0.25">
      <c r="A1305" s="99"/>
      <c r="B1305" s="99"/>
      <c r="C1305" s="99"/>
      <c r="D1305" s="99"/>
      <c r="H1305" s="140"/>
    </row>
    <row r="1306" spans="1:8" x14ac:dyDescent="0.25">
      <c r="A1306" s="99"/>
      <c r="B1306" s="99"/>
      <c r="C1306" s="99"/>
      <c r="D1306" s="99"/>
      <c r="H1306" s="140"/>
    </row>
    <row r="1307" spans="1:8" x14ac:dyDescent="0.25">
      <c r="A1307" s="99"/>
      <c r="B1307" s="99"/>
      <c r="C1307" s="99"/>
      <c r="D1307" s="99"/>
      <c r="H1307" s="140"/>
    </row>
    <row r="1308" spans="1:8" x14ac:dyDescent="0.25">
      <c r="A1308" s="99"/>
      <c r="B1308" s="99"/>
      <c r="C1308" s="99"/>
      <c r="D1308" s="99"/>
    </row>
    <row r="1309" spans="1:8" x14ac:dyDescent="0.25">
      <c r="A1309" s="99"/>
      <c r="B1309" s="99"/>
      <c r="C1309" s="99"/>
      <c r="D1309" s="99"/>
    </row>
    <row r="1310" spans="1:8" x14ac:dyDescent="0.25">
      <c r="A1310" s="99"/>
      <c r="B1310" s="99"/>
      <c r="C1310" s="99"/>
      <c r="D1310" s="99"/>
    </row>
    <row r="1311" spans="1:8" x14ac:dyDescent="0.25">
      <c r="A1311" s="99"/>
      <c r="B1311" s="99"/>
      <c r="C1311" s="99"/>
      <c r="D1311" s="99"/>
    </row>
    <row r="1312" spans="1:8" x14ac:dyDescent="0.25">
      <c r="A1312" s="99"/>
      <c r="B1312" s="99"/>
      <c r="C1312" s="99"/>
      <c r="D1312" s="99"/>
    </row>
    <row r="1313" spans="1:4" x14ac:dyDescent="0.25">
      <c r="A1313" s="99"/>
      <c r="B1313" s="99"/>
      <c r="C1313" s="99"/>
      <c r="D1313" s="99"/>
    </row>
    <row r="1314" spans="1:4" x14ac:dyDescent="0.25">
      <c r="A1314" s="99"/>
      <c r="B1314" s="99"/>
      <c r="C1314" s="99"/>
      <c r="D1314" s="99"/>
    </row>
    <row r="1315" spans="1:4" x14ac:dyDescent="0.25">
      <c r="A1315" s="99"/>
      <c r="B1315" s="99"/>
      <c r="C1315" s="99"/>
      <c r="D1315" s="99"/>
    </row>
    <row r="1316" spans="1:4" x14ac:dyDescent="0.25">
      <c r="A1316" s="99"/>
      <c r="B1316" s="99"/>
      <c r="C1316" s="99"/>
      <c r="D1316" s="99"/>
    </row>
    <row r="1317" spans="1:4" x14ac:dyDescent="0.25">
      <c r="A1317" s="99"/>
      <c r="B1317" s="99"/>
      <c r="C1317" s="99"/>
      <c r="D1317" s="99"/>
    </row>
    <row r="1318" spans="1:4" x14ac:dyDescent="0.25">
      <c r="A1318" s="99"/>
      <c r="B1318" s="99"/>
      <c r="C1318" s="99"/>
      <c r="D1318" s="99"/>
    </row>
    <row r="1319" spans="1:4" x14ac:dyDescent="0.25">
      <c r="A1319" s="99"/>
      <c r="B1319" s="99"/>
      <c r="C1319" s="99"/>
      <c r="D1319" s="99"/>
    </row>
    <row r="1320" spans="1:4" x14ac:dyDescent="0.25">
      <c r="A1320" s="99"/>
      <c r="B1320" s="99"/>
      <c r="C1320" s="99"/>
      <c r="D1320" s="99"/>
    </row>
    <row r="1321" spans="1:4" x14ac:dyDescent="0.25">
      <c r="A1321" s="99"/>
      <c r="B1321" s="99"/>
      <c r="C1321" s="99"/>
      <c r="D1321" s="99"/>
    </row>
    <row r="1322" spans="1:4" x14ac:dyDescent="0.25">
      <c r="A1322" s="99"/>
      <c r="B1322" s="99"/>
      <c r="C1322" s="99"/>
      <c r="D1322" s="99"/>
    </row>
    <row r="1323" spans="1:4" x14ac:dyDescent="0.25">
      <c r="A1323" s="99"/>
      <c r="B1323" s="99"/>
      <c r="C1323" s="99"/>
      <c r="D1323" s="99"/>
    </row>
    <row r="1324" spans="1:4" x14ac:dyDescent="0.25">
      <c r="A1324" s="99"/>
      <c r="B1324" s="99"/>
      <c r="C1324" s="99"/>
      <c r="D1324" s="99"/>
    </row>
  </sheetData>
  <autoFilter ref="A1:H40">
    <sortState ref="A2:H40">
      <sortCondition ref="A1:A40"/>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408"/>
  <sheetViews>
    <sheetView workbookViewId="0">
      <selection activeCell="K12" sqref="K12"/>
    </sheetView>
  </sheetViews>
  <sheetFormatPr defaultRowHeight="15" x14ac:dyDescent="0.25"/>
  <cols>
    <col min="1" max="1" width="18.85546875" style="88" customWidth="1"/>
    <col min="2" max="2" width="38.140625" style="88" customWidth="1"/>
    <col min="3" max="3" width="12.5703125" style="88" customWidth="1"/>
    <col min="4" max="4" width="14.7109375" style="88" customWidth="1"/>
    <col min="5" max="5" width="12.7109375" style="88" customWidth="1"/>
    <col min="6" max="6" width="12.7109375" style="119" customWidth="1"/>
    <col min="7" max="7" width="13" style="119" customWidth="1"/>
    <col min="8" max="8" width="12.42578125" style="119" customWidth="1"/>
    <col min="9" max="9" width="11" style="119" customWidth="1"/>
  </cols>
  <sheetData>
    <row r="1" spans="1:9" ht="60" x14ac:dyDescent="0.25">
      <c r="A1" s="102" t="s">
        <v>60</v>
      </c>
      <c r="B1" s="102" t="s">
        <v>0</v>
      </c>
      <c r="C1" s="102" t="s">
        <v>51</v>
      </c>
      <c r="D1" s="102" t="s">
        <v>54</v>
      </c>
      <c r="E1" s="121" t="s">
        <v>129</v>
      </c>
      <c r="F1" s="102" t="s">
        <v>110</v>
      </c>
      <c r="G1" s="102" t="s">
        <v>111</v>
      </c>
      <c r="H1" s="102" t="s">
        <v>112</v>
      </c>
      <c r="I1" s="102" t="s">
        <v>128</v>
      </c>
    </row>
    <row r="2" spans="1:9" x14ac:dyDescent="0.25">
      <c r="A2" s="16" t="s">
        <v>62</v>
      </c>
      <c r="B2" s="15" t="s">
        <v>2</v>
      </c>
      <c r="C2" s="13">
        <v>16310</v>
      </c>
      <c r="D2" s="27">
        <v>1532296</v>
      </c>
      <c r="E2" s="122">
        <v>93.948252605763329</v>
      </c>
      <c r="F2" s="97">
        <v>1564753</v>
      </c>
      <c r="G2" s="97">
        <v>341844</v>
      </c>
      <c r="H2" s="97">
        <v>2008048</v>
      </c>
      <c r="I2" s="98">
        <f t="shared" ref="I2:I33" si="0">H2/C2</f>
        <v>123.1175965665236</v>
      </c>
    </row>
    <row r="3" spans="1:9" x14ac:dyDescent="0.25">
      <c r="A3" s="16" t="s">
        <v>95</v>
      </c>
      <c r="B3" s="15" t="s">
        <v>42</v>
      </c>
      <c r="C3" s="1">
        <v>22954</v>
      </c>
      <c r="D3" s="27">
        <v>815194</v>
      </c>
      <c r="E3" s="122">
        <v>35.514245883070487</v>
      </c>
      <c r="F3" s="97">
        <v>651044</v>
      </c>
      <c r="G3" s="97">
        <v>139595</v>
      </c>
      <c r="H3" s="97">
        <v>807046</v>
      </c>
      <c r="I3" s="98">
        <f t="shared" si="0"/>
        <v>35.159275071882895</v>
      </c>
    </row>
    <row r="4" spans="1:9" x14ac:dyDescent="0.25">
      <c r="A4" s="29" t="s">
        <v>81</v>
      </c>
      <c r="B4" s="28" t="s">
        <v>23</v>
      </c>
      <c r="C4" s="30">
        <v>14055</v>
      </c>
      <c r="D4" s="31">
        <v>762125</v>
      </c>
      <c r="E4" s="123">
        <v>54.224475275702595</v>
      </c>
      <c r="F4" s="31">
        <v>641932</v>
      </c>
      <c r="G4" s="31">
        <v>104356</v>
      </c>
      <c r="H4" s="31">
        <v>762125</v>
      </c>
      <c r="I4" s="32">
        <f t="shared" si="0"/>
        <v>54.224475275702595</v>
      </c>
    </row>
    <row r="5" spans="1:9" x14ac:dyDescent="0.25">
      <c r="A5" s="29" t="s">
        <v>81</v>
      </c>
      <c r="B5" s="28" t="s">
        <v>36</v>
      </c>
      <c r="C5" s="33">
        <v>1900</v>
      </c>
      <c r="D5" s="31">
        <v>166764</v>
      </c>
      <c r="E5" s="123">
        <v>87.770526315789468</v>
      </c>
      <c r="F5" s="31">
        <v>57500</v>
      </c>
      <c r="G5" s="31">
        <v>37346</v>
      </c>
      <c r="H5" s="31">
        <v>102058</v>
      </c>
      <c r="I5" s="32">
        <f t="shared" si="0"/>
        <v>53.71473684210526</v>
      </c>
    </row>
    <row r="6" spans="1:9" x14ac:dyDescent="0.25">
      <c r="A6" s="89" t="s">
        <v>120</v>
      </c>
      <c r="B6" s="28"/>
      <c r="C6" s="34">
        <v>15955</v>
      </c>
      <c r="D6" s="35">
        <v>928889</v>
      </c>
      <c r="E6" s="124">
        <v>58.219304293324974</v>
      </c>
      <c r="F6" s="35">
        <f>SUM(F4:F5)</f>
        <v>699432</v>
      </c>
      <c r="G6" s="35">
        <f>SUM(G4:G5)</f>
        <v>141702</v>
      </c>
      <c r="H6" s="35">
        <f>SUM(H4:H5)</f>
        <v>864183</v>
      </c>
      <c r="I6" s="36">
        <f t="shared" si="0"/>
        <v>54.163773111877155</v>
      </c>
    </row>
    <row r="7" spans="1:9" x14ac:dyDescent="0.25">
      <c r="A7" s="16" t="s">
        <v>64</v>
      </c>
      <c r="B7" s="15" t="s">
        <v>4</v>
      </c>
      <c r="C7" s="1">
        <v>19376</v>
      </c>
      <c r="D7" s="27">
        <v>218451</v>
      </c>
      <c r="E7" s="122">
        <v>11.274308422791082</v>
      </c>
      <c r="F7" s="97">
        <v>108825</v>
      </c>
      <c r="G7" s="97">
        <v>49519</v>
      </c>
      <c r="H7" s="97">
        <v>214502</v>
      </c>
      <c r="I7" s="98">
        <f t="shared" si="0"/>
        <v>11.070499587118084</v>
      </c>
    </row>
    <row r="8" spans="1:9" x14ac:dyDescent="0.25">
      <c r="A8" s="16" t="s">
        <v>68</v>
      </c>
      <c r="B8" s="15" t="s">
        <v>8</v>
      </c>
      <c r="C8" s="1">
        <v>7827</v>
      </c>
      <c r="D8" s="27">
        <v>302593</v>
      </c>
      <c r="E8" s="122">
        <v>38.66015076018909</v>
      </c>
      <c r="F8" s="97">
        <v>212160</v>
      </c>
      <c r="G8" s="97">
        <v>48766</v>
      </c>
      <c r="H8" s="97">
        <v>307903</v>
      </c>
      <c r="I8" s="98">
        <f t="shared" si="0"/>
        <v>39.338571611089819</v>
      </c>
    </row>
    <row r="9" spans="1:9" x14ac:dyDescent="0.25">
      <c r="A9" s="16" t="s">
        <v>66</v>
      </c>
      <c r="B9" s="15" t="s">
        <v>6</v>
      </c>
      <c r="C9" s="1">
        <v>35014</v>
      </c>
      <c r="D9" s="27">
        <v>1257376</v>
      </c>
      <c r="E9" s="122">
        <v>35.910664305706291</v>
      </c>
      <c r="F9" s="97">
        <v>1033317</v>
      </c>
      <c r="G9" s="97">
        <v>222474</v>
      </c>
      <c r="H9" s="97">
        <v>1257388</v>
      </c>
      <c r="I9" s="98">
        <f t="shared" si="0"/>
        <v>35.911007025761123</v>
      </c>
    </row>
    <row r="10" spans="1:9" x14ac:dyDescent="0.25">
      <c r="A10" s="16" t="s">
        <v>67</v>
      </c>
      <c r="B10" s="15" t="s">
        <v>7</v>
      </c>
      <c r="C10" s="1">
        <v>80387</v>
      </c>
      <c r="D10" s="27">
        <v>3055816</v>
      </c>
      <c r="E10" s="122">
        <v>38.013808202818865</v>
      </c>
      <c r="F10" s="97">
        <v>2437415</v>
      </c>
      <c r="G10" s="97">
        <v>539079</v>
      </c>
      <c r="H10" s="97">
        <v>3067194</v>
      </c>
      <c r="I10" s="98">
        <f t="shared" si="0"/>
        <v>38.155348501623394</v>
      </c>
    </row>
    <row r="11" spans="1:9" x14ac:dyDescent="0.25">
      <c r="A11" s="16" t="s">
        <v>69</v>
      </c>
      <c r="B11" s="15" t="s">
        <v>9</v>
      </c>
      <c r="C11" s="13">
        <v>33506</v>
      </c>
      <c r="D11" s="27">
        <v>1541847</v>
      </c>
      <c r="E11" s="122">
        <v>46.017041723870349</v>
      </c>
      <c r="F11" s="97">
        <v>1205823</v>
      </c>
      <c r="G11" s="97">
        <v>275112</v>
      </c>
      <c r="H11" s="97">
        <v>1541847</v>
      </c>
      <c r="I11" s="98">
        <f t="shared" si="0"/>
        <v>46.017041723870349</v>
      </c>
    </row>
    <row r="12" spans="1:9" x14ac:dyDescent="0.25">
      <c r="A12" s="16" t="s">
        <v>71</v>
      </c>
      <c r="B12" s="15" t="s">
        <v>11</v>
      </c>
      <c r="C12" s="1">
        <v>13146</v>
      </c>
      <c r="D12" s="27">
        <v>688934</v>
      </c>
      <c r="E12" s="122">
        <v>52.40635934885136</v>
      </c>
      <c r="F12" s="97">
        <v>499141</v>
      </c>
      <c r="G12" s="97">
        <v>121085</v>
      </c>
      <c r="H12" s="97">
        <v>688933</v>
      </c>
      <c r="I12" s="98">
        <f t="shared" si="0"/>
        <v>52.406283280085198</v>
      </c>
    </row>
    <row r="13" spans="1:9" x14ac:dyDescent="0.25">
      <c r="A13" s="16" t="s">
        <v>72</v>
      </c>
      <c r="B13" s="15" t="s">
        <v>12</v>
      </c>
      <c r="C13" s="1">
        <v>47037</v>
      </c>
      <c r="D13" s="27">
        <v>2149294</v>
      </c>
      <c r="E13" s="122">
        <v>45.693687947785783</v>
      </c>
      <c r="F13" s="97">
        <v>1786269</v>
      </c>
      <c r="G13" s="97">
        <v>363025</v>
      </c>
      <c r="H13" s="97">
        <v>2149294</v>
      </c>
      <c r="I13" s="98">
        <f t="shared" si="0"/>
        <v>45.693687947785783</v>
      </c>
    </row>
    <row r="14" spans="1:9" s="119" customFormat="1" x14ac:dyDescent="0.25">
      <c r="A14" s="142" t="s">
        <v>75</v>
      </c>
      <c r="B14" s="143" t="s">
        <v>15</v>
      </c>
      <c r="C14" s="1">
        <v>6425</v>
      </c>
      <c r="D14" s="97">
        <v>222315</v>
      </c>
      <c r="E14" s="144">
        <v>34.601556420233464</v>
      </c>
      <c r="F14" s="97">
        <v>220245</v>
      </c>
      <c r="G14" s="97">
        <v>45664</v>
      </c>
      <c r="H14" s="97">
        <v>267409</v>
      </c>
      <c r="I14" s="98">
        <f t="shared" si="0"/>
        <v>41.620077821011677</v>
      </c>
    </row>
    <row r="15" spans="1:9" s="119" customFormat="1" x14ac:dyDescent="0.25">
      <c r="A15" s="142" t="s">
        <v>82</v>
      </c>
      <c r="B15" s="143" t="s">
        <v>25</v>
      </c>
      <c r="C15" s="1">
        <v>4606</v>
      </c>
      <c r="D15" s="97">
        <v>166674</v>
      </c>
      <c r="E15" s="144">
        <v>36.186278766825879</v>
      </c>
      <c r="F15" s="97">
        <v>145717</v>
      </c>
      <c r="G15" s="97">
        <v>31550</v>
      </c>
      <c r="H15" s="97">
        <v>193529</v>
      </c>
      <c r="I15" s="98">
        <f t="shared" si="0"/>
        <v>42.016717325227965</v>
      </c>
    </row>
    <row r="16" spans="1:9" x14ac:dyDescent="0.25">
      <c r="A16" s="38" t="s">
        <v>77</v>
      </c>
      <c r="B16" s="37" t="s">
        <v>17</v>
      </c>
      <c r="C16" s="39">
        <v>4040</v>
      </c>
      <c r="D16" s="40">
        <v>200167</v>
      </c>
      <c r="E16" s="125">
        <v>49.546287128712869</v>
      </c>
      <c r="F16" s="40">
        <v>137805</v>
      </c>
      <c r="G16" s="40">
        <v>32273</v>
      </c>
      <c r="H16" s="40">
        <v>204802</v>
      </c>
      <c r="I16" s="41">
        <f t="shared" si="0"/>
        <v>50.693564356435644</v>
      </c>
    </row>
    <row r="17" spans="1:9" x14ac:dyDescent="0.25">
      <c r="A17" s="38" t="s">
        <v>77</v>
      </c>
      <c r="B17" s="37" t="s">
        <v>19</v>
      </c>
      <c r="C17" s="42">
        <v>5706</v>
      </c>
      <c r="D17" s="40">
        <v>235668</v>
      </c>
      <c r="E17" s="125">
        <v>41.301787592008409</v>
      </c>
      <c r="F17" s="40">
        <v>190236</v>
      </c>
      <c r="G17" s="40">
        <v>39358</v>
      </c>
      <c r="H17" s="40">
        <v>243276</v>
      </c>
      <c r="I17" s="41">
        <f t="shared" si="0"/>
        <v>42.635120925341745</v>
      </c>
    </row>
    <row r="18" spans="1:9" x14ac:dyDescent="0.25">
      <c r="A18" s="90" t="s">
        <v>121</v>
      </c>
      <c r="B18" s="37"/>
      <c r="C18" s="43">
        <v>9746</v>
      </c>
      <c r="D18" s="44">
        <v>435835</v>
      </c>
      <c r="E18" s="126">
        <v>44.719372050071826</v>
      </c>
      <c r="F18" s="44">
        <f>SUM(F16:F17)</f>
        <v>328041</v>
      </c>
      <c r="G18" s="44">
        <f>SUM(G16:G17)</f>
        <v>71631</v>
      </c>
      <c r="H18" s="44">
        <f>SUM(H16:H17)</f>
        <v>448078</v>
      </c>
      <c r="I18" s="118">
        <f t="shared" si="0"/>
        <v>45.975579725015393</v>
      </c>
    </row>
    <row r="19" spans="1:9" x14ac:dyDescent="0.25">
      <c r="A19" s="46" t="s">
        <v>61</v>
      </c>
      <c r="B19" s="45" t="s">
        <v>1</v>
      </c>
      <c r="C19" s="47">
        <v>3108</v>
      </c>
      <c r="D19" s="48">
        <v>111359</v>
      </c>
      <c r="E19" s="127">
        <v>35.829794079794077</v>
      </c>
      <c r="F19" s="48">
        <v>65000</v>
      </c>
      <c r="G19" s="48">
        <v>16743</v>
      </c>
      <c r="H19" s="48">
        <v>110067</v>
      </c>
      <c r="I19" s="49">
        <f t="shared" si="0"/>
        <v>35.414092664092664</v>
      </c>
    </row>
    <row r="20" spans="1:9" x14ac:dyDescent="0.25">
      <c r="A20" s="46" t="s">
        <v>61</v>
      </c>
      <c r="B20" s="45" t="s">
        <v>24</v>
      </c>
      <c r="C20" s="47">
        <v>5080</v>
      </c>
      <c r="D20" s="48">
        <v>117788</v>
      </c>
      <c r="E20" s="127">
        <v>23.186614173228346</v>
      </c>
      <c r="F20" s="48">
        <v>65000</v>
      </c>
      <c r="G20" s="48">
        <v>17942</v>
      </c>
      <c r="H20" s="48">
        <v>156274</v>
      </c>
      <c r="I20" s="49">
        <f t="shared" si="0"/>
        <v>30.762598425196849</v>
      </c>
    </row>
    <row r="21" spans="1:9" x14ac:dyDescent="0.25">
      <c r="A21" s="91" t="s">
        <v>122</v>
      </c>
      <c r="B21" s="45"/>
      <c r="C21" s="50">
        <v>8188</v>
      </c>
      <c r="D21" s="51">
        <v>229147</v>
      </c>
      <c r="E21" s="128">
        <v>27.98571079628725</v>
      </c>
      <c r="F21" s="51">
        <f>SUM(F19:F20)</f>
        <v>130000</v>
      </c>
      <c r="G21" s="51">
        <f>SUM(G19:G20)</f>
        <v>34685</v>
      </c>
      <c r="H21" s="51">
        <f>SUM(H19:H20)</f>
        <v>266341</v>
      </c>
      <c r="I21" s="52">
        <f t="shared" si="0"/>
        <v>32.528212017586711</v>
      </c>
    </row>
    <row r="22" spans="1:9" x14ac:dyDescent="0.25">
      <c r="A22" s="16" t="s">
        <v>80</v>
      </c>
      <c r="B22" s="15" t="s">
        <v>22</v>
      </c>
      <c r="C22" s="13">
        <v>5405</v>
      </c>
      <c r="D22" s="27">
        <v>544679</v>
      </c>
      <c r="E22" s="122">
        <v>100.77317298797409</v>
      </c>
      <c r="F22" s="97">
        <v>322930</v>
      </c>
      <c r="G22" s="97">
        <v>85801</v>
      </c>
      <c r="H22" s="97">
        <v>431555</v>
      </c>
      <c r="I22" s="98">
        <f t="shared" si="0"/>
        <v>79.843663274745609</v>
      </c>
    </row>
    <row r="23" spans="1:9" x14ac:dyDescent="0.25">
      <c r="A23" s="16" t="s">
        <v>85</v>
      </c>
      <c r="B23" s="15" t="s">
        <v>28</v>
      </c>
      <c r="C23" s="1">
        <v>28769</v>
      </c>
      <c r="D23" s="27">
        <v>620221</v>
      </c>
      <c r="E23" s="122">
        <v>21.558656887622092</v>
      </c>
      <c r="F23" s="97">
        <v>503841</v>
      </c>
      <c r="G23" s="97">
        <v>124729</v>
      </c>
      <c r="H23" s="97">
        <v>655229</v>
      </c>
      <c r="I23" s="98">
        <f t="shared" si="0"/>
        <v>22.775522263547568</v>
      </c>
    </row>
    <row r="24" spans="1:9" x14ac:dyDescent="0.25">
      <c r="A24" s="16" t="s">
        <v>83</v>
      </c>
      <c r="B24" s="15" t="s">
        <v>26</v>
      </c>
      <c r="C24" s="13">
        <v>21105</v>
      </c>
      <c r="D24" s="27">
        <v>1180084</v>
      </c>
      <c r="E24" s="122">
        <v>55.91490168206586</v>
      </c>
      <c r="F24" s="97">
        <v>930759</v>
      </c>
      <c r="G24" s="97">
        <v>192518</v>
      </c>
      <c r="H24" s="97">
        <v>1180085</v>
      </c>
      <c r="I24" s="98">
        <f t="shared" si="0"/>
        <v>55.914949064202794</v>
      </c>
    </row>
    <row r="25" spans="1:9" x14ac:dyDescent="0.25">
      <c r="A25" s="16" t="s">
        <v>63</v>
      </c>
      <c r="B25" s="15" t="s">
        <v>3</v>
      </c>
      <c r="C25" s="1">
        <v>3492</v>
      </c>
      <c r="D25" s="27">
        <v>207198</v>
      </c>
      <c r="E25" s="122">
        <v>59.335051546391753</v>
      </c>
      <c r="F25" s="97">
        <v>153900</v>
      </c>
      <c r="G25" s="97">
        <v>30298</v>
      </c>
      <c r="H25" s="97">
        <v>207198</v>
      </c>
      <c r="I25" s="98">
        <f t="shared" si="0"/>
        <v>59.335051546391753</v>
      </c>
    </row>
    <row r="26" spans="1:9" x14ac:dyDescent="0.25">
      <c r="A26" s="16" t="s">
        <v>87</v>
      </c>
      <c r="B26" s="15" t="s">
        <v>30</v>
      </c>
      <c r="C26" s="1">
        <v>16150</v>
      </c>
      <c r="D26" s="27">
        <v>796773</v>
      </c>
      <c r="E26" s="122">
        <v>49.335789473684208</v>
      </c>
      <c r="F26" s="97">
        <v>644099</v>
      </c>
      <c r="G26" s="97">
        <v>137973</v>
      </c>
      <c r="H26" s="97">
        <v>799579</v>
      </c>
      <c r="I26" s="98">
        <f t="shared" si="0"/>
        <v>49.509535603715172</v>
      </c>
    </row>
    <row r="27" spans="1:9" x14ac:dyDescent="0.25">
      <c r="A27" s="16" t="s">
        <v>86</v>
      </c>
      <c r="B27" s="15" t="s">
        <v>29</v>
      </c>
      <c r="C27" s="1">
        <v>15868</v>
      </c>
      <c r="D27" s="27">
        <v>713082</v>
      </c>
      <c r="E27" s="122">
        <v>44.938366523821529</v>
      </c>
      <c r="F27" s="97">
        <v>684883</v>
      </c>
      <c r="G27" s="97">
        <v>122983</v>
      </c>
      <c r="H27" s="97">
        <v>825017</v>
      </c>
      <c r="I27" s="98">
        <f t="shared" si="0"/>
        <v>51.992500630199146</v>
      </c>
    </row>
    <row r="28" spans="1:9" x14ac:dyDescent="0.25">
      <c r="A28" s="16" t="s">
        <v>79</v>
      </c>
      <c r="B28" s="15" t="s">
        <v>21</v>
      </c>
      <c r="C28" s="1">
        <v>1051</v>
      </c>
      <c r="D28" s="27">
        <v>451714</v>
      </c>
      <c r="E28" s="122">
        <v>429.79448144624166</v>
      </c>
      <c r="F28" s="97">
        <v>369676</v>
      </c>
      <c r="G28" s="97">
        <v>78270</v>
      </c>
      <c r="H28" s="97">
        <v>454446</v>
      </c>
      <c r="I28" s="98">
        <f t="shared" si="0"/>
        <v>432.39391056137015</v>
      </c>
    </row>
    <row r="29" spans="1:9" x14ac:dyDescent="0.25">
      <c r="A29" s="16" t="s">
        <v>88</v>
      </c>
      <c r="B29" s="15" t="s">
        <v>31</v>
      </c>
      <c r="C29" s="13">
        <v>24672</v>
      </c>
      <c r="D29" s="27">
        <v>2531983</v>
      </c>
      <c r="E29" s="122">
        <v>102.62577010376135</v>
      </c>
      <c r="F29" s="97">
        <v>1756025</v>
      </c>
      <c r="G29" s="97">
        <v>381739</v>
      </c>
      <c r="H29" s="97">
        <v>2326794</v>
      </c>
      <c r="I29" s="98">
        <f t="shared" si="0"/>
        <v>94.309095330739297</v>
      </c>
    </row>
    <row r="30" spans="1:9" x14ac:dyDescent="0.25">
      <c r="A30" s="54" t="s">
        <v>70</v>
      </c>
      <c r="B30" s="53" t="s">
        <v>10</v>
      </c>
      <c r="C30" s="55">
        <v>1090</v>
      </c>
      <c r="D30" s="56">
        <v>83216</v>
      </c>
      <c r="E30" s="129">
        <v>76.344954128440364</v>
      </c>
      <c r="F30" s="56">
        <v>6000</v>
      </c>
      <c r="G30" s="56">
        <v>29028</v>
      </c>
      <c r="H30" s="56">
        <v>85382</v>
      </c>
      <c r="I30" s="57">
        <f t="shared" si="0"/>
        <v>78.332110091743118</v>
      </c>
    </row>
    <row r="31" spans="1:9" x14ac:dyDescent="0.25">
      <c r="A31" s="54" t="s">
        <v>70</v>
      </c>
      <c r="B31" s="53" t="s">
        <v>32</v>
      </c>
      <c r="C31" s="58">
        <v>24487</v>
      </c>
      <c r="D31" s="56">
        <v>1476248</v>
      </c>
      <c r="E31" s="129">
        <v>60.287009433576998</v>
      </c>
      <c r="F31" s="56">
        <v>1207979</v>
      </c>
      <c r="G31" s="56">
        <v>232400</v>
      </c>
      <c r="H31" s="56">
        <v>1518119</v>
      </c>
      <c r="I31" s="57">
        <f t="shared" si="0"/>
        <v>61.996937150324662</v>
      </c>
    </row>
    <row r="32" spans="1:9" x14ac:dyDescent="0.25">
      <c r="A32" s="54" t="s">
        <v>70</v>
      </c>
      <c r="B32" s="53" t="s">
        <v>47</v>
      </c>
      <c r="C32" s="59">
        <v>908</v>
      </c>
      <c r="D32" s="56">
        <v>72740</v>
      </c>
      <c r="E32" s="129">
        <v>80.110132158590304</v>
      </c>
      <c r="F32" s="56">
        <v>3000</v>
      </c>
      <c r="G32" s="56">
        <v>18302</v>
      </c>
      <c r="H32" s="56">
        <v>102856</v>
      </c>
      <c r="I32" s="57">
        <f t="shared" si="0"/>
        <v>113.27753303964758</v>
      </c>
    </row>
    <row r="33" spans="1:9" x14ac:dyDescent="0.25">
      <c r="A33" s="92" t="s">
        <v>123</v>
      </c>
      <c r="B33" s="53"/>
      <c r="C33" s="60">
        <v>26485</v>
      </c>
      <c r="D33" s="61">
        <v>1632204</v>
      </c>
      <c r="E33" s="130">
        <v>61.62748725693789</v>
      </c>
      <c r="F33" s="61">
        <f>SUM(F30:F32)</f>
        <v>1216979</v>
      </c>
      <c r="G33" s="61">
        <f>SUM(G30:G32)</f>
        <v>279730</v>
      </c>
      <c r="H33" s="61">
        <f>SUM(H30:H32)</f>
        <v>1706357</v>
      </c>
      <c r="I33" s="62">
        <f t="shared" si="0"/>
        <v>64.427298470832554</v>
      </c>
    </row>
    <row r="34" spans="1:9" x14ac:dyDescent="0.25">
      <c r="A34" s="16" t="s">
        <v>89</v>
      </c>
      <c r="B34" s="15" t="s">
        <v>33</v>
      </c>
      <c r="C34" s="1">
        <v>32078</v>
      </c>
      <c r="D34" s="27">
        <v>1036210</v>
      </c>
      <c r="E34" s="122">
        <v>32.302824365608828</v>
      </c>
      <c r="F34" s="97">
        <v>835285</v>
      </c>
      <c r="G34" s="97">
        <v>176242</v>
      </c>
      <c r="H34" s="97">
        <v>1036210</v>
      </c>
      <c r="I34" s="98">
        <f t="shared" ref="I34:I65" si="1">H34/C34</f>
        <v>32.302824365608828</v>
      </c>
    </row>
    <row r="35" spans="1:9" x14ac:dyDescent="0.25">
      <c r="A35" s="16" t="s">
        <v>90</v>
      </c>
      <c r="B35" s="15" t="s">
        <v>35</v>
      </c>
      <c r="C35" s="1">
        <v>11967</v>
      </c>
      <c r="D35" s="27">
        <v>415785</v>
      </c>
      <c r="E35" s="122">
        <v>34.74429681624467</v>
      </c>
      <c r="F35" s="97">
        <v>333151</v>
      </c>
      <c r="G35" s="97">
        <v>63304</v>
      </c>
      <c r="H35" s="97">
        <v>415643</v>
      </c>
      <c r="I35" s="98">
        <f t="shared" si="1"/>
        <v>34.732430851508312</v>
      </c>
    </row>
    <row r="36" spans="1:9" x14ac:dyDescent="0.25">
      <c r="A36" s="16" t="s">
        <v>91</v>
      </c>
      <c r="B36" s="15" t="s">
        <v>37</v>
      </c>
      <c r="C36" s="1">
        <v>71148</v>
      </c>
      <c r="D36" s="27">
        <v>1873532</v>
      </c>
      <c r="E36" s="122">
        <v>26.332883566649802</v>
      </c>
      <c r="F36" s="97">
        <v>1701775</v>
      </c>
      <c r="G36" s="97">
        <v>329493</v>
      </c>
      <c r="H36" s="97">
        <v>2137031</v>
      </c>
      <c r="I36" s="98">
        <f t="shared" si="1"/>
        <v>30.036417046157307</v>
      </c>
    </row>
    <row r="37" spans="1:9" x14ac:dyDescent="0.25">
      <c r="A37" s="16" t="s">
        <v>93</v>
      </c>
      <c r="B37" s="15" t="s">
        <v>39</v>
      </c>
      <c r="C37" s="1">
        <v>17389</v>
      </c>
      <c r="D37" s="27">
        <v>650865</v>
      </c>
      <c r="E37" s="122">
        <v>37.429696934843868</v>
      </c>
      <c r="F37" s="97">
        <v>476296</v>
      </c>
      <c r="G37" s="97">
        <v>103554</v>
      </c>
      <c r="H37" s="97">
        <v>650454</v>
      </c>
      <c r="I37" s="98">
        <f t="shared" si="1"/>
        <v>37.406061303122662</v>
      </c>
    </row>
    <row r="38" spans="1:9" x14ac:dyDescent="0.25">
      <c r="A38" s="64" t="s">
        <v>94</v>
      </c>
      <c r="B38" s="63" t="s">
        <v>40</v>
      </c>
      <c r="C38" s="65">
        <v>129613</v>
      </c>
      <c r="D38" s="66">
        <v>4976484</v>
      </c>
      <c r="E38" s="131">
        <v>38.394944951509494</v>
      </c>
      <c r="F38" s="66">
        <v>3545000</v>
      </c>
      <c r="G38" s="66">
        <v>883900</v>
      </c>
      <c r="H38" s="66">
        <v>4999917</v>
      </c>
      <c r="I38" s="67">
        <f t="shared" si="1"/>
        <v>38.575737001689646</v>
      </c>
    </row>
    <row r="39" spans="1:9" x14ac:dyDescent="0.25">
      <c r="A39" s="64" t="s">
        <v>94</v>
      </c>
      <c r="B39" s="63" t="s">
        <v>41</v>
      </c>
      <c r="C39" s="65">
        <v>48429</v>
      </c>
      <c r="D39" s="66">
        <v>4213353</v>
      </c>
      <c r="E39" s="131">
        <v>87.000619463544567</v>
      </c>
      <c r="F39" s="66">
        <v>279412</v>
      </c>
      <c r="G39" s="66">
        <v>711564</v>
      </c>
      <c r="H39" s="66">
        <v>4749272</v>
      </c>
      <c r="I39" s="67">
        <f t="shared" si="1"/>
        <v>98.066695574965408</v>
      </c>
    </row>
    <row r="40" spans="1:9" x14ac:dyDescent="0.25">
      <c r="A40" s="93" t="s">
        <v>124</v>
      </c>
      <c r="B40" s="63"/>
      <c r="C40" s="68">
        <v>178042</v>
      </c>
      <c r="D40" s="69">
        <v>9189837</v>
      </c>
      <c r="E40" s="132">
        <v>51.616118668628751</v>
      </c>
      <c r="F40" s="69">
        <f>SUM(F38:F39)</f>
        <v>3824412</v>
      </c>
      <c r="G40" s="69">
        <f>SUM(G38:G39)</f>
        <v>1595464</v>
      </c>
      <c r="H40" s="69">
        <f>SUM(H38:H39)</f>
        <v>9749189</v>
      </c>
      <c r="I40" s="70">
        <f t="shared" si="1"/>
        <v>54.757804338302201</v>
      </c>
    </row>
    <row r="41" spans="1:9" x14ac:dyDescent="0.25">
      <c r="A41" s="16" t="s">
        <v>65</v>
      </c>
      <c r="B41" s="15" t="s">
        <v>5</v>
      </c>
      <c r="C41" s="2">
        <v>7708</v>
      </c>
      <c r="D41" s="27">
        <v>165322</v>
      </c>
      <c r="E41" s="122">
        <v>21.448105864037363</v>
      </c>
      <c r="F41" s="97">
        <v>94827</v>
      </c>
      <c r="G41" s="97">
        <v>26531</v>
      </c>
      <c r="H41" s="97">
        <v>175245</v>
      </c>
      <c r="I41" s="98">
        <f t="shared" si="1"/>
        <v>22.735469641930461</v>
      </c>
    </row>
    <row r="42" spans="1:9" x14ac:dyDescent="0.25">
      <c r="A42" s="108" t="s">
        <v>78</v>
      </c>
      <c r="B42" s="107" t="s">
        <v>20</v>
      </c>
      <c r="C42" s="109">
        <v>4391</v>
      </c>
      <c r="D42" s="110">
        <v>299224</v>
      </c>
      <c r="E42" s="133">
        <v>68.144841721703486</v>
      </c>
      <c r="F42" s="110">
        <v>220247</v>
      </c>
      <c r="G42" s="110">
        <v>47556</v>
      </c>
      <c r="H42" s="110">
        <v>299224</v>
      </c>
      <c r="I42" s="111">
        <f t="shared" si="1"/>
        <v>68.144841721703486</v>
      </c>
    </row>
    <row r="43" spans="1:9" x14ac:dyDescent="0.25">
      <c r="A43" s="108" t="s">
        <v>78</v>
      </c>
      <c r="B43" s="107" t="s">
        <v>34</v>
      </c>
      <c r="C43" s="109">
        <v>5938</v>
      </c>
      <c r="D43" s="110">
        <v>269015</v>
      </c>
      <c r="E43" s="133">
        <v>45.30397440215561</v>
      </c>
      <c r="F43" s="110">
        <v>223770</v>
      </c>
      <c r="G43" s="110">
        <v>45245</v>
      </c>
      <c r="H43" s="110">
        <v>291670</v>
      </c>
      <c r="I43" s="111">
        <f t="shared" si="1"/>
        <v>49.119232064668239</v>
      </c>
    </row>
    <row r="44" spans="1:9" s="11" customFormat="1" x14ac:dyDescent="0.25">
      <c r="A44" s="112" t="s">
        <v>125</v>
      </c>
      <c r="B44" s="107"/>
      <c r="C44" s="113">
        <v>10329</v>
      </c>
      <c r="D44" s="114">
        <v>568239</v>
      </c>
      <c r="E44" s="134">
        <v>55.013941330235262</v>
      </c>
      <c r="F44" s="114">
        <f>SUM(F42:F43)</f>
        <v>444017</v>
      </c>
      <c r="G44" s="114">
        <f>SUM(G42:G43)</f>
        <v>92801</v>
      </c>
      <c r="H44" s="114">
        <f>SUM(H42:H43)</f>
        <v>590894</v>
      </c>
      <c r="I44" s="115">
        <f t="shared" si="1"/>
        <v>57.207280472456191</v>
      </c>
    </row>
    <row r="45" spans="1:9" x14ac:dyDescent="0.25">
      <c r="A45" s="72" t="s">
        <v>73</v>
      </c>
      <c r="B45" s="71" t="s">
        <v>13</v>
      </c>
      <c r="C45" s="73">
        <v>7263</v>
      </c>
      <c r="D45" s="74">
        <v>590281</v>
      </c>
      <c r="E45" s="135">
        <v>81.272339253751895</v>
      </c>
      <c r="F45" s="74">
        <v>487071</v>
      </c>
      <c r="G45" s="74">
        <v>114918</v>
      </c>
      <c r="H45" s="74">
        <v>608752</v>
      </c>
      <c r="I45" s="75">
        <f t="shared" si="1"/>
        <v>83.81550323557758</v>
      </c>
    </row>
    <row r="46" spans="1:9" x14ac:dyDescent="0.25">
      <c r="A46" s="72" t="s">
        <v>73</v>
      </c>
      <c r="B46" s="71" t="s">
        <v>18</v>
      </c>
      <c r="C46" s="73">
        <v>14167</v>
      </c>
      <c r="D46" s="74">
        <v>873708</v>
      </c>
      <c r="E46" s="135">
        <v>61.672054775181763</v>
      </c>
      <c r="F46" s="74">
        <v>767194</v>
      </c>
      <c r="G46" s="74">
        <v>152332</v>
      </c>
      <c r="H46" s="74">
        <v>1020459</v>
      </c>
      <c r="I46" s="75">
        <f t="shared" si="1"/>
        <v>72.030705159878593</v>
      </c>
    </row>
    <row r="47" spans="1:9" x14ac:dyDescent="0.25">
      <c r="A47" s="94" t="s">
        <v>126</v>
      </c>
      <c r="B47" s="71"/>
      <c r="C47" s="76">
        <v>21430</v>
      </c>
      <c r="D47" s="77">
        <v>1463989</v>
      </c>
      <c r="E47" s="136">
        <v>68.314932337844141</v>
      </c>
      <c r="F47" s="77">
        <f>SUM(F45:F46)</f>
        <v>1254265</v>
      </c>
      <c r="G47" s="77">
        <f>SUM(G45:G46)</f>
        <v>267250</v>
      </c>
      <c r="H47" s="77">
        <f>SUM(H45:H46)</f>
        <v>1629211</v>
      </c>
      <c r="I47" s="78">
        <f t="shared" si="1"/>
        <v>76.024778348110132</v>
      </c>
    </row>
    <row r="48" spans="1:9" x14ac:dyDescent="0.25">
      <c r="A48" s="16" t="s">
        <v>96</v>
      </c>
      <c r="B48" s="15" t="s">
        <v>43</v>
      </c>
      <c r="C48" s="1">
        <v>30639</v>
      </c>
      <c r="D48" s="27">
        <v>1174882</v>
      </c>
      <c r="E48" s="122">
        <v>38.34596429387382</v>
      </c>
      <c r="F48" s="97">
        <v>876546</v>
      </c>
      <c r="G48" s="97">
        <v>199345</v>
      </c>
      <c r="H48" s="97">
        <v>1174882</v>
      </c>
      <c r="I48" s="98">
        <f t="shared" si="1"/>
        <v>38.34596429387382</v>
      </c>
    </row>
    <row r="49" spans="1:9" x14ac:dyDescent="0.25">
      <c r="A49" s="16" t="s">
        <v>74</v>
      </c>
      <c r="B49" s="15" t="s">
        <v>14</v>
      </c>
      <c r="C49" s="1">
        <v>15780</v>
      </c>
      <c r="D49" s="27">
        <v>620530</v>
      </c>
      <c r="E49" s="122">
        <v>39.323827629911278</v>
      </c>
      <c r="F49" s="97">
        <v>490851</v>
      </c>
      <c r="G49" s="97">
        <v>102842</v>
      </c>
      <c r="H49" s="97">
        <v>622555</v>
      </c>
      <c r="I49" s="98">
        <f t="shared" si="1"/>
        <v>39.452154626108999</v>
      </c>
    </row>
    <row r="50" spans="1:9" x14ac:dyDescent="0.25">
      <c r="A50" s="16" t="s">
        <v>76</v>
      </c>
      <c r="B50" s="15" t="s">
        <v>16</v>
      </c>
      <c r="C50" s="1">
        <v>10611</v>
      </c>
      <c r="D50" s="27">
        <v>330534</v>
      </c>
      <c r="E50" s="122">
        <v>31.150127226463106</v>
      </c>
      <c r="F50" s="97">
        <v>240332</v>
      </c>
      <c r="G50" s="97">
        <v>53916</v>
      </c>
      <c r="H50" s="97">
        <v>348073</v>
      </c>
      <c r="I50" s="98">
        <f t="shared" si="1"/>
        <v>32.803034586749597</v>
      </c>
    </row>
    <row r="51" spans="1:9" x14ac:dyDescent="0.25">
      <c r="A51" s="80" t="s">
        <v>92</v>
      </c>
      <c r="B51" s="79" t="s">
        <v>38</v>
      </c>
      <c r="C51" s="81">
        <v>2544</v>
      </c>
      <c r="D51" s="82">
        <v>96591</v>
      </c>
      <c r="E51" s="137">
        <v>37.968160377358494</v>
      </c>
      <c r="F51" s="82">
        <v>0</v>
      </c>
      <c r="G51" s="82">
        <v>16540</v>
      </c>
      <c r="H51" s="82">
        <v>103320</v>
      </c>
      <c r="I51" s="83">
        <f t="shared" si="1"/>
        <v>40.613207547169814</v>
      </c>
    </row>
    <row r="52" spans="1:9" x14ac:dyDescent="0.25">
      <c r="A52" s="80" t="s">
        <v>92</v>
      </c>
      <c r="B52" s="79" t="s">
        <v>44</v>
      </c>
      <c r="C52" s="84">
        <v>80128</v>
      </c>
      <c r="D52" s="82">
        <v>3687257</v>
      </c>
      <c r="E52" s="137">
        <v>46.017085163738017</v>
      </c>
      <c r="F52" s="82">
        <v>3019870</v>
      </c>
      <c r="G52" s="82">
        <v>675000</v>
      </c>
      <c r="H52" s="82">
        <v>3770989</v>
      </c>
      <c r="I52" s="83">
        <f t="shared" si="1"/>
        <v>47.062063198881788</v>
      </c>
    </row>
    <row r="53" spans="1:9" x14ac:dyDescent="0.25">
      <c r="A53" s="95" t="s">
        <v>127</v>
      </c>
      <c r="B53" s="79"/>
      <c r="C53" s="85">
        <v>82672</v>
      </c>
      <c r="D53" s="86">
        <v>3783848</v>
      </c>
      <c r="E53" s="138">
        <v>45.769401974066191</v>
      </c>
      <c r="F53" s="86">
        <f>SUM(F51:F52)</f>
        <v>3019870</v>
      </c>
      <c r="G53" s="86">
        <f>SUM(G51:G52)</f>
        <v>691540</v>
      </c>
      <c r="H53" s="86">
        <f>SUM(H51:H52)</f>
        <v>3874309</v>
      </c>
      <c r="I53" s="87">
        <f t="shared" si="1"/>
        <v>46.863617669827754</v>
      </c>
    </row>
    <row r="54" spans="1:9" x14ac:dyDescent="0.25">
      <c r="A54" s="16" t="s">
        <v>84</v>
      </c>
      <c r="B54" s="15" t="s">
        <v>27</v>
      </c>
      <c r="C54" s="1">
        <v>6135</v>
      </c>
      <c r="D54" s="27">
        <v>159914</v>
      </c>
      <c r="E54" s="122">
        <v>26.065851670741647</v>
      </c>
      <c r="F54" s="97">
        <v>146139</v>
      </c>
      <c r="G54" s="97">
        <v>28154</v>
      </c>
      <c r="H54" s="97">
        <v>182271</v>
      </c>
      <c r="I54" s="98">
        <f t="shared" si="1"/>
        <v>29.71002444987775</v>
      </c>
    </row>
    <row r="55" spans="1:9" x14ac:dyDescent="0.25">
      <c r="A55" s="16" t="s">
        <v>97</v>
      </c>
      <c r="B55" s="15" t="s">
        <v>45</v>
      </c>
      <c r="C55" s="1">
        <v>29191</v>
      </c>
      <c r="D55" s="27">
        <v>856691</v>
      </c>
      <c r="E55" s="122">
        <v>29.347778424856976</v>
      </c>
      <c r="F55" s="97">
        <v>644000</v>
      </c>
      <c r="G55" s="97">
        <v>155644</v>
      </c>
      <c r="H55" s="97">
        <v>882540</v>
      </c>
      <c r="I55" s="98">
        <f t="shared" si="1"/>
        <v>30.233291082868007</v>
      </c>
    </row>
    <row r="56" spans="1:9" x14ac:dyDescent="0.25">
      <c r="A56" s="16" t="s">
        <v>98</v>
      </c>
      <c r="B56" s="15" t="s">
        <v>46</v>
      </c>
      <c r="C56" s="1">
        <v>28074</v>
      </c>
      <c r="D56" s="27">
        <v>2110458</v>
      </c>
      <c r="E56" s="122">
        <v>75.174823680273562</v>
      </c>
      <c r="F56" s="97">
        <v>501810</v>
      </c>
      <c r="G56" s="97">
        <v>255838</v>
      </c>
      <c r="H56" s="97">
        <v>1987068</v>
      </c>
      <c r="I56" s="98">
        <f t="shared" si="1"/>
        <v>70.779653772173546</v>
      </c>
    </row>
    <row r="57" spans="1:9" x14ac:dyDescent="0.25">
      <c r="A57" s="16" t="s">
        <v>99</v>
      </c>
      <c r="B57" s="15" t="s">
        <v>48</v>
      </c>
      <c r="C57" s="2">
        <v>41186</v>
      </c>
      <c r="D57" s="27">
        <v>1027264</v>
      </c>
      <c r="E57" s="122">
        <v>24.942067692905358</v>
      </c>
      <c r="F57" s="97">
        <v>796007</v>
      </c>
      <c r="G57" s="97">
        <v>196505</v>
      </c>
      <c r="H57" s="97">
        <v>1057267</v>
      </c>
      <c r="I57" s="98">
        <f t="shared" si="1"/>
        <v>25.670543388530081</v>
      </c>
    </row>
    <row r="58" spans="1:9" s="100" customFormat="1" x14ac:dyDescent="0.25">
      <c r="A58" s="99"/>
      <c r="B58" s="99"/>
      <c r="C58" s="101"/>
      <c r="D58" s="99"/>
      <c r="E58" s="99"/>
      <c r="F58" s="119"/>
      <c r="G58" s="119"/>
      <c r="H58" s="119"/>
      <c r="I58" s="120"/>
    </row>
    <row r="59" spans="1:9" s="100" customFormat="1" x14ac:dyDescent="0.25">
      <c r="A59" s="99"/>
      <c r="B59" s="99"/>
      <c r="C59" s="101"/>
      <c r="D59" s="99"/>
      <c r="E59" s="99"/>
      <c r="F59" s="119"/>
      <c r="G59" s="119"/>
      <c r="H59" s="119"/>
      <c r="I59" s="120"/>
    </row>
    <row r="60" spans="1:9" s="100" customFormat="1" x14ac:dyDescent="0.25">
      <c r="A60" s="99"/>
      <c r="B60" s="99"/>
      <c r="C60" s="7"/>
      <c r="D60" s="99"/>
      <c r="E60" s="99"/>
      <c r="F60" s="119"/>
      <c r="G60" s="119"/>
      <c r="H60" s="119"/>
      <c r="I60" s="120"/>
    </row>
    <row r="61" spans="1:9" s="100" customFormat="1" x14ac:dyDescent="0.25">
      <c r="A61" s="99"/>
      <c r="B61" s="99"/>
      <c r="C61" s="7"/>
      <c r="D61" s="99"/>
      <c r="E61" s="99"/>
      <c r="F61" s="119"/>
      <c r="G61" s="119"/>
      <c r="H61" s="119"/>
      <c r="I61" s="120"/>
    </row>
    <row r="62" spans="1:9" s="100" customFormat="1" x14ac:dyDescent="0.25">
      <c r="A62" s="99"/>
      <c r="B62" s="99"/>
      <c r="C62" s="99"/>
      <c r="D62" s="99"/>
      <c r="E62" s="99"/>
      <c r="F62" s="119"/>
      <c r="G62" s="119"/>
      <c r="H62" s="119"/>
      <c r="I62" s="120"/>
    </row>
    <row r="63" spans="1:9" s="100" customFormat="1" x14ac:dyDescent="0.25">
      <c r="A63" s="99"/>
      <c r="B63" s="99"/>
      <c r="C63" s="99"/>
      <c r="D63" s="99"/>
      <c r="E63" s="99"/>
      <c r="F63" s="119"/>
      <c r="G63" s="119"/>
      <c r="H63" s="119"/>
      <c r="I63" s="120"/>
    </row>
    <row r="64" spans="1:9" s="100" customFormat="1" x14ac:dyDescent="0.25">
      <c r="A64" s="99"/>
      <c r="B64" s="99"/>
      <c r="C64" s="99"/>
      <c r="D64" s="99"/>
      <c r="E64" s="99"/>
      <c r="F64" s="119"/>
      <c r="G64" s="119"/>
      <c r="H64" s="119"/>
      <c r="I64" s="120"/>
    </row>
    <row r="65" spans="1:9" s="100" customFormat="1" x14ac:dyDescent="0.25">
      <c r="A65" s="99"/>
      <c r="B65" s="99"/>
      <c r="C65" s="99"/>
      <c r="D65" s="99"/>
      <c r="E65" s="99"/>
      <c r="F65" s="119"/>
      <c r="G65" s="119"/>
      <c r="H65" s="119"/>
      <c r="I65" s="120"/>
    </row>
    <row r="66" spans="1:9" s="100" customFormat="1" x14ac:dyDescent="0.25">
      <c r="A66" s="99"/>
      <c r="B66" s="99"/>
      <c r="C66" s="99"/>
      <c r="D66" s="99"/>
      <c r="E66" s="99"/>
      <c r="F66" s="119"/>
      <c r="G66" s="119"/>
      <c r="H66" s="119"/>
      <c r="I66" s="120"/>
    </row>
    <row r="67" spans="1:9" s="100" customFormat="1" x14ac:dyDescent="0.25">
      <c r="A67" s="99"/>
      <c r="B67" s="99"/>
      <c r="C67" s="99"/>
      <c r="D67" s="99"/>
      <c r="E67" s="99"/>
      <c r="F67" s="119"/>
      <c r="G67" s="119"/>
      <c r="H67" s="119"/>
      <c r="I67" s="120"/>
    </row>
    <row r="68" spans="1:9" s="100" customFormat="1" x14ac:dyDescent="0.25">
      <c r="A68" s="99"/>
      <c r="B68" s="99"/>
      <c r="C68" s="99"/>
      <c r="D68" s="99"/>
      <c r="E68" s="99"/>
      <c r="F68" s="119"/>
      <c r="G68" s="119"/>
      <c r="H68" s="119"/>
      <c r="I68" s="120"/>
    </row>
    <row r="69" spans="1:9" s="100" customFormat="1" x14ac:dyDescent="0.25">
      <c r="A69" s="99"/>
      <c r="B69" s="99"/>
      <c r="C69" s="99"/>
      <c r="D69" s="99"/>
      <c r="E69" s="99"/>
      <c r="F69" s="119"/>
      <c r="G69" s="119"/>
      <c r="H69" s="119"/>
      <c r="I69" s="120"/>
    </row>
    <row r="70" spans="1:9" s="100" customFormat="1" x14ac:dyDescent="0.25">
      <c r="A70" s="99"/>
      <c r="B70" s="99"/>
      <c r="C70" s="99"/>
      <c r="D70" s="99"/>
      <c r="E70" s="99"/>
      <c r="F70" s="119"/>
      <c r="G70" s="119"/>
      <c r="H70" s="119"/>
      <c r="I70" s="120"/>
    </row>
    <row r="71" spans="1:9" s="100" customFormat="1" x14ac:dyDescent="0.25">
      <c r="A71" s="99"/>
      <c r="B71" s="99"/>
      <c r="C71" s="99"/>
      <c r="D71" s="99"/>
      <c r="E71" s="99"/>
      <c r="F71" s="119"/>
      <c r="G71" s="119"/>
      <c r="H71" s="119"/>
      <c r="I71" s="120"/>
    </row>
    <row r="72" spans="1:9" s="100" customFormat="1" x14ac:dyDescent="0.25">
      <c r="A72" s="99"/>
      <c r="B72" s="99"/>
      <c r="C72" s="99"/>
      <c r="D72" s="99"/>
      <c r="E72" s="99"/>
      <c r="F72" s="119"/>
      <c r="G72" s="119"/>
      <c r="H72" s="119"/>
      <c r="I72" s="120"/>
    </row>
    <row r="73" spans="1:9" s="100" customFormat="1" x14ac:dyDescent="0.25">
      <c r="A73" s="99"/>
      <c r="B73" s="99"/>
      <c r="C73" s="99"/>
      <c r="D73" s="99"/>
      <c r="E73" s="99"/>
      <c r="F73" s="119"/>
      <c r="G73" s="119"/>
      <c r="H73" s="119"/>
      <c r="I73" s="120"/>
    </row>
    <row r="74" spans="1:9" s="100" customFormat="1" x14ac:dyDescent="0.25">
      <c r="A74" s="99"/>
      <c r="B74" s="99"/>
      <c r="C74" s="99"/>
      <c r="D74" s="99"/>
      <c r="E74" s="99"/>
      <c r="F74" s="119"/>
      <c r="G74" s="119"/>
      <c r="H74" s="119"/>
      <c r="I74" s="120"/>
    </row>
    <row r="75" spans="1:9" s="100" customFormat="1" x14ac:dyDescent="0.25">
      <c r="A75" s="99"/>
      <c r="B75" s="99"/>
      <c r="C75" s="99"/>
      <c r="D75" s="99"/>
      <c r="E75" s="99"/>
      <c r="F75" s="119"/>
      <c r="G75" s="119"/>
      <c r="H75" s="119"/>
      <c r="I75" s="120"/>
    </row>
    <row r="76" spans="1:9" s="100" customFormat="1" x14ac:dyDescent="0.25">
      <c r="A76" s="99"/>
      <c r="B76" s="99"/>
      <c r="C76" s="99"/>
      <c r="D76" s="99"/>
      <c r="E76" s="99"/>
      <c r="F76" s="119"/>
      <c r="G76" s="119"/>
      <c r="H76" s="119"/>
      <c r="I76" s="120"/>
    </row>
    <row r="77" spans="1:9" s="100" customFormat="1" x14ac:dyDescent="0.25">
      <c r="A77" s="99"/>
      <c r="B77" s="99"/>
      <c r="C77" s="99"/>
      <c r="D77" s="99"/>
      <c r="E77" s="99"/>
      <c r="F77" s="119"/>
      <c r="G77" s="119"/>
      <c r="H77" s="119"/>
      <c r="I77" s="120"/>
    </row>
    <row r="78" spans="1:9" s="100" customFormat="1" x14ac:dyDescent="0.25">
      <c r="A78" s="99"/>
      <c r="B78" s="99"/>
      <c r="C78" s="99"/>
      <c r="D78" s="99"/>
      <c r="E78" s="99"/>
      <c r="F78" s="119"/>
      <c r="G78" s="119"/>
      <c r="H78" s="119"/>
      <c r="I78" s="120"/>
    </row>
    <row r="79" spans="1:9" s="100" customFormat="1" x14ac:dyDescent="0.25">
      <c r="A79" s="99"/>
      <c r="B79" s="99"/>
      <c r="C79" s="99"/>
      <c r="D79" s="99"/>
      <c r="E79" s="99"/>
      <c r="F79" s="119"/>
      <c r="G79" s="119"/>
      <c r="H79" s="119"/>
      <c r="I79" s="120"/>
    </row>
    <row r="80" spans="1:9" s="100" customFormat="1" x14ac:dyDescent="0.25">
      <c r="A80" s="99"/>
      <c r="B80" s="99"/>
      <c r="C80" s="99"/>
      <c r="D80" s="99"/>
      <c r="E80" s="99"/>
      <c r="F80" s="119"/>
      <c r="G80" s="119"/>
      <c r="H80" s="119"/>
      <c r="I80" s="120"/>
    </row>
    <row r="81" spans="1:9" s="100" customFormat="1" x14ac:dyDescent="0.25">
      <c r="A81" s="99"/>
      <c r="B81" s="99"/>
      <c r="C81" s="99"/>
      <c r="D81" s="99"/>
      <c r="E81" s="99"/>
      <c r="F81" s="119"/>
      <c r="G81" s="119"/>
      <c r="H81" s="119"/>
      <c r="I81" s="120"/>
    </row>
    <row r="82" spans="1:9" s="100" customFormat="1" x14ac:dyDescent="0.25">
      <c r="A82" s="99"/>
      <c r="B82" s="99"/>
      <c r="C82" s="99"/>
      <c r="D82" s="99"/>
      <c r="E82" s="99"/>
      <c r="F82" s="119"/>
      <c r="G82" s="119"/>
      <c r="H82" s="119"/>
      <c r="I82" s="120"/>
    </row>
    <row r="83" spans="1:9" s="100" customFormat="1" x14ac:dyDescent="0.25">
      <c r="A83" s="99"/>
      <c r="B83" s="99"/>
      <c r="C83" s="99"/>
      <c r="D83" s="99"/>
      <c r="E83" s="99"/>
      <c r="F83" s="119"/>
      <c r="G83" s="119"/>
      <c r="H83" s="119"/>
      <c r="I83" s="120"/>
    </row>
    <row r="84" spans="1:9" s="100" customFormat="1" x14ac:dyDescent="0.25">
      <c r="A84" s="99"/>
      <c r="B84" s="99"/>
      <c r="C84" s="99"/>
      <c r="D84" s="99"/>
      <c r="E84" s="99"/>
      <c r="F84" s="119"/>
      <c r="G84" s="119"/>
      <c r="H84" s="119"/>
      <c r="I84" s="120"/>
    </row>
    <row r="85" spans="1:9" s="100" customFormat="1" x14ac:dyDescent="0.25">
      <c r="A85" s="99"/>
      <c r="B85" s="99"/>
      <c r="C85" s="99"/>
      <c r="D85" s="99"/>
      <c r="E85" s="99"/>
      <c r="F85" s="119"/>
      <c r="G85" s="119"/>
      <c r="H85" s="119"/>
      <c r="I85" s="120"/>
    </row>
    <row r="86" spans="1:9" s="100" customFormat="1" x14ac:dyDescent="0.25">
      <c r="A86" s="99"/>
      <c r="B86" s="99"/>
      <c r="C86" s="99"/>
      <c r="D86" s="99"/>
      <c r="E86" s="99"/>
      <c r="F86" s="119"/>
      <c r="G86" s="119"/>
      <c r="H86" s="119"/>
      <c r="I86" s="120"/>
    </row>
    <row r="87" spans="1:9" s="100" customFormat="1" x14ac:dyDescent="0.25">
      <c r="A87" s="99"/>
      <c r="B87" s="99"/>
      <c r="C87" s="99"/>
      <c r="D87" s="99"/>
      <c r="E87" s="99"/>
      <c r="F87" s="119"/>
      <c r="G87" s="119"/>
      <c r="H87" s="119"/>
      <c r="I87" s="120"/>
    </row>
    <row r="88" spans="1:9" s="100" customFormat="1" x14ac:dyDescent="0.25">
      <c r="A88" s="99"/>
      <c r="B88" s="99"/>
      <c r="C88" s="99"/>
      <c r="D88" s="99"/>
      <c r="E88" s="99"/>
      <c r="F88" s="119"/>
      <c r="G88" s="119"/>
      <c r="H88" s="119"/>
      <c r="I88" s="120"/>
    </row>
    <row r="89" spans="1:9" s="100" customFormat="1" x14ac:dyDescent="0.25">
      <c r="A89" s="99"/>
      <c r="B89" s="99"/>
      <c r="C89" s="99"/>
      <c r="D89" s="99"/>
      <c r="E89" s="99"/>
      <c r="F89" s="119"/>
      <c r="G89" s="119"/>
      <c r="H89" s="119"/>
      <c r="I89" s="120"/>
    </row>
    <row r="90" spans="1:9" s="100" customFormat="1" x14ac:dyDescent="0.25">
      <c r="A90" s="99"/>
      <c r="B90" s="99"/>
      <c r="C90" s="99"/>
      <c r="D90" s="99"/>
      <c r="E90" s="99"/>
      <c r="F90" s="119"/>
      <c r="G90" s="119"/>
      <c r="H90" s="119"/>
      <c r="I90" s="120"/>
    </row>
    <row r="91" spans="1:9" s="100" customFormat="1" x14ac:dyDescent="0.25">
      <c r="A91" s="99"/>
      <c r="B91" s="99"/>
      <c r="C91" s="99"/>
      <c r="D91" s="99"/>
      <c r="E91" s="99"/>
      <c r="F91" s="119"/>
      <c r="G91" s="119"/>
      <c r="H91" s="119"/>
      <c r="I91" s="120"/>
    </row>
    <row r="92" spans="1:9" s="100" customFormat="1" x14ac:dyDescent="0.25">
      <c r="A92" s="99"/>
      <c r="B92" s="99"/>
      <c r="C92" s="99"/>
      <c r="D92" s="99"/>
      <c r="E92" s="99"/>
      <c r="F92" s="119"/>
      <c r="G92" s="119"/>
      <c r="H92" s="119"/>
      <c r="I92" s="120"/>
    </row>
    <row r="93" spans="1:9" s="100" customFormat="1" x14ac:dyDescent="0.25">
      <c r="A93" s="99"/>
      <c r="B93" s="99"/>
      <c r="C93" s="99"/>
      <c r="D93" s="99"/>
      <c r="E93" s="99"/>
      <c r="F93" s="119"/>
      <c r="G93" s="119"/>
      <c r="H93" s="119"/>
      <c r="I93" s="120"/>
    </row>
    <row r="94" spans="1:9" s="100" customFormat="1" x14ac:dyDescent="0.25">
      <c r="A94" s="99"/>
      <c r="B94" s="99"/>
      <c r="C94" s="99"/>
      <c r="D94" s="99"/>
      <c r="E94" s="99"/>
      <c r="F94" s="119"/>
      <c r="G94" s="119"/>
      <c r="H94" s="119"/>
      <c r="I94" s="120"/>
    </row>
    <row r="95" spans="1:9" s="100" customFormat="1" x14ac:dyDescent="0.25">
      <c r="A95" s="99"/>
      <c r="B95" s="99"/>
      <c r="C95" s="99"/>
      <c r="D95" s="99"/>
      <c r="E95" s="99"/>
      <c r="F95" s="119"/>
      <c r="G95" s="119"/>
      <c r="H95" s="119"/>
      <c r="I95" s="120"/>
    </row>
    <row r="96" spans="1:9" s="100" customFormat="1" x14ac:dyDescent="0.25">
      <c r="A96" s="99"/>
      <c r="B96" s="99"/>
      <c r="C96" s="99"/>
      <c r="D96" s="99"/>
      <c r="E96" s="99"/>
      <c r="F96" s="119"/>
      <c r="G96" s="119"/>
      <c r="H96" s="119"/>
      <c r="I96" s="120"/>
    </row>
    <row r="97" spans="1:9" s="100" customFormat="1" x14ac:dyDescent="0.25">
      <c r="A97" s="99"/>
      <c r="B97" s="99"/>
      <c r="C97" s="99"/>
      <c r="D97" s="99"/>
      <c r="E97" s="99"/>
      <c r="F97" s="119"/>
      <c r="G97" s="119"/>
      <c r="H97" s="119"/>
      <c r="I97" s="120"/>
    </row>
    <row r="98" spans="1:9" s="100" customFormat="1" x14ac:dyDescent="0.25">
      <c r="A98" s="99"/>
      <c r="B98" s="99"/>
      <c r="C98" s="99"/>
      <c r="D98" s="99"/>
      <c r="E98" s="99"/>
      <c r="F98" s="119"/>
      <c r="G98" s="119"/>
      <c r="H98" s="119"/>
      <c r="I98" s="120"/>
    </row>
    <row r="99" spans="1:9" s="100" customFormat="1" x14ac:dyDescent="0.25">
      <c r="A99" s="99"/>
      <c r="B99" s="99"/>
      <c r="C99" s="99"/>
      <c r="D99" s="99"/>
      <c r="E99" s="99"/>
      <c r="F99" s="119"/>
      <c r="G99" s="119"/>
      <c r="H99" s="119"/>
      <c r="I99" s="120"/>
    </row>
    <row r="100" spans="1:9" s="100" customFormat="1" x14ac:dyDescent="0.25">
      <c r="A100" s="99"/>
      <c r="B100" s="99"/>
      <c r="C100" s="99"/>
      <c r="D100" s="99"/>
      <c r="E100" s="99"/>
      <c r="F100" s="119"/>
      <c r="G100" s="119"/>
      <c r="H100" s="119"/>
      <c r="I100" s="120"/>
    </row>
    <row r="101" spans="1:9" s="100" customFormat="1" x14ac:dyDescent="0.25">
      <c r="A101" s="99"/>
      <c r="B101" s="99"/>
      <c r="C101" s="99"/>
      <c r="D101" s="99"/>
      <c r="E101" s="99"/>
      <c r="F101" s="119"/>
      <c r="G101" s="119"/>
      <c r="H101" s="119"/>
      <c r="I101" s="120"/>
    </row>
    <row r="102" spans="1:9" s="100" customFormat="1" x14ac:dyDescent="0.25">
      <c r="A102" s="99"/>
      <c r="B102" s="99"/>
      <c r="C102" s="99"/>
      <c r="D102" s="99"/>
      <c r="E102" s="99"/>
      <c r="F102" s="119"/>
      <c r="G102" s="119"/>
      <c r="H102" s="119"/>
      <c r="I102" s="120"/>
    </row>
    <row r="103" spans="1:9" s="100" customFormat="1" x14ac:dyDescent="0.25">
      <c r="A103" s="99"/>
      <c r="B103" s="99"/>
      <c r="C103" s="99"/>
      <c r="D103" s="99"/>
      <c r="E103" s="99"/>
      <c r="F103" s="119"/>
      <c r="G103" s="119"/>
      <c r="H103" s="119"/>
      <c r="I103" s="120"/>
    </row>
    <row r="104" spans="1:9" s="100" customFormat="1" x14ac:dyDescent="0.25">
      <c r="A104" s="99"/>
      <c r="B104" s="99"/>
      <c r="C104" s="99"/>
      <c r="D104" s="99"/>
      <c r="E104" s="99"/>
      <c r="F104" s="119"/>
      <c r="G104" s="119"/>
      <c r="H104" s="119"/>
      <c r="I104" s="120"/>
    </row>
    <row r="105" spans="1:9" s="100" customFormat="1" x14ac:dyDescent="0.25">
      <c r="A105" s="99"/>
      <c r="B105" s="99"/>
      <c r="C105" s="99"/>
      <c r="D105" s="99"/>
      <c r="E105" s="99"/>
      <c r="F105" s="119"/>
      <c r="G105" s="119"/>
      <c r="H105" s="119"/>
      <c r="I105" s="120"/>
    </row>
    <row r="106" spans="1:9" s="100" customFormat="1" x14ac:dyDescent="0.25">
      <c r="A106" s="99"/>
      <c r="B106" s="99"/>
      <c r="C106" s="99"/>
      <c r="D106" s="99"/>
      <c r="E106" s="99"/>
      <c r="F106" s="119"/>
      <c r="G106" s="119"/>
      <c r="H106" s="119"/>
      <c r="I106" s="120"/>
    </row>
    <row r="107" spans="1:9" s="100" customFormat="1" x14ac:dyDescent="0.25">
      <c r="A107" s="99"/>
      <c r="B107" s="99"/>
      <c r="C107" s="99"/>
      <c r="D107" s="99"/>
      <c r="E107" s="99"/>
      <c r="F107" s="119"/>
      <c r="G107" s="119"/>
      <c r="H107" s="119"/>
      <c r="I107" s="120"/>
    </row>
    <row r="108" spans="1:9" s="100" customFormat="1" x14ac:dyDescent="0.25">
      <c r="A108" s="99"/>
      <c r="B108" s="99"/>
      <c r="C108" s="99"/>
      <c r="D108" s="99"/>
      <c r="E108" s="99"/>
      <c r="F108" s="119"/>
      <c r="G108" s="119"/>
      <c r="H108" s="119"/>
      <c r="I108" s="120"/>
    </row>
    <row r="109" spans="1:9" s="100" customFormat="1" x14ac:dyDescent="0.25">
      <c r="A109" s="99"/>
      <c r="B109" s="99"/>
      <c r="C109" s="99"/>
      <c r="D109" s="99"/>
      <c r="E109" s="99"/>
      <c r="F109" s="119"/>
      <c r="G109" s="119"/>
      <c r="H109" s="119"/>
      <c r="I109" s="120"/>
    </row>
    <row r="110" spans="1:9" s="100" customFormat="1" x14ac:dyDescent="0.25">
      <c r="A110" s="99"/>
      <c r="B110" s="99"/>
      <c r="C110" s="99"/>
      <c r="D110" s="99"/>
      <c r="E110" s="99"/>
      <c r="F110" s="119"/>
      <c r="G110" s="119"/>
      <c r="H110" s="119"/>
      <c r="I110" s="120"/>
    </row>
    <row r="111" spans="1:9" s="100" customFormat="1" x14ac:dyDescent="0.25">
      <c r="A111" s="99"/>
      <c r="B111" s="99"/>
      <c r="C111" s="99"/>
      <c r="D111" s="99"/>
      <c r="E111" s="99"/>
      <c r="F111" s="119"/>
      <c r="G111" s="119"/>
      <c r="H111" s="119"/>
      <c r="I111" s="120"/>
    </row>
    <row r="112" spans="1:9" s="100" customFormat="1" x14ac:dyDescent="0.25">
      <c r="A112" s="99"/>
      <c r="B112" s="99"/>
      <c r="C112" s="99"/>
      <c r="D112" s="99"/>
      <c r="E112" s="99"/>
      <c r="F112" s="119"/>
      <c r="G112" s="119"/>
      <c r="H112" s="119"/>
      <c r="I112" s="120"/>
    </row>
    <row r="113" spans="1:9" s="100" customFormat="1" x14ac:dyDescent="0.25">
      <c r="A113" s="99"/>
      <c r="B113" s="99"/>
      <c r="C113" s="99"/>
      <c r="D113" s="99"/>
      <c r="E113" s="99"/>
      <c r="F113" s="119"/>
      <c r="G113" s="119"/>
      <c r="H113" s="119"/>
      <c r="I113" s="120"/>
    </row>
    <row r="114" spans="1:9" s="100" customFormat="1" x14ac:dyDescent="0.25">
      <c r="A114" s="99"/>
      <c r="B114" s="99"/>
      <c r="C114" s="99"/>
      <c r="D114" s="99"/>
      <c r="E114" s="99"/>
      <c r="F114" s="119"/>
      <c r="G114" s="119"/>
      <c r="H114" s="119"/>
      <c r="I114" s="120"/>
    </row>
    <row r="115" spans="1:9" s="100" customFormat="1" x14ac:dyDescent="0.25">
      <c r="A115" s="99"/>
      <c r="B115" s="99"/>
      <c r="C115" s="99"/>
      <c r="D115" s="99"/>
      <c r="E115" s="99"/>
      <c r="F115" s="119"/>
      <c r="G115" s="119"/>
      <c r="H115" s="119"/>
      <c r="I115" s="120"/>
    </row>
    <row r="116" spans="1:9" s="100" customFormat="1" x14ac:dyDescent="0.25">
      <c r="A116" s="99"/>
      <c r="B116" s="99"/>
      <c r="C116" s="99"/>
      <c r="D116" s="99"/>
      <c r="E116" s="99"/>
      <c r="F116" s="119"/>
      <c r="G116" s="119"/>
      <c r="H116" s="119"/>
      <c r="I116" s="120"/>
    </row>
    <row r="117" spans="1:9" s="100" customFormat="1" x14ac:dyDescent="0.25">
      <c r="A117" s="99"/>
      <c r="B117" s="99"/>
      <c r="C117" s="99"/>
      <c r="D117" s="99"/>
      <c r="E117" s="99"/>
      <c r="F117" s="119"/>
      <c r="G117" s="119"/>
      <c r="H117" s="119"/>
      <c r="I117" s="120"/>
    </row>
    <row r="118" spans="1:9" s="100" customFormat="1" x14ac:dyDescent="0.25">
      <c r="A118" s="99"/>
      <c r="B118" s="99"/>
      <c r="C118" s="99"/>
      <c r="D118" s="99"/>
      <c r="E118" s="99"/>
      <c r="F118" s="119"/>
      <c r="G118" s="119"/>
      <c r="H118" s="119"/>
      <c r="I118" s="120"/>
    </row>
    <row r="119" spans="1:9" s="100" customFormat="1" x14ac:dyDescent="0.25">
      <c r="A119" s="99"/>
      <c r="B119" s="99"/>
      <c r="C119" s="99"/>
      <c r="D119" s="99"/>
      <c r="E119" s="99"/>
      <c r="F119" s="119"/>
      <c r="G119" s="119"/>
      <c r="H119" s="119"/>
      <c r="I119" s="120"/>
    </row>
    <row r="120" spans="1:9" s="100" customFormat="1" x14ac:dyDescent="0.25">
      <c r="A120" s="99"/>
      <c r="B120" s="99"/>
      <c r="C120" s="99"/>
      <c r="D120" s="99"/>
      <c r="E120" s="99"/>
      <c r="F120" s="119"/>
      <c r="G120" s="119"/>
      <c r="H120" s="119"/>
      <c r="I120" s="120"/>
    </row>
    <row r="121" spans="1:9" s="100" customFormat="1" x14ac:dyDescent="0.25">
      <c r="A121" s="99"/>
      <c r="B121" s="99"/>
      <c r="C121" s="99"/>
      <c r="D121" s="99"/>
      <c r="E121" s="99"/>
      <c r="F121" s="119"/>
      <c r="G121" s="119"/>
      <c r="H121" s="119"/>
      <c r="I121" s="120"/>
    </row>
    <row r="122" spans="1:9" s="100" customFormat="1" x14ac:dyDescent="0.25">
      <c r="A122" s="99"/>
      <c r="B122" s="99"/>
      <c r="C122" s="99"/>
      <c r="D122" s="99"/>
      <c r="E122" s="99"/>
      <c r="F122" s="119"/>
      <c r="G122" s="119"/>
      <c r="H122" s="119"/>
      <c r="I122" s="120"/>
    </row>
    <row r="123" spans="1:9" s="100" customFormat="1" x14ac:dyDescent="0.25">
      <c r="A123" s="99"/>
      <c r="B123" s="99"/>
      <c r="C123" s="99"/>
      <c r="D123" s="99"/>
      <c r="E123" s="99"/>
      <c r="F123" s="119"/>
      <c r="G123" s="119"/>
      <c r="H123" s="119"/>
      <c r="I123" s="120"/>
    </row>
    <row r="124" spans="1:9" s="100" customFormat="1" x14ac:dyDescent="0.25">
      <c r="A124" s="99"/>
      <c r="B124" s="99"/>
      <c r="C124" s="99"/>
      <c r="D124" s="99"/>
      <c r="E124" s="99"/>
      <c r="F124" s="119"/>
      <c r="G124" s="119"/>
      <c r="H124" s="119"/>
      <c r="I124" s="120"/>
    </row>
    <row r="125" spans="1:9" s="100" customFormat="1" x14ac:dyDescent="0.25">
      <c r="A125" s="99"/>
      <c r="B125" s="99"/>
      <c r="C125" s="99"/>
      <c r="D125" s="99"/>
      <c r="E125" s="99"/>
      <c r="F125" s="119"/>
      <c r="G125" s="119"/>
      <c r="H125" s="119"/>
      <c r="I125" s="120"/>
    </row>
    <row r="126" spans="1:9" s="100" customFormat="1" x14ac:dyDescent="0.25">
      <c r="A126" s="99"/>
      <c r="B126" s="99"/>
      <c r="C126" s="99"/>
      <c r="D126" s="99"/>
      <c r="E126" s="99"/>
      <c r="F126" s="119"/>
      <c r="G126" s="119"/>
      <c r="H126" s="119"/>
      <c r="I126" s="120"/>
    </row>
    <row r="127" spans="1:9" s="100" customFormat="1" x14ac:dyDescent="0.25">
      <c r="A127" s="99"/>
      <c r="B127" s="99"/>
      <c r="C127" s="99"/>
      <c r="D127" s="99"/>
      <c r="E127" s="99"/>
      <c r="F127" s="119"/>
      <c r="G127" s="119"/>
      <c r="H127" s="119"/>
      <c r="I127" s="120"/>
    </row>
    <row r="128" spans="1:9" s="100" customFormat="1" x14ac:dyDescent="0.25">
      <c r="A128" s="99"/>
      <c r="B128" s="99"/>
      <c r="C128" s="99"/>
      <c r="D128" s="99"/>
      <c r="E128" s="99"/>
      <c r="F128" s="119"/>
      <c r="G128" s="119"/>
      <c r="H128" s="119"/>
      <c r="I128" s="120"/>
    </row>
    <row r="129" spans="1:9" s="100" customFormat="1" x14ac:dyDescent="0.25">
      <c r="A129" s="99"/>
      <c r="B129" s="99"/>
      <c r="C129" s="99"/>
      <c r="D129" s="99"/>
      <c r="E129" s="99"/>
      <c r="F129" s="119"/>
      <c r="G129" s="119"/>
      <c r="H129" s="119"/>
      <c r="I129" s="120"/>
    </row>
    <row r="130" spans="1:9" s="100" customFormat="1" x14ac:dyDescent="0.25">
      <c r="A130" s="99"/>
      <c r="B130" s="99"/>
      <c r="C130" s="99"/>
      <c r="D130" s="99"/>
      <c r="E130" s="99"/>
      <c r="F130" s="119"/>
      <c r="G130" s="119"/>
      <c r="H130" s="119"/>
      <c r="I130" s="120"/>
    </row>
    <row r="131" spans="1:9" s="100" customFormat="1" x14ac:dyDescent="0.25">
      <c r="A131" s="99"/>
      <c r="B131" s="99"/>
      <c r="C131" s="99"/>
      <c r="D131" s="99"/>
      <c r="E131" s="99"/>
      <c r="F131" s="119"/>
      <c r="G131" s="119"/>
      <c r="H131" s="119"/>
      <c r="I131" s="120"/>
    </row>
    <row r="132" spans="1:9" s="100" customFormat="1" x14ac:dyDescent="0.25">
      <c r="A132" s="99"/>
      <c r="B132" s="99"/>
      <c r="C132" s="99"/>
      <c r="D132" s="99"/>
      <c r="E132" s="99"/>
      <c r="F132" s="119"/>
      <c r="G132" s="119"/>
      <c r="H132" s="119"/>
      <c r="I132" s="120"/>
    </row>
    <row r="133" spans="1:9" s="100" customFormat="1" x14ac:dyDescent="0.25">
      <c r="A133" s="99"/>
      <c r="B133" s="99"/>
      <c r="C133" s="99"/>
      <c r="D133" s="99"/>
      <c r="E133" s="99"/>
      <c r="F133" s="119"/>
      <c r="G133" s="119"/>
      <c r="H133" s="119"/>
      <c r="I133" s="120"/>
    </row>
    <row r="134" spans="1:9" s="100" customFormat="1" x14ac:dyDescent="0.25">
      <c r="A134" s="99"/>
      <c r="B134" s="99"/>
      <c r="C134" s="99"/>
      <c r="D134" s="99"/>
      <c r="E134" s="99"/>
      <c r="F134" s="119"/>
      <c r="G134" s="119"/>
      <c r="H134" s="119"/>
      <c r="I134" s="120"/>
    </row>
    <row r="135" spans="1:9" s="100" customFormat="1" x14ac:dyDescent="0.25">
      <c r="A135" s="99"/>
      <c r="B135" s="99"/>
      <c r="C135" s="99"/>
      <c r="D135" s="99"/>
      <c r="E135" s="99"/>
      <c r="F135" s="119"/>
      <c r="G135" s="119"/>
      <c r="H135" s="119"/>
      <c r="I135" s="120"/>
    </row>
    <row r="136" spans="1:9" s="100" customFormat="1" x14ac:dyDescent="0.25">
      <c r="A136" s="99"/>
      <c r="B136" s="99"/>
      <c r="C136" s="99"/>
      <c r="D136" s="99"/>
      <c r="E136" s="99"/>
      <c r="F136" s="119"/>
      <c r="G136" s="119"/>
      <c r="H136" s="119"/>
      <c r="I136" s="120"/>
    </row>
    <row r="137" spans="1:9" s="100" customFormat="1" x14ac:dyDescent="0.25">
      <c r="A137" s="99"/>
      <c r="B137" s="99"/>
      <c r="C137" s="99"/>
      <c r="D137" s="99"/>
      <c r="E137" s="99"/>
      <c r="F137" s="119"/>
      <c r="G137" s="119"/>
      <c r="H137" s="119"/>
      <c r="I137" s="120"/>
    </row>
    <row r="138" spans="1:9" s="100" customFormat="1" x14ac:dyDescent="0.25">
      <c r="A138" s="99"/>
      <c r="B138" s="99"/>
      <c r="C138" s="99"/>
      <c r="D138" s="99"/>
      <c r="E138" s="99"/>
      <c r="F138" s="119"/>
      <c r="G138" s="119"/>
      <c r="H138" s="119"/>
      <c r="I138" s="120"/>
    </row>
    <row r="139" spans="1:9" s="100" customFormat="1" x14ac:dyDescent="0.25">
      <c r="A139" s="99"/>
      <c r="B139" s="99"/>
      <c r="C139" s="99"/>
      <c r="D139" s="99"/>
      <c r="E139" s="99"/>
      <c r="F139" s="119"/>
      <c r="G139" s="119"/>
      <c r="H139" s="119"/>
      <c r="I139" s="120"/>
    </row>
    <row r="140" spans="1:9" s="100" customFormat="1" x14ac:dyDescent="0.25">
      <c r="A140" s="99"/>
      <c r="B140" s="99"/>
      <c r="C140" s="99"/>
      <c r="D140" s="99"/>
      <c r="E140" s="99"/>
      <c r="F140" s="119"/>
      <c r="G140" s="119"/>
      <c r="H140" s="119"/>
      <c r="I140" s="120"/>
    </row>
    <row r="141" spans="1:9" s="100" customFormat="1" x14ac:dyDescent="0.25">
      <c r="A141" s="99"/>
      <c r="B141" s="99"/>
      <c r="C141" s="99"/>
      <c r="D141" s="99"/>
      <c r="E141" s="99"/>
      <c r="F141" s="119"/>
      <c r="G141" s="119"/>
      <c r="H141" s="119"/>
      <c r="I141" s="120"/>
    </row>
    <row r="142" spans="1:9" s="100" customFormat="1" x14ac:dyDescent="0.25">
      <c r="A142" s="99"/>
      <c r="B142" s="99"/>
      <c r="C142" s="99"/>
      <c r="D142" s="99"/>
      <c r="E142" s="99"/>
      <c r="F142" s="119"/>
      <c r="G142" s="119"/>
      <c r="H142" s="119"/>
      <c r="I142" s="120"/>
    </row>
    <row r="143" spans="1:9" s="100" customFormat="1" x14ac:dyDescent="0.25">
      <c r="A143" s="99"/>
      <c r="B143" s="99"/>
      <c r="C143" s="99"/>
      <c r="D143" s="99"/>
      <c r="E143" s="99"/>
      <c r="F143" s="119"/>
      <c r="G143" s="119"/>
      <c r="H143" s="119"/>
      <c r="I143" s="120"/>
    </row>
    <row r="144" spans="1:9" s="100" customFormat="1" x14ac:dyDescent="0.25">
      <c r="A144" s="99"/>
      <c r="B144" s="99"/>
      <c r="C144" s="99"/>
      <c r="D144" s="99"/>
      <c r="E144" s="99"/>
      <c r="F144" s="119"/>
      <c r="G144" s="119"/>
      <c r="H144" s="119"/>
      <c r="I144" s="120"/>
    </row>
    <row r="145" spans="1:9" s="100" customFormat="1" x14ac:dyDescent="0.25">
      <c r="A145" s="99"/>
      <c r="B145" s="99"/>
      <c r="C145" s="99"/>
      <c r="D145" s="99"/>
      <c r="E145" s="99"/>
      <c r="F145" s="119"/>
      <c r="G145" s="119"/>
      <c r="H145" s="119"/>
      <c r="I145" s="120"/>
    </row>
    <row r="146" spans="1:9" s="100" customFormat="1" x14ac:dyDescent="0.25">
      <c r="A146" s="99"/>
      <c r="B146" s="99"/>
      <c r="C146" s="99"/>
      <c r="D146" s="99"/>
      <c r="E146" s="99"/>
      <c r="F146" s="119"/>
      <c r="G146" s="119"/>
      <c r="H146" s="119"/>
      <c r="I146" s="120"/>
    </row>
    <row r="147" spans="1:9" s="100" customFormat="1" x14ac:dyDescent="0.25">
      <c r="A147" s="99"/>
      <c r="B147" s="99"/>
      <c r="C147" s="99"/>
      <c r="D147" s="99"/>
      <c r="E147" s="99"/>
      <c r="F147" s="119"/>
      <c r="G147" s="119"/>
      <c r="H147" s="119"/>
      <c r="I147" s="120"/>
    </row>
    <row r="148" spans="1:9" s="100" customFormat="1" x14ac:dyDescent="0.25">
      <c r="A148" s="99"/>
      <c r="B148" s="99"/>
      <c r="C148" s="99"/>
      <c r="D148" s="99"/>
      <c r="E148" s="99"/>
      <c r="F148" s="119"/>
      <c r="G148" s="119"/>
      <c r="H148" s="119"/>
      <c r="I148" s="120"/>
    </row>
    <row r="149" spans="1:9" s="100" customFormat="1" x14ac:dyDescent="0.25">
      <c r="A149" s="99"/>
      <c r="B149" s="99"/>
      <c r="C149" s="99"/>
      <c r="D149" s="99"/>
      <c r="E149" s="99"/>
      <c r="F149" s="119"/>
      <c r="G149" s="119"/>
      <c r="H149" s="119"/>
      <c r="I149" s="120"/>
    </row>
    <row r="150" spans="1:9" s="100" customFormat="1" x14ac:dyDescent="0.25">
      <c r="A150" s="99"/>
      <c r="B150" s="99"/>
      <c r="C150" s="99"/>
      <c r="D150" s="99"/>
      <c r="E150" s="99"/>
      <c r="F150" s="119"/>
      <c r="G150" s="119"/>
      <c r="H150" s="119"/>
      <c r="I150" s="120"/>
    </row>
    <row r="151" spans="1:9" s="100" customFormat="1" x14ac:dyDescent="0.25">
      <c r="A151" s="99"/>
      <c r="B151" s="99"/>
      <c r="C151" s="99"/>
      <c r="D151" s="99"/>
      <c r="E151" s="99"/>
      <c r="F151" s="119"/>
      <c r="G151" s="119"/>
      <c r="H151" s="119"/>
      <c r="I151" s="120"/>
    </row>
    <row r="152" spans="1:9" s="100" customFormat="1" x14ac:dyDescent="0.25">
      <c r="A152" s="99"/>
      <c r="B152" s="99"/>
      <c r="C152" s="99"/>
      <c r="D152" s="99"/>
      <c r="E152" s="99"/>
      <c r="F152" s="119"/>
      <c r="G152" s="119"/>
      <c r="H152" s="119"/>
      <c r="I152" s="120"/>
    </row>
    <row r="153" spans="1:9" s="100" customFormat="1" x14ac:dyDescent="0.25">
      <c r="A153" s="99"/>
      <c r="B153" s="99"/>
      <c r="C153" s="99"/>
      <c r="D153" s="99"/>
      <c r="E153" s="99"/>
      <c r="F153" s="119"/>
      <c r="G153" s="119"/>
      <c r="H153" s="119"/>
      <c r="I153" s="120"/>
    </row>
    <row r="154" spans="1:9" s="100" customFormat="1" x14ac:dyDescent="0.25">
      <c r="A154" s="99"/>
      <c r="B154" s="99"/>
      <c r="C154" s="99"/>
      <c r="D154" s="99"/>
      <c r="E154" s="99"/>
      <c r="F154" s="119"/>
      <c r="G154" s="119"/>
      <c r="H154" s="119"/>
      <c r="I154" s="120"/>
    </row>
    <row r="155" spans="1:9" s="100" customFormat="1" x14ac:dyDescent="0.25">
      <c r="A155" s="99"/>
      <c r="B155" s="99"/>
      <c r="C155" s="99"/>
      <c r="D155" s="99"/>
      <c r="E155" s="99"/>
      <c r="F155" s="119"/>
      <c r="G155" s="119"/>
      <c r="H155" s="119"/>
      <c r="I155" s="120"/>
    </row>
    <row r="156" spans="1:9" s="100" customFormat="1" x14ac:dyDescent="0.25">
      <c r="A156" s="99"/>
      <c r="B156" s="99"/>
      <c r="C156" s="99"/>
      <c r="D156" s="99"/>
      <c r="E156" s="99"/>
      <c r="F156" s="119"/>
      <c r="G156" s="119"/>
      <c r="H156" s="119"/>
      <c r="I156" s="120"/>
    </row>
    <row r="157" spans="1:9" s="100" customFormat="1" x14ac:dyDescent="0.25">
      <c r="A157" s="99"/>
      <c r="B157" s="99"/>
      <c r="C157" s="99"/>
      <c r="D157" s="99"/>
      <c r="E157" s="99"/>
      <c r="F157" s="119"/>
      <c r="G157" s="119"/>
      <c r="H157" s="119"/>
      <c r="I157" s="120"/>
    </row>
    <row r="158" spans="1:9" s="100" customFormat="1" x14ac:dyDescent="0.25">
      <c r="A158" s="99"/>
      <c r="B158" s="99"/>
      <c r="C158" s="99"/>
      <c r="D158" s="99"/>
      <c r="E158" s="99"/>
      <c r="F158" s="119"/>
      <c r="G158" s="119"/>
      <c r="H158" s="119"/>
      <c r="I158" s="120"/>
    </row>
    <row r="159" spans="1:9" s="100" customFormat="1" x14ac:dyDescent="0.25">
      <c r="A159" s="99"/>
      <c r="B159" s="99"/>
      <c r="C159" s="99"/>
      <c r="D159" s="99"/>
      <c r="E159" s="99"/>
      <c r="F159" s="119"/>
      <c r="G159" s="119"/>
      <c r="H159" s="119"/>
      <c r="I159" s="120"/>
    </row>
    <row r="160" spans="1:9" s="100" customFormat="1" x14ac:dyDescent="0.25">
      <c r="A160" s="99"/>
      <c r="B160" s="99"/>
      <c r="C160" s="99"/>
      <c r="D160" s="99"/>
      <c r="E160" s="99"/>
      <c r="F160" s="119"/>
      <c r="G160" s="119"/>
      <c r="H160" s="119"/>
      <c r="I160" s="120"/>
    </row>
    <row r="161" spans="1:9" s="100" customFormat="1" x14ac:dyDescent="0.25">
      <c r="A161" s="99"/>
      <c r="B161" s="99"/>
      <c r="C161" s="99"/>
      <c r="D161" s="99"/>
      <c r="E161" s="99"/>
      <c r="F161" s="119"/>
      <c r="G161" s="119"/>
      <c r="H161" s="119"/>
      <c r="I161" s="120"/>
    </row>
    <row r="162" spans="1:9" s="100" customFormat="1" x14ac:dyDescent="0.25">
      <c r="A162" s="99"/>
      <c r="B162" s="99"/>
      <c r="C162" s="99"/>
      <c r="D162" s="99"/>
      <c r="E162" s="99"/>
      <c r="F162" s="119"/>
      <c r="G162" s="119"/>
      <c r="H162" s="119"/>
      <c r="I162" s="120"/>
    </row>
    <row r="163" spans="1:9" s="100" customFormat="1" x14ac:dyDescent="0.25">
      <c r="A163" s="99"/>
      <c r="B163" s="99"/>
      <c r="C163" s="99"/>
      <c r="D163" s="99"/>
      <c r="E163" s="99"/>
      <c r="F163" s="119"/>
      <c r="G163" s="119"/>
      <c r="H163" s="119"/>
      <c r="I163" s="120"/>
    </row>
    <row r="164" spans="1:9" s="100" customFormat="1" x14ac:dyDescent="0.25">
      <c r="A164" s="99"/>
      <c r="B164" s="99"/>
      <c r="C164" s="99"/>
      <c r="D164" s="99"/>
      <c r="E164" s="99"/>
      <c r="F164" s="119"/>
      <c r="G164" s="119"/>
      <c r="H164" s="119"/>
      <c r="I164" s="120"/>
    </row>
    <row r="165" spans="1:9" s="100" customFormat="1" x14ac:dyDescent="0.25">
      <c r="A165" s="99"/>
      <c r="B165" s="99"/>
      <c r="C165" s="99"/>
      <c r="D165" s="99"/>
      <c r="E165" s="99"/>
      <c r="F165" s="119"/>
      <c r="G165" s="119"/>
      <c r="H165" s="119"/>
      <c r="I165" s="120"/>
    </row>
    <row r="166" spans="1:9" s="100" customFormat="1" x14ac:dyDescent="0.25">
      <c r="A166" s="99"/>
      <c r="B166" s="99"/>
      <c r="C166" s="99"/>
      <c r="D166" s="99"/>
      <c r="E166" s="99"/>
      <c r="F166" s="119"/>
      <c r="G166" s="119"/>
      <c r="H166" s="119"/>
      <c r="I166" s="120"/>
    </row>
    <row r="167" spans="1:9" s="100" customFormat="1" x14ac:dyDescent="0.25">
      <c r="A167" s="99"/>
      <c r="B167" s="99"/>
      <c r="C167" s="99"/>
      <c r="D167" s="99"/>
      <c r="E167" s="99"/>
      <c r="F167" s="119"/>
      <c r="G167" s="119"/>
      <c r="H167" s="119"/>
      <c r="I167" s="120"/>
    </row>
    <row r="168" spans="1:9" s="100" customFormat="1" x14ac:dyDescent="0.25">
      <c r="A168" s="99"/>
      <c r="B168" s="99"/>
      <c r="C168" s="99"/>
      <c r="D168" s="99"/>
      <c r="E168" s="99"/>
      <c r="F168" s="119"/>
      <c r="G168" s="119"/>
      <c r="H168" s="119"/>
      <c r="I168" s="120"/>
    </row>
    <row r="169" spans="1:9" s="100" customFormat="1" x14ac:dyDescent="0.25">
      <c r="A169" s="99"/>
      <c r="B169" s="99"/>
      <c r="C169" s="99"/>
      <c r="D169" s="99"/>
      <c r="E169" s="99"/>
      <c r="F169" s="119"/>
      <c r="G169" s="119"/>
      <c r="H169" s="119"/>
      <c r="I169" s="120"/>
    </row>
    <row r="170" spans="1:9" s="100" customFormat="1" x14ac:dyDescent="0.25">
      <c r="A170" s="99"/>
      <c r="B170" s="99"/>
      <c r="C170" s="99"/>
      <c r="D170" s="99"/>
      <c r="E170" s="99"/>
      <c r="F170" s="119"/>
      <c r="G170" s="119"/>
      <c r="H170" s="119"/>
      <c r="I170" s="120"/>
    </row>
    <row r="171" spans="1:9" s="100" customFormat="1" x14ac:dyDescent="0.25">
      <c r="A171" s="99"/>
      <c r="B171" s="99"/>
      <c r="C171" s="99"/>
      <c r="D171" s="99"/>
      <c r="E171" s="99"/>
      <c r="F171" s="119"/>
      <c r="G171" s="119"/>
      <c r="H171" s="119"/>
      <c r="I171" s="120"/>
    </row>
    <row r="172" spans="1:9" s="100" customFormat="1" x14ac:dyDescent="0.25">
      <c r="A172" s="99"/>
      <c r="B172" s="99"/>
      <c r="C172" s="99"/>
      <c r="D172" s="99"/>
      <c r="E172" s="99"/>
      <c r="F172" s="119"/>
      <c r="G172" s="119"/>
      <c r="H172" s="119"/>
      <c r="I172" s="120"/>
    </row>
    <row r="173" spans="1:9" s="100" customFormat="1" x14ac:dyDescent="0.25">
      <c r="A173" s="99"/>
      <c r="B173" s="99"/>
      <c r="C173" s="99"/>
      <c r="D173" s="99"/>
      <c r="E173" s="99"/>
      <c r="F173" s="119"/>
      <c r="G173" s="119"/>
      <c r="H173" s="119"/>
      <c r="I173" s="120"/>
    </row>
    <row r="174" spans="1:9" s="100" customFormat="1" x14ac:dyDescent="0.25">
      <c r="A174" s="99"/>
      <c r="B174" s="99"/>
      <c r="C174" s="99"/>
      <c r="D174" s="99"/>
      <c r="E174" s="99"/>
      <c r="F174" s="119"/>
      <c r="G174" s="119"/>
      <c r="H174" s="119"/>
      <c r="I174" s="120"/>
    </row>
    <row r="175" spans="1:9" s="100" customFormat="1" x14ac:dyDescent="0.25">
      <c r="A175" s="99"/>
      <c r="B175" s="99"/>
      <c r="C175" s="99"/>
      <c r="D175" s="99"/>
      <c r="E175" s="99"/>
      <c r="F175" s="119"/>
      <c r="G175" s="119"/>
      <c r="H175" s="119"/>
      <c r="I175" s="120"/>
    </row>
    <row r="176" spans="1:9" s="100" customFormat="1" x14ac:dyDescent="0.25">
      <c r="A176" s="99"/>
      <c r="B176" s="99"/>
      <c r="C176" s="99"/>
      <c r="D176" s="99"/>
      <c r="E176" s="99"/>
      <c r="F176" s="119"/>
      <c r="G176" s="119"/>
      <c r="H176" s="119"/>
      <c r="I176" s="120"/>
    </row>
    <row r="177" spans="1:9" s="100" customFormat="1" x14ac:dyDescent="0.25">
      <c r="A177" s="99"/>
      <c r="B177" s="99"/>
      <c r="C177" s="99"/>
      <c r="D177" s="99"/>
      <c r="E177" s="99"/>
      <c r="F177" s="119"/>
      <c r="G177" s="119"/>
      <c r="H177" s="119"/>
      <c r="I177" s="120"/>
    </row>
    <row r="178" spans="1:9" s="100" customFormat="1" x14ac:dyDescent="0.25">
      <c r="A178" s="99"/>
      <c r="B178" s="99"/>
      <c r="C178" s="99"/>
      <c r="D178" s="99"/>
      <c r="E178" s="99"/>
      <c r="F178" s="119"/>
      <c r="G178" s="119"/>
      <c r="H178" s="119"/>
      <c r="I178" s="120"/>
    </row>
    <row r="179" spans="1:9" s="100" customFormat="1" x14ac:dyDescent="0.25">
      <c r="A179" s="99"/>
      <c r="B179" s="99"/>
      <c r="C179" s="99"/>
      <c r="D179" s="99"/>
      <c r="E179" s="99"/>
      <c r="F179" s="119"/>
      <c r="G179" s="119"/>
      <c r="H179" s="119"/>
      <c r="I179" s="120"/>
    </row>
    <row r="180" spans="1:9" s="100" customFormat="1" x14ac:dyDescent="0.25">
      <c r="A180" s="99"/>
      <c r="B180" s="99"/>
      <c r="C180" s="99"/>
      <c r="D180" s="99"/>
      <c r="E180" s="99"/>
      <c r="F180" s="119"/>
      <c r="G180" s="119"/>
      <c r="H180" s="119"/>
      <c r="I180" s="120"/>
    </row>
    <row r="181" spans="1:9" s="100" customFormat="1" x14ac:dyDescent="0.25">
      <c r="A181" s="99"/>
      <c r="B181" s="99"/>
      <c r="C181" s="99"/>
      <c r="D181" s="99"/>
      <c r="E181" s="99"/>
      <c r="F181" s="119"/>
      <c r="G181" s="119"/>
      <c r="H181" s="119"/>
      <c r="I181" s="120"/>
    </row>
    <row r="182" spans="1:9" s="100" customFormat="1" x14ac:dyDescent="0.25">
      <c r="A182" s="99"/>
      <c r="B182" s="99"/>
      <c r="C182" s="99"/>
      <c r="D182" s="99"/>
      <c r="E182" s="99"/>
      <c r="F182" s="119"/>
      <c r="G182" s="119"/>
      <c r="H182" s="119"/>
      <c r="I182" s="120"/>
    </row>
    <row r="183" spans="1:9" s="100" customFormat="1" x14ac:dyDescent="0.25">
      <c r="A183" s="99"/>
      <c r="B183" s="99"/>
      <c r="C183" s="99"/>
      <c r="D183" s="99"/>
      <c r="E183" s="99"/>
      <c r="F183" s="119"/>
      <c r="G183" s="119"/>
      <c r="H183" s="119"/>
      <c r="I183" s="120"/>
    </row>
    <row r="184" spans="1:9" s="100" customFormat="1" x14ac:dyDescent="0.25">
      <c r="A184" s="99"/>
      <c r="B184" s="99"/>
      <c r="C184" s="99"/>
      <c r="D184" s="99"/>
      <c r="E184" s="99"/>
      <c r="F184" s="119"/>
      <c r="G184" s="119"/>
      <c r="H184" s="119"/>
      <c r="I184" s="120"/>
    </row>
    <row r="185" spans="1:9" s="100" customFormat="1" x14ac:dyDescent="0.25">
      <c r="A185" s="99"/>
      <c r="B185" s="99"/>
      <c r="C185" s="99"/>
      <c r="D185" s="99"/>
      <c r="E185" s="99"/>
      <c r="F185" s="119"/>
      <c r="G185" s="119"/>
      <c r="H185" s="119"/>
      <c r="I185" s="120"/>
    </row>
    <row r="186" spans="1:9" s="100" customFormat="1" x14ac:dyDescent="0.25">
      <c r="A186" s="99"/>
      <c r="B186" s="99"/>
      <c r="C186" s="99"/>
      <c r="D186" s="99"/>
      <c r="E186" s="99"/>
      <c r="F186" s="119"/>
      <c r="G186" s="119"/>
      <c r="H186" s="119"/>
      <c r="I186" s="120"/>
    </row>
    <row r="187" spans="1:9" s="100" customFormat="1" x14ac:dyDescent="0.25">
      <c r="A187" s="99"/>
      <c r="B187" s="99"/>
      <c r="C187" s="99"/>
      <c r="D187" s="99"/>
      <c r="E187" s="99"/>
      <c r="F187" s="119"/>
      <c r="G187" s="119"/>
      <c r="H187" s="119"/>
      <c r="I187" s="120"/>
    </row>
    <row r="188" spans="1:9" s="100" customFormat="1" x14ac:dyDescent="0.25">
      <c r="A188" s="99"/>
      <c r="B188" s="99"/>
      <c r="C188" s="99"/>
      <c r="D188" s="99"/>
      <c r="E188" s="99"/>
      <c r="F188" s="119"/>
      <c r="G188" s="119"/>
      <c r="H188" s="119"/>
      <c r="I188" s="120"/>
    </row>
    <row r="189" spans="1:9" s="100" customFormat="1" x14ac:dyDescent="0.25">
      <c r="A189" s="99"/>
      <c r="B189" s="99"/>
      <c r="C189" s="99"/>
      <c r="D189" s="99"/>
      <c r="E189" s="99"/>
      <c r="F189" s="119"/>
      <c r="G189" s="119"/>
      <c r="H189" s="119"/>
      <c r="I189" s="120"/>
    </row>
    <row r="190" spans="1:9" s="100" customFormat="1" x14ac:dyDescent="0.25">
      <c r="A190" s="99"/>
      <c r="B190" s="99"/>
      <c r="C190" s="99"/>
      <c r="D190" s="99"/>
      <c r="E190" s="99"/>
      <c r="F190" s="119"/>
      <c r="G190" s="119"/>
      <c r="H190" s="119"/>
      <c r="I190" s="120"/>
    </row>
    <row r="191" spans="1:9" s="100" customFormat="1" x14ac:dyDescent="0.25">
      <c r="A191" s="99"/>
      <c r="B191" s="99"/>
      <c r="C191" s="99"/>
      <c r="D191" s="99"/>
      <c r="E191" s="99"/>
      <c r="F191" s="119"/>
      <c r="G191" s="119"/>
      <c r="H191" s="119"/>
      <c r="I191" s="120"/>
    </row>
    <row r="192" spans="1:9" s="100" customFormat="1" x14ac:dyDescent="0.25">
      <c r="A192" s="99"/>
      <c r="B192" s="99"/>
      <c r="C192" s="99"/>
      <c r="D192" s="99"/>
      <c r="E192" s="99"/>
      <c r="F192" s="119"/>
      <c r="G192" s="119"/>
      <c r="H192" s="119"/>
      <c r="I192" s="120"/>
    </row>
    <row r="193" spans="1:9" s="100" customFormat="1" x14ac:dyDescent="0.25">
      <c r="A193" s="99"/>
      <c r="B193" s="99"/>
      <c r="C193" s="99"/>
      <c r="D193" s="99"/>
      <c r="E193" s="99"/>
      <c r="F193" s="119"/>
      <c r="G193" s="119"/>
      <c r="H193" s="119"/>
      <c r="I193" s="120"/>
    </row>
    <row r="194" spans="1:9" s="100" customFormat="1" x14ac:dyDescent="0.25">
      <c r="A194" s="99"/>
      <c r="B194" s="99"/>
      <c r="C194" s="99"/>
      <c r="D194" s="99"/>
      <c r="E194" s="99"/>
      <c r="F194" s="119"/>
      <c r="G194" s="119"/>
      <c r="H194" s="119"/>
      <c r="I194" s="120"/>
    </row>
    <row r="195" spans="1:9" s="100" customFormat="1" x14ac:dyDescent="0.25">
      <c r="A195" s="99"/>
      <c r="B195" s="99"/>
      <c r="C195" s="99"/>
      <c r="D195" s="99"/>
      <c r="E195" s="99"/>
      <c r="F195" s="119"/>
      <c r="G195" s="119"/>
      <c r="H195" s="119"/>
      <c r="I195" s="120"/>
    </row>
    <row r="196" spans="1:9" s="100" customFormat="1" x14ac:dyDescent="0.25">
      <c r="A196" s="99"/>
      <c r="B196" s="99"/>
      <c r="C196" s="99"/>
      <c r="D196" s="99"/>
      <c r="E196" s="99"/>
      <c r="F196" s="119"/>
      <c r="G196" s="119"/>
      <c r="H196" s="119"/>
      <c r="I196" s="120"/>
    </row>
    <row r="197" spans="1:9" s="100" customFormat="1" x14ac:dyDescent="0.25">
      <c r="A197" s="99"/>
      <c r="B197" s="99"/>
      <c r="C197" s="99"/>
      <c r="D197" s="99"/>
      <c r="E197" s="99"/>
      <c r="F197" s="119"/>
      <c r="G197" s="119"/>
      <c r="H197" s="119"/>
      <c r="I197" s="120"/>
    </row>
    <row r="198" spans="1:9" s="100" customFormat="1" x14ac:dyDescent="0.25">
      <c r="A198" s="99"/>
      <c r="B198" s="99"/>
      <c r="C198" s="99"/>
      <c r="D198" s="99"/>
      <c r="E198" s="99"/>
      <c r="F198" s="119"/>
      <c r="G198" s="119"/>
      <c r="H198" s="119"/>
      <c r="I198" s="120"/>
    </row>
    <row r="199" spans="1:9" s="100" customFormat="1" x14ac:dyDescent="0.25">
      <c r="A199" s="99"/>
      <c r="B199" s="99"/>
      <c r="C199" s="99"/>
      <c r="D199" s="99"/>
      <c r="E199" s="99"/>
      <c r="F199" s="119"/>
      <c r="G199" s="119"/>
      <c r="H199" s="119"/>
      <c r="I199" s="120"/>
    </row>
    <row r="200" spans="1:9" s="100" customFormat="1" x14ac:dyDescent="0.25">
      <c r="A200" s="99"/>
      <c r="B200" s="99"/>
      <c r="C200" s="99"/>
      <c r="D200" s="99"/>
      <c r="E200" s="99"/>
      <c r="F200" s="119"/>
      <c r="G200" s="119"/>
      <c r="H200" s="119"/>
      <c r="I200" s="120"/>
    </row>
    <row r="201" spans="1:9" s="100" customFormat="1" x14ac:dyDescent="0.25">
      <c r="A201" s="99"/>
      <c r="B201" s="99"/>
      <c r="C201" s="99"/>
      <c r="D201" s="99"/>
      <c r="E201" s="99"/>
      <c r="F201" s="119"/>
      <c r="G201" s="119"/>
      <c r="H201" s="119"/>
      <c r="I201" s="120"/>
    </row>
    <row r="202" spans="1:9" s="100" customFormat="1" x14ac:dyDescent="0.25">
      <c r="A202" s="99"/>
      <c r="B202" s="99"/>
      <c r="C202" s="99"/>
      <c r="D202" s="99"/>
      <c r="E202" s="99"/>
      <c r="F202" s="119"/>
      <c r="G202" s="119"/>
      <c r="H202" s="119"/>
      <c r="I202" s="120"/>
    </row>
    <row r="203" spans="1:9" s="100" customFormat="1" x14ac:dyDescent="0.25">
      <c r="A203" s="99"/>
      <c r="B203" s="99"/>
      <c r="C203" s="99"/>
      <c r="D203" s="99"/>
      <c r="E203" s="99"/>
      <c r="F203" s="119"/>
      <c r="G203" s="119"/>
      <c r="H203" s="119"/>
      <c r="I203" s="120"/>
    </row>
    <row r="204" spans="1:9" s="100" customFormat="1" x14ac:dyDescent="0.25">
      <c r="A204" s="99"/>
      <c r="B204" s="99"/>
      <c r="C204" s="99"/>
      <c r="D204" s="99"/>
      <c r="E204" s="99"/>
      <c r="F204" s="119"/>
      <c r="G204" s="119"/>
      <c r="H204" s="119"/>
      <c r="I204" s="120"/>
    </row>
    <row r="205" spans="1:9" s="100" customFormat="1" x14ac:dyDescent="0.25">
      <c r="A205" s="99"/>
      <c r="B205" s="99"/>
      <c r="C205" s="99"/>
      <c r="D205" s="99"/>
      <c r="E205" s="99"/>
      <c r="F205" s="119"/>
      <c r="G205" s="119"/>
      <c r="H205" s="119"/>
      <c r="I205" s="120"/>
    </row>
    <row r="206" spans="1:9" s="100" customFormat="1" x14ac:dyDescent="0.25">
      <c r="A206" s="99"/>
      <c r="B206" s="99"/>
      <c r="C206" s="99"/>
      <c r="D206" s="99"/>
      <c r="E206" s="99"/>
      <c r="F206" s="119"/>
      <c r="G206" s="119"/>
      <c r="H206" s="119"/>
      <c r="I206" s="120"/>
    </row>
    <row r="207" spans="1:9" s="100" customFormat="1" x14ac:dyDescent="0.25">
      <c r="A207" s="99"/>
      <c r="B207" s="99"/>
      <c r="C207" s="99"/>
      <c r="D207" s="99"/>
      <c r="E207" s="99"/>
      <c r="F207" s="119"/>
      <c r="G207" s="119"/>
      <c r="H207" s="119"/>
      <c r="I207" s="120"/>
    </row>
    <row r="208" spans="1:9" s="100" customFormat="1" x14ac:dyDescent="0.25">
      <c r="A208" s="99"/>
      <c r="B208" s="99"/>
      <c r="C208" s="99"/>
      <c r="D208" s="99"/>
      <c r="E208" s="99"/>
      <c r="F208" s="119"/>
      <c r="G208" s="119"/>
      <c r="H208" s="119"/>
      <c r="I208" s="120"/>
    </row>
    <row r="209" spans="1:9" s="100" customFormat="1" x14ac:dyDescent="0.25">
      <c r="A209" s="99"/>
      <c r="B209" s="99"/>
      <c r="C209" s="99"/>
      <c r="D209" s="99"/>
      <c r="E209" s="99"/>
      <c r="F209" s="119"/>
      <c r="G209" s="119"/>
      <c r="H209" s="119"/>
      <c r="I209" s="120"/>
    </row>
    <row r="210" spans="1:9" s="100" customFormat="1" x14ac:dyDescent="0.25">
      <c r="A210" s="99"/>
      <c r="B210" s="99"/>
      <c r="C210" s="99"/>
      <c r="D210" s="99"/>
      <c r="E210" s="99"/>
      <c r="F210" s="119"/>
      <c r="G210" s="119"/>
      <c r="H210" s="119"/>
      <c r="I210" s="120"/>
    </row>
    <row r="211" spans="1:9" s="100" customFormat="1" x14ac:dyDescent="0.25">
      <c r="A211" s="99"/>
      <c r="B211" s="99"/>
      <c r="C211" s="99"/>
      <c r="D211" s="99"/>
      <c r="E211" s="99"/>
      <c r="F211" s="119"/>
      <c r="G211" s="119"/>
      <c r="H211" s="119"/>
      <c r="I211" s="120"/>
    </row>
    <row r="212" spans="1:9" s="100" customFormat="1" x14ac:dyDescent="0.25">
      <c r="A212" s="99"/>
      <c r="B212" s="99"/>
      <c r="C212" s="99"/>
      <c r="D212" s="99"/>
      <c r="E212" s="99"/>
      <c r="F212" s="119"/>
      <c r="G212" s="119"/>
      <c r="H212" s="119"/>
      <c r="I212" s="120"/>
    </row>
    <row r="213" spans="1:9" s="100" customFormat="1" x14ac:dyDescent="0.25">
      <c r="A213" s="99"/>
      <c r="B213" s="99"/>
      <c r="C213" s="99"/>
      <c r="D213" s="99"/>
      <c r="E213" s="99"/>
      <c r="F213" s="119"/>
      <c r="G213" s="119"/>
      <c r="H213" s="119"/>
      <c r="I213" s="120"/>
    </row>
    <row r="214" spans="1:9" s="100" customFormat="1" x14ac:dyDescent="0.25">
      <c r="A214" s="99"/>
      <c r="B214" s="99"/>
      <c r="C214" s="99"/>
      <c r="D214" s="99"/>
      <c r="E214" s="99"/>
      <c r="F214" s="119"/>
      <c r="G214" s="119"/>
      <c r="H214" s="119"/>
      <c r="I214" s="120"/>
    </row>
    <row r="215" spans="1:9" s="100" customFormat="1" x14ac:dyDescent="0.25">
      <c r="A215" s="99"/>
      <c r="B215" s="99"/>
      <c r="C215" s="99"/>
      <c r="D215" s="99"/>
      <c r="E215" s="99"/>
      <c r="F215" s="119"/>
      <c r="G215" s="119"/>
      <c r="H215" s="119"/>
      <c r="I215" s="120"/>
    </row>
    <row r="216" spans="1:9" s="100" customFormat="1" x14ac:dyDescent="0.25">
      <c r="A216" s="99"/>
      <c r="B216" s="99"/>
      <c r="C216" s="99"/>
      <c r="D216" s="99"/>
      <c r="E216" s="99"/>
      <c r="F216" s="119"/>
      <c r="G216" s="119"/>
      <c r="H216" s="119"/>
      <c r="I216" s="120"/>
    </row>
    <row r="217" spans="1:9" s="100" customFormat="1" x14ac:dyDescent="0.25">
      <c r="A217" s="99"/>
      <c r="B217" s="99"/>
      <c r="C217" s="99"/>
      <c r="D217" s="99"/>
      <c r="E217" s="99"/>
      <c r="F217" s="119"/>
      <c r="G217" s="119"/>
      <c r="H217" s="119"/>
      <c r="I217" s="120"/>
    </row>
    <row r="218" spans="1:9" s="100" customFormat="1" x14ac:dyDescent="0.25">
      <c r="A218" s="99"/>
      <c r="B218" s="99"/>
      <c r="C218" s="99"/>
      <c r="D218" s="99"/>
      <c r="E218" s="99"/>
      <c r="F218" s="119"/>
      <c r="G218" s="119"/>
      <c r="H218" s="119"/>
      <c r="I218" s="120"/>
    </row>
    <row r="219" spans="1:9" s="100" customFormat="1" x14ac:dyDescent="0.25">
      <c r="A219" s="99"/>
      <c r="B219" s="99"/>
      <c r="C219" s="99"/>
      <c r="D219" s="99"/>
      <c r="E219" s="99"/>
      <c r="F219" s="119"/>
      <c r="G219" s="119"/>
      <c r="H219" s="119"/>
      <c r="I219" s="120"/>
    </row>
    <row r="220" spans="1:9" s="100" customFormat="1" x14ac:dyDescent="0.25">
      <c r="A220" s="99"/>
      <c r="B220" s="99"/>
      <c r="C220" s="99"/>
      <c r="D220" s="99"/>
      <c r="E220" s="99"/>
      <c r="F220" s="119"/>
      <c r="G220" s="119"/>
      <c r="H220" s="119"/>
      <c r="I220" s="120"/>
    </row>
    <row r="221" spans="1:9" s="100" customFormat="1" x14ac:dyDescent="0.25">
      <c r="A221" s="99"/>
      <c r="B221" s="99"/>
      <c r="C221" s="99"/>
      <c r="D221" s="99"/>
      <c r="E221" s="99"/>
      <c r="F221" s="119"/>
      <c r="G221" s="119"/>
      <c r="H221" s="119"/>
      <c r="I221" s="120"/>
    </row>
    <row r="222" spans="1:9" s="100" customFormat="1" x14ac:dyDescent="0.25">
      <c r="A222" s="99"/>
      <c r="B222" s="99"/>
      <c r="C222" s="99"/>
      <c r="D222" s="99"/>
      <c r="E222" s="99"/>
      <c r="F222" s="119"/>
      <c r="G222" s="119"/>
      <c r="H222" s="119"/>
      <c r="I222" s="120"/>
    </row>
    <row r="223" spans="1:9" s="100" customFormat="1" x14ac:dyDescent="0.25">
      <c r="A223" s="99"/>
      <c r="B223" s="99"/>
      <c r="C223" s="99"/>
      <c r="D223" s="99"/>
      <c r="E223" s="99"/>
      <c r="F223" s="119"/>
      <c r="G223" s="119"/>
      <c r="H223" s="119"/>
      <c r="I223" s="120"/>
    </row>
    <row r="224" spans="1:9" s="100" customFormat="1" x14ac:dyDescent="0.25">
      <c r="A224" s="99"/>
      <c r="B224" s="99"/>
      <c r="C224" s="99"/>
      <c r="D224" s="99"/>
      <c r="E224" s="99"/>
      <c r="F224" s="119"/>
      <c r="G224" s="119"/>
      <c r="H224" s="119"/>
      <c r="I224" s="120"/>
    </row>
    <row r="225" spans="1:9" s="100" customFormat="1" x14ac:dyDescent="0.25">
      <c r="A225" s="99"/>
      <c r="B225" s="99"/>
      <c r="C225" s="99"/>
      <c r="D225" s="99"/>
      <c r="E225" s="99"/>
      <c r="F225" s="119"/>
      <c r="G225" s="119"/>
      <c r="H225" s="119"/>
      <c r="I225" s="120"/>
    </row>
    <row r="226" spans="1:9" s="100" customFormat="1" x14ac:dyDescent="0.25">
      <c r="A226" s="99"/>
      <c r="B226" s="99"/>
      <c r="C226" s="99"/>
      <c r="D226" s="99"/>
      <c r="E226" s="99"/>
      <c r="F226" s="119"/>
      <c r="G226" s="119"/>
      <c r="H226" s="119"/>
      <c r="I226" s="120"/>
    </row>
    <row r="227" spans="1:9" s="100" customFormat="1" x14ac:dyDescent="0.25">
      <c r="A227" s="99"/>
      <c r="B227" s="99"/>
      <c r="C227" s="99"/>
      <c r="D227" s="99"/>
      <c r="E227" s="99"/>
      <c r="F227" s="119"/>
      <c r="G227" s="119"/>
      <c r="H227" s="119"/>
      <c r="I227" s="120"/>
    </row>
    <row r="228" spans="1:9" s="100" customFormat="1" x14ac:dyDescent="0.25">
      <c r="A228" s="99"/>
      <c r="B228" s="99"/>
      <c r="C228" s="99"/>
      <c r="D228" s="99"/>
      <c r="E228" s="99"/>
      <c r="F228" s="119"/>
      <c r="G228" s="119"/>
      <c r="H228" s="119"/>
      <c r="I228" s="120"/>
    </row>
    <row r="229" spans="1:9" s="100" customFormat="1" x14ac:dyDescent="0.25">
      <c r="A229" s="99"/>
      <c r="B229" s="99"/>
      <c r="C229" s="99"/>
      <c r="D229" s="99"/>
      <c r="E229" s="99"/>
      <c r="F229" s="119"/>
      <c r="G229" s="119"/>
      <c r="H229" s="119"/>
      <c r="I229" s="120"/>
    </row>
    <row r="230" spans="1:9" s="100" customFormat="1" x14ac:dyDescent="0.25">
      <c r="A230" s="99"/>
      <c r="B230" s="99"/>
      <c r="C230" s="99"/>
      <c r="D230" s="99"/>
      <c r="E230" s="99"/>
      <c r="F230" s="119"/>
      <c r="G230" s="119"/>
      <c r="H230" s="119"/>
      <c r="I230" s="120"/>
    </row>
    <row r="231" spans="1:9" s="100" customFormat="1" x14ac:dyDescent="0.25">
      <c r="A231" s="99"/>
      <c r="B231" s="99"/>
      <c r="C231" s="99"/>
      <c r="D231" s="99"/>
      <c r="E231" s="99"/>
      <c r="F231" s="119"/>
      <c r="G231" s="119"/>
      <c r="H231" s="119"/>
      <c r="I231" s="120"/>
    </row>
    <row r="232" spans="1:9" s="100" customFormat="1" x14ac:dyDescent="0.25">
      <c r="A232" s="99"/>
      <c r="B232" s="99"/>
      <c r="C232" s="99"/>
      <c r="D232" s="99"/>
      <c r="E232" s="99"/>
      <c r="F232" s="119"/>
      <c r="G232" s="119"/>
      <c r="H232" s="119"/>
      <c r="I232" s="120"/>
    </row>
    <row r="233" spans="1:9" s="100" customFormat="1" x14ac:dyDescent="0.25">
      <c r="A233" s="99"/>
      <c r="B233" s="99"/>
      <c r="C233" s="99"/>
      <c r="D233" s="99"/>
      <c r="E233" s="99"/>
      <c r="F233" s="119"/>
      <c r="G233" s="119"/>
      <c r="H233" s="119"/>
      <c r="I233" s="120"/>
    </row>
    <row r="234" spans="1:9" s="100" customFormat="1" x14ac:dyDescent="0.25">
      <c r="A234" s="99"/>
      <c r="B234" s="99"/>
      <c r="C234" s="99"/>
      <c r="D234" s="99"/>
      <c r="E234" s="99"/>
      <c r="F234" s="119"/>
      <c r="G234" s="119"/>
      <c r="H234" s="119"/>
      <c r="I234" s="120"/>
    </row>
    <row r="235" spans="1:9" s="100" customFormat="1" x14ac:dyDescent="0.25">
      <c r="A235" s="99"/>
      <c r="B235" s="99"/>
      <c r="C235" s="99"/>
      <c r="D235" s="99"/>
      <c r="E235" s="99"/>
      <c r="F235" s="119"/>
      <c r="G235" s="119"/>
      <c r="H235" s="119"/>
      <c r="I235" s="120"/>
    </row>
    <row r="236" spans="1:9" s="100" customFormat="1" x14ac:dyDescent="0.25">
      <c r="A236" s="99"/>
      <c r="B236" s="99"/>
      <c r="C236" s="99"/>
      <c r="D236" s="99"/>
      <c r="E236" s="99"/>
      <c r="F236" s="119"/>
      <c r="G236" s="119"/>
      <c r="H236" s="119"/>
      <c r="I236" s="120"/>
    </row>
    <row r="237" spans="1:9" s="100" customFormat="1" x14ac:dyDescent="0.25">
      <c r="A237" s="99"/>
      <c r="B237" s="99"/>
      <c r="C237" s="99"/>
      <c r="D237" s="99"/>
      <c r="E237" s="99"/>
      <c r="F237" s="119"/>
      <c r="G237" s="119"/>
      <c r="H237" s="119"/>
      <c r="I237" s="120"/>
    </row>
    <row r="238" spans="1:9" s="100" customFormat="1" x14ac:dyDescent="0.25">
      <c r="A238" s="99"/>
      <c r="B238" s="99"/>
      <c r="C238" s="99"/>
      <c r="D238" s="99"/>
      <c r="E238" s="99"/>
      <c r="F238" s="119"/>
      <c r="G238" s="119"/>
      <c r="H238" s="119"/>
      <c r="I238" s="120"/>
    </row>
    <row r="239" spans="1:9" s="100" customFormat="1" x14ac:dyDescent="0.25">
      <c r="A239" s="99"/>
      <c r="B239" s="99"/>
      <c r="C239" s="99"/>
      <c r="D239" s="99"/>
      <c r="E239" s="99"/>
      <c r="F239" s="119"/>
      <c r="G239" s="119"/>
      <c r="H239" s="119"/>
      <c r="I239" s="120"/>
    </row>
    <row r="240" spans="1:9" s="100" customFormat="1" x14ac:dyDescent="0.25">
      <c r="A240" s="99"/>
      <c r="B240" s="99"/>
      <c r="C240" s="99"/>
      <c r="D240" s="99"/>
      <c r="E240" s="99"/>
      <c r="F240" s="119"/>
      <c r="G240" s="119"/>
      <c r="H240" s="119"/>
      <c r="I240" s="120"/>
    </row>
    <row r="241" spans="1:9" s="100" customFormat="1" x14ac:dyDescent="0.25">
      <c r="A241" s="99"/>
      <c r="B241" s="99"/>
      <c r="C241" s="99"/>
      <c r="D241" s="99"/>
      <c r="E241" s="99"/>
      <c r="F241" s="119"/>
      <c r="G241" s="119"/>
      <c r="H241" s="119"/>
      <c r="I241" s="120"/>
    </row>
    <row r="242" spans="1:9" s="100" customFormat="1" x14ac:dyDescent="0.25">
      <c r="A242" s="99"/>
      <c r="B242" s="99"/>
      <c r="C242" s="99"/>
      <c r="D242" s="99"/>
      <c r="E242" s="99"/>
      <c r="F242" s="119"/>
      <c r="G242" s="119"/>
      <c r="H242" s="119"/>
      <c r="I242" s="120"/>
    </row>
    <row r="243" spans="1:9" s="100" customFormat="1" x14ac:dyDescent="0.25">
      <c r="A243" s="99"/>
      <c r="B243" s="99"/>
      <c r="C243" s="99"/>
      <c r="D243" s="99"/>
      <c r="E243" s="99"/>
      <c r="F243" s="119"/>
      <c r="G243" s="119"/>
      <c r="H243" s="119"/>
      <c r="I243" s="120"/>
    </row>
    <row r="244" spans="1:9" s="100" customFormat="1" x14ac:dyDescent="0.25">
      <c r="A244" s="99"/>
      <c r="B244" s="99"/>
      <c r="C244" s="99"/>
      <c r="D244" s="99"/>
      <c r="E244" s="99"/>
      <c r="F244" s="119"/>
      <c r="G244" s="119"/>
      <c r="H244" s="119"/>
      <c r="I244" s="120"/>
    </row>
    <row r="245" spans="1:9" s="100" customFormat="1" x14ac:dyDescent="0.25">
      <c r="A245" s="99"/>
      <c r="B245" s="99"/>
      <c r="C245" s="99"/>
      <c r="D245" s="99"/>
      <c r="E245" s="99"/>
      <c r="F245" s="119"/>
      <c r="G245" s="119"/>
      <c r="H245" s="119"/>
      <c r="I245" s="120"/>
    </row>
    <row r="246" spans="1:9" s="100" customFormat="1" x14ac:dyDescent="0.25">
      <c r="A246" s="99"/>
      <c r="B246" s="99"/>
      <c r="C246" s="99"/>
      <c r="D246" s="99"/>
      <c r="E246" s="99"/>
      <c r="F246" s="119"/>
      <c r="G246" s="119"/>
      <c r="H246" s="119"/>
      <c r="I246" s="120"/>
    </row>
    <row r="247" spans="1:9" s="100" customFormat="1" x14ac:dyDescent="0.25">
      <c r="A247" s="99"/>
      <c r="B247" s="99"/>
      <c r="C247" s="99"/>
      <c r="D247" s="99"/>
      <c r="E247" s="99"/>
      <c r="F247" s="119"/>
      <c r="G247" s="119"/>
      <c r="H247" s="119"/>
      <c r="I247" s="120"/>
    </row>
    <row r="248" spans="1:9" s="100" customFormat="1" x14ac:dyDescent="0.25">
      <c r="A248" s="99"/>
      <c r="B248" s="99"/>
      <c r="C248" s="99"/>
      <c r="D248" s="99"/>
      <c r="E248" s="99"/>
      <c r="F248" s="119"/>
      <c r="G248" s="119"/>
      <c r="H248" s="119"/>
      <c r="I248" s="120"/>
    </row>
    <row r="249" spans="1:9" s="100" customFormat="1" x14ac:dyDescent="0.25">
      <c r="A249" s="99"/>
      <c r="B249" s="99"/>
      <c r="C249" s="99"/>
      <c r="D249" s="99"/>
      <c r="E249" s="99"/>
      <c r="F249" s="119"/>
      <c r="G249" s="119"/>
      <c r="H249" s="119"/>
      <c r="I249" s="120"/>
    </row>
    <row r="250" spans="1:9" s="100" customFormat="1" x14ac:dyDescent="0.25">
      <c r="A250" s="99"/>
      <c r="B250" s="99"/>
      <c r="C250" s="99"/>
      <c r="D250" s="99"/>
      <c r="E250" s="99"/>
      <c r="F250" s="119"/>
      <c r="G250" s="119"/>
      <c r="H250" s="119"/>
      <c r="I250" s="120"/>
    </row>
    <row r="251" spans="1:9" s="100" customFormat="1" x14ac:dyDescent="0.25">
      <c r="A251" s="99"/>
      <c r="B251" s="99"/>
      <c r="C251" s="99"/>
      <c r="D251" s="99"/>
      <c r="E251" s="99"/>
      <c r="F251" s="119"/>
      <c r="G251" s="119"/>
      <c r="H251" s="119"/>
      <c r="I251" s="120"/>
    </row>
    <row r="252" spans="1:9" s="100" customFormat="1" x14ac:dyDescent="0.25">
      <c r="A252" s="99"/>
      <c r="B252" s="99"/>
      <c r="C252" s="99"/>
      <c r="D252" s="99"/>
      <c r="E252" s="99"/>
      <c r="F252" s="119"/>
      <c r="G252" s="119"/>
      <c r="H252" s="119"/>
      <c r="I252" s="120"/>
    </row>
    <row r="253" spans="1:9" s="100" customFormat="1" x14ac:dyDescent="0.25">
      <c r="A253" s="99"/>
      <c r="B253" s="99"/>
      <c r="C253" s="99"/>
      <c r="D253" s="99"/>
      <c r="E253" s="99"/>
      <c r="F253" s="119"/>
      <c r="G253" s="119"/>
      <c r="H253" s="119"/>
      <c r="I253" s="120"/>
    </row>
    <row r="254" spans="1:9" s="100" customFormat="1" x14ac:dyDescent="0.25">
      <c r="A254" s="99"/>
      <c r="B254" s="99"/>
      <c r="C254" s="99"/>
      <c r="D254" s="99"/>
      <c r="E254" s="99"/>
      <c r="F254" s="119"/>
      <c r="G254" s="119"/>
      <c r="H254" s="119"/>
      <c r="I254" s="120"/>
    </row>
    <row r="255" spans="1:9" s="100" customFormat="1" x14ac:dyDescent="0.25">
      <c r="A255" s="99"/>
      <c r="B255" s="99"/>
      <c r="C255" s="99"/>
      <c r="D255" s="99"/>
      <c r="E255" s="99"/>
      <c r="F255" s="119"/>
      <c r="G255" s="119"/>
      <c r="H255" s="119"/>
      <c r="I255" s="120"/>
    </row>
    <row r="256" spans="1:9" s="100" customFormat="1" x14ac:dyDescent="0.25">
      <c r="A256" s="99"/>
      <c r="B256" s="99"/>
      <c r="C256" s="99"/>
      <c r="D256" s="99"/>
      <c r="E256" s="99"/>
      <c r="F256" s="119"/>
      <c r="G256" s="119"/>
      <c r="H256" s="119"/>
      <c r="I256" s="120"/>
    </row>
    <row r="257" spans="1:9" s="100" customFormat="1" x14ac:dyDescent="0.25">
      <c r="A257" s="99"/>
      <c r="B257" s="99"/>
      <c r="C257" s="99"/>
      <c r="D257" s="99"/>
      <c r="E257" s="99"/>
      <c r="F257" s="119"/>
      <c r="G257" s="119"/>
      <c r="H257" s="119"/>
      <c r="I257" s="120"/>
    </row>
    <row r="258" spans="1:9" s="100" customFormat="1" x14ac:dyDescent="0.25">
      <c r="A258" s="99"/>
      <c r="B258" s="99"/>
      <c r="C258" s="99"/>
      <c r="D258" s="99"/>
      <c r="E258" s="99"/>
      <c r="F258" s="119"/>
      <c r="G258" s="119"/>
      <c r="H258" s="119"/>
      <c r="I258" s="120"/>
    </row>
    <row r="259" spans="1:9" s="100" customFormat="1" x14ac:dyDescent="0.25">
      <c r="A259" s="99"/>
      <c r="B259" s="99"/>
      <c r="C259" s="99"/>
      <c r="D259" s="99"/>
      <c r="E259" s="99"/>
      <c r="F259" s="119"/>
      <c r="G259" s="119"/>
      <c r="H259" s="119"/>
      <c r="I259" s="120"/>
    </row>
    <row r="260" spans="1:9" s="100" customFormat="1" x14ac:dyDescent="0.25">
      <c r="A260" s="99"/>
      <c r="B260" s="99"/>
      <c r="C260" s="99"/>
      <c r="D260" s="99"/>
      <c r="E260" s="99"/>
      <c r="F260" s="119"/>
      <c r="G260" s="119"/>
      <c r="H260" s="119"/>
      <c r="I260" s="120"/>
    </row>
    <row r="261" spans="1:9" s="100" customFormat="1" x14ac:dyDescent="0.25">
      <c r="A261" s="99"/>
      <c r="B261" s="99"/>
      <c r="C261" s="99"/>
      <c r="D261" s="99"/>
      <c r="E261" s="99"/>
      <c r="F261" s="119"/>
      <c r="G261" s="119"/>
      <c r="H261" s="119"/>
      <c r="I261" s="120"/>
    </row>
    <row r="262" spans="1:9" s="100" customFormat="1" x14ac:dyDescent="0.25">
      <c r="A262" s="99"/>
      <c r="B262" s="99"/>
      <c r="C262" s="99"/>
      <c r="D262" s="99"/>
      <c r="E262" s="99"/>
      <c r="F262" s="119"/>
      <c r="G262" s="119"/>
      <c r="H262" s="119"/>
      <c r="I262" s="120"/>
    </row>
    <row r="263" spans="1:9" s="100" customFormat="1" x14ac:dyDescent="0.25">
      <c r="A263" s="99"/>
      <c r="B263" s="99"/>
      <c r="C263" s="99"/>
      <c r="D263" s="99"/>
      <c r="E263" s="99"/>
      <c r="F263" s="119"/>
      <c r="G263" s="119"/>
      <c r="H263" s="119"/>
      <c r="I263" s="120"/>
    </row>
    <row r="264" spans="1:9" s="100" customFormat="1" x14ac:dyDescent="0.25">
      <c r="A264" s="99"/>
      <c r="B264" s="99"/>
      <c r="C264" s="99"/>
      <c r="D264" s="99"/>
      <c r="E264" s="99"/>
      <c r="F264" s="119"/>
      <c r="G264" s="119"/>
      <c r="H264" s="119"/>
      <c r="I264" s="120"/>
    </row>
    <row r="265" spans="1:9" s="100" customFormat="1" x14ac:dyDescent="0.25">
      <c r="A265" s="99"/>
      <c r="B265" s="99"/>
      <c r="C265" s="99"/>
      <c r="D265" s="99"/>
      <c r="E265" s="99"/>
      <c r="F265" s="119"/>
      <c r="G265" s="119"/>
      <c r="H265" s="119"/>
      <c r="I265" s="120"/>
    </row>
    <row r="266" spans="1:9" s="100" customFormat="1" x14ac:dyDescent="0.25">
      <c r="A266" s="99"/>
      <c r="B266" s="99"/>
      <c r="C266" s="99"/>
      <c r="D266" s="99"/>
      <c r="E266" s="99"/>
      <c r="F266" s="119"/>
      <c r="G266" s="119"/>
      <c r="H266" s="119"/>
      <c r="I266" s="120"/>
    </row>
    <row r="267" spans="1:9" s="100" customFormat="1" x14ac:dyDescent="0.25">
      <c r="A267" s="99"/>
      <c r="B267" s="99"/>
      <c r="C267" s="99"/>
      <c r="D267" s="99"/>
      <c r="E267" s="99"/>
      <c r="F267" s="119"/>
      <c r="G267" s="119"/>
      <c r="H267" s="119"/>
      <c r="I267" s="120"/>
    </row>
    <row r="268" spans="1:9" s="100" customFormat="1" x14ac:dyDescent="0.25">
      <c r="A268" s="99"/>
      <c r="B268" s="99"/>
      <c r="C268" s="99"/>
      <c r="D268" s="99"/>
      <c r="E268" s="99"/>
      <c r="F268" s="119"/>
      <c r="G268" s="119"/>
      <c r="H268" s="119"/>
      <c r="I268" s="120"/>
    </row>
    <row r="269" spans="1:9" s="100" customFormat="1" x14ac:dyDescent="0.25">
      <c r="A269" s="99"/>
      <c r="B269" s="99"/>
      <c r="C269" s="99"/>
      <c r="D269" s="99"/>
      <c r="E269" s="99"/>
      <c r="F269" s="119"/>
      <c r="G269" s="119"/>
      <c r="H269" s="119"/>
      <c r="I269" s="120"/>
    </row>
    <row r="270" spans="1:9" s="100" customFormat="1" x14ac:dyDescent="0.25">
      <c r="A270" s="99"/>
      <c r="B270" s="99"/>
      <c r="C270" s="99"/>
      <c r="D270" s="99"/>
      <c r="E270" s="99"/>
      <c r="F270" s="119"/>
      <c r="G270" s="119"/>
      <c r="H270" s="119"/>
      <c r="I270" s="120"/>
    </row>
    <row r="271" spans="1:9" s="100" customFormat="1" x14ac:dyDescent="0.25">
      <c r="A271" s="99"/>
      <c r="B271" s="99"/>
      <c r="C271" s="99"/>
      <c r="D271" s="99"/>
      <c r="E271" s="99"/>
      <c r="F271" s="119"/>
      <c r="G271" s="119"/>
      <c r="H271" s="119"/>
      <c r="I271" s="120"/>
    </row>
    <row r="272" spans="1:9" s="100" customFormat="1" x14ac:dyDescent="0.25">
      <c r="A272" s="99"/>
      <c r="B272" s="99"/>
      <c r="C272" s="99"/>
      <c r="D272" s="99"/>
      <c r="E272" s="99"/>
      <c r="F272" s="119"/>
      <c r="G272" s="119"/>
      <c r="H272" s="119"/>
      <c r="I272" s="120"/>
    </row>
    <row r="273" spans="1:9" s="100" customFormat="1" x14ac:dyDescent="0.25">
      <c r="A273" s="99"/>
      <c r="B273" s="99"/>
      <c r="C273" s="99"/>
      <c r="D273" s="99"/>
      <c r="E273" s="99"/>
      <c r="F273" s="119"/>
      <c r="G273" s="119"/>
      <c r="H273" s="119"/>
      <c r="I273" s="120"/>
    </row>
    <row r="274" spans="1:9" s="100" customFormat="1" x14ac:dyDescent="0.25">
      <c r="A274" s="99"/>
      <c r="B274" s="99"/>
      <c r="C274" s="99"/>
      <c r="D274" s="99"/>
      <c r="E274" s="99"/>
      <c r="F274" s="119"/>
      <c r="G274" s="119"/>
      <c r="H274" s="119"/>
      <c r="I274" s="120"/>
    </row>
    <row r="275" spans="1:9" s="100" customFormat="1" x14ac:dyDescent="0.25">
      <c r="A275" s="99"/>
      <c r="B275" s="99"/>
      <c r="C275" s="99"/>
      <c r="D275" s="99"/>
      <c r="E275" s="99"/>
      <c r="F275" s="119"/>
      <c r="G275" s="119"/>
      <c r="H275" s="119"/>
      <c r="I275" s="120"/>
    </row>
    <row r="276" spans="1:9" s="100" customFormat="1" x14ac:dyDescent="0.25">
      <c r="A276" s="99"/>
      <c r="B276" s="99"/>
      <c r="C276" s="99"/>
      <c r="D276" s="99"/>
      <c r="E276" s="99"/>
      <c r="F276" s="119"/>
      <c r="G276" s="119"/>
      <c r="H276" s="119"/>
      <c r="I276" s="120"/>
    </row>
    <row r="277" spans="1:9" s="100" customFormat="1" x14ac:dyDescent="0.25">
      <c r="A277" s="99"/>
      <c r="B277" s="99"/>
      <c r="C277" s="99"/>
      <c r="D277" s="99"/>
      <c r="E277" s="99"/>
      <c r="F277" s="119"/>
      <c r="G277" s="119"/>
      <c r="H277" s="119"/>
      <c r="I277" s="120"/>
    </row>
    <row r="278" spans="1:9" s="100" customFormat="1" x14ac:dyDescent="0.25">
      <c r="A278" s="99"/>
      <c r="B278" s="99"/>
      <c r="C278" s="99"/>
      <c r="D278" s="99"/>
      <c r="E278" s="99"/>
      <c r="F278" s="119"/>
      <c r="G278" s="119"/>
      <c r="H278" s="119"/>
      <c r="I278" s="120"/>
    </row>
    <row r="279" spans="1:9" s="100" customFormat="1" x14ac:dyDescent="0.25">
      <c r="A279" s="99"/>
      <c r="B279" s="99"/>
      <c r="C279" s="99"/>
      <c r="D279" s="99"/>
      <c r="E279" s="99"/>
      <c r="F279" s="119"/>
      <c r="G279" s="119"/>
      <c r="H279" s="119"/>
      <c r="I279" s="120"/>
    </row>
    <row r="280" spans="1:9" s="100" customFormat="1" x14ac:dyDescent="0.25">
      <c r="A280" s="99"/>
      <c r="B280" s="99"/>
      <c r="C280" s="99"/>
      <c r="D280" s="99"/>
      <c r="E280" s="99"/>
      <c r="F280" s="119"/>
      <c r="G280" s="119"/>
      <c r="H280" s="119"/>
      <c r="I280" s="120"/>
    </row>
    <row r="281" spans="1:9" s="100" customFormat="1" x14ac:dyDescent="0.25">
      <c r="A281" s="99"/>
      <c r="B281" s="99"/>
      <c r="C281" s="99"/>
      <c r="D281" s="99"/>
      <c r="E281" s="99"/>
      <c r="F281" s="119"/>
      <c r="G281" s="119"/>
      <c r="H281" s="119"/>
      <c r="I281" s="120"/>
    </row>
    <row r="282" spans="1:9" s="100" customFormat="1" x14ac:dyDescent="0.25">
      <c r="A282" s="99"/>
      <c r="B282" s="99"/>
      <c r="C282" s="99"/>
      <c r="D282" s="99"/>
      <c r="E282" s="99"/>
      <c r="F282" s="119"/>
      <c r="G282" s="119"/>
      <c r="H282" s="119"/>
      <c r="I282" s="120"/>
    </row>
    <row r="283" spans="1:9" s="100" customFormat="1" x14ac:dyDescent="0.25">
      <c r="A283" s="99"/>
      <c r="B283" s="99"/>
      <c r="C283" s="99"/>
      <c r="D283" s="99"/>
      <c r="E283" s="99"/>
      <c r="F283" s="119"/>
      <c r="G283" s="119"/>
      <c r="H283" s="119"/>
      <c r="I283" s="120"/>
    </row>
    <row r="284" spans="1:9" s="100" customFormat="1" x14ac:dyDescent="0.25">
      <c r="A284" s="99"/>
      <c r="B284" s="99"/>
      <c r="C284" s="99"/>
      <c r="D284" s="99"/>
      <c r="E284" s="99"/>
      <c r="F284" s="119"/>
      <c r="G284" s="119"/>
      <c r="H284" s="119"/>
      <c r="I284" s="120"/>
    </row>
    <row r="285" spans="1:9" s="100" customFormat="1" x14ac:dyDescent="0.25">
      <c r="A285" s="99"/>
      <c r="B285" s="99"/>
      <c r="C285" s="99"/>
      <c r="D285" s="99"/>
      <c r="E285" s="99"/>
      <c r="F285" s="119"/>
      <c r="G285" s="119"/>
      <c r="H285" s="119"/>
      <c r="I285" s="120"/>
    </row>
    <row r="286" spans="1:9" s="100" customFormat="1" x14ac:dyDescent="0.25">
      <c r="A286" s="99"/>
      <c r="B286" s="99"/>
      <c r="C286" s="99"/>
      <c r="D286" s="99"/>
      <c r="E286" s="99"/>
      <c r="F286" s="119"/>
      <c r="G286" s="119"/>
      <c r="H286" s="119"/>
      <c r="I286" s="120"/>
    </row>
    <row r="287" spans="1:9" s="100" customFormat="1" x14ac:dyDescent="0.25">
      <c r="A287" s="99"/>
      <c r="B287" s="99"/>
      <c r="C287" s="99"/>
      <c r="D287" s="99"/>
      <c r="E287" s="99"/>
      <c r="F287" s="119"/>
      <c r="G287" s="119"/>
      <c r="H287" s="119"/>
      <c r="I287" s="120"/>
    </row>
    <row r="288" spans="1:9" s="100" customFormat="1" x14ac:dyDescent="0.25">
      <c r="A288" s="99"/>
      <c r="B288" s="99"/>
      <c r="C288" s="99"/>
      <c r="D288" s="99"/>
      <c r="E288" s="99"/>
      <c r="F288" s="119"/>
      <c r="G288" s="119"/>
      <c r="H288" s="119"/>
      <c r="I288" s="120"/>
    </row>
    <row r="289" spans="1:9" s="100" customFormat="1" x14ac:dyDescent="0.25">
      <c r="A289" s="99"/>
      <c r="B289" s="99"/>
      <c r="C289" s="99"/>
      <c r="D289" s="99"/>
      <c r="E289" s="99"/>
      <c r="F289" s="119"/>
      <c r="G289" s="119"/>
      <c r="H289" s="119"/>
      <c r="I289" s="120"/>
    </row>
    <row r="290" spans="1:9" s="100" customFormat="1" x14ac:dyDescent="0.25">
      <c r="A290" s="99"/>
      <c r="B290" s="99"/>
      <c r="C290" s="99"/>
      <c r="D290" s="99"/>
      <c r="E290" s="99"/>
      <c r="F290" s="119"/>
      <c r="G290" s="119"/>
      <c r="H290" s="119"/>
      <c r="I290" s="120"/>
    </row>
    <row r="291" spans="1:9" s="100" customFormat="1" x14ac:dyDescent="0.25">
      <c r="A291" s="99"/>
      <c r="B291" s="99"/>
      <c r="C291" s="99"/>
      <c r="D291" s="99"/>
      <c r="E291" s="99"/>
      <c r="F291" s="119"/>
      <c r="G291" s="119"/>
      <c r="H291" s="119"/>
      <c r="I291" s="120"/>
    </row>
    <row r="292" spans="1:9" s="100" customFormat="1" x14ac:dyDescent="0.25">
      <c r="A292" s="99"/>
      <c r="B292" s="99"/>
      <c r="C292" s="99"/>
      <c r="D292" s="99"/>
      <c r="E292" s="99"/>
      <c r="F292" s="119"/>
      <c r="G292" s="119"/>
      <c r="H292" s="119"/>
      <c r="I292" s="120"/>
    </row>
    <row r="293" spans="1:9" s="100" customFormat="1" x14ac:dyDescent="0.25">
      <c r="A293" s="99"/>
      <c r="B293" s="99"/>
      <c r="C293" s="99"/>
      <c r="D293" s="99"/>
      <c r="E293" s="99"/>
      <c r="F293" s="119"/>
      <c r="G293" s="119"/>
      <c r="H293" s="119"/>
      <c r="I293" s="120"/>
    </row>
    <row r="294" spans="1:9" s="100" customFormat="1" x14ac:dyDescent="0.25">
      <c r="A294" s="99"/>
      <c r="B294" s="99"/>
      <c r="C294" s="99"/>
      <c r="D294" s="99"/>
      <c r="E294" s="99"/>
      <c r="F294" s="119"/>
      <c r="G294" s="119"/>
      <c r="H294" s="119"/>
      <c r="I294" s="120"/>
    </row>
    <row r="295" spans="1:9" s="100" customFormat="1" x14ac:dyDescent="0.25">
      <c r="A295" s="99"/>
      <c r="B295" s="99"/>
      <c r="C295" s="99"/>
      <c r="D295" s="99"/>
      <c r="E295" s="99"/>
      <c r="F295" s="119"/>
      <c r="G295" s="119"/>
      <c r="H295" s="119"/>
      <c r="I295" s="120"/>
    </row>
    <row r="296" spans="1:9" s="100" customFormat="1" x14ac:dyDescent="0.25">
      <c r="A296" s="99"/>
      <c r="B296" s="99"/>
      <c r="C296" s="99"/>
      <c r="D296" s="99"/>
      <c r="E296" s="99"/>
      <c r="F296" s="119"/>
      <c r="G296" s="119"/>
      <c r="H296" s="119"/>
      <c r="I296" s="120"/>
    </row>
    <row r="297" spans="1:9" s="100" customFormat="1" x14ac:dyDescent="0.25">
      <c r="A297" s="99"/>
      <c r="B297" s="99"/>
      <c r="C297" s="99"/>
      <c r="D297" s="99"/>
      <c r="E297" s="99"/>
      <c r="F297" s="119"/>
      <c r="G297" s="119"/>
      <c r="H297" s="119"/>
      <c r="I297" s="120"/>
    </row>
    <row r="298" spans="1:9" s="100" customFormat="1" x14ac:dyDescent="0.25">
      <c r="A298" s="99"/>
      <c r="B298" s="99"/>
      <c r="C298" s="99"/>
      <c r="D298" s="99"/>
      <c r="E298" s="99"/>
      <c r="F298" s="119"/>
      <c r="G298" s="119"/>
      <c r="H298" s="119"/>
      <c r="I298" s="120"/>
    </row>
    <row r="299" spans="1:9" s="100" customFormat="1" x14ac:dyDescent="0.25">
      <c r="A299" s="99"/>
      <c r="B299" s="99"/>
      <c r="C299" s="99"/>
      <c r="D299" s="99"/>
      <c r="E299" s="99"/>
      <c r="F299" s="119"/>
      <c r="G299" s="119"/>
      <c r="H299" s="119"/>
      <c r="I299" s="120"/>
    </row>
    <row r="300" spans="1:9" s="100" customFormat="1" x14ac:dyDescent="0.25">
      <c r="A300" s="99"/>
      <c r="B300" s="99"/>
      <c r="C300" s="99"/>
      <c r="D300" s="99"/>
      <c r="E300" s="99"/>
      <c r="F300" s="119"/>
      <c r="G300" s="119"/>
      <c r="H300" s="119"/>
      <c r="I300" s="120"/>
    </row>
    <row r="301" spans="1:9" s="100" customFormat="1" x14ac:dyDescent="0.25">
      <c r="A301" s="99"/>
      <c r="B301" s="99"/>
      <c r="C301" s="99"/>
      <c r="D301" s="99"/>
      <c r="E301" s="99"/>
      <c r="F301" s="119"/>
      <c r="G301" s="119"/>
      <c r="H301" s="119"/>
      <c r="I301" s="120"/>
    </row>
    <row r="302" spans="1:9" s="100" customFormat="1" x14ac:dyDescent="0.25">
      <c r="A302" s="99"/>
      <c r="B302" s="99"/>
      <c r="C302" s="99"/>
      <c r="D302" s="99"/>
      <c r="E302" s="99"/>
      <c r="F302" s="119"/>
      <c r="G302" s="119"/>
      <c r="H302" s="119"/>
      <c r="I302" s="120"/>
    </row>
    <row r="303" spans="1:9" s="100" customFormat="1" x14ac:dyDescent="0.25">
      <c r="A303" s="99"/>
      <c r="B303" s="99"/>
      <c r="C303" s="99"/>
      <c r="D303" s="99"/>
      <c r="E303" s="99"/>
      <c r="F303" s="119"/>
      <c r="G303" s="119"/>
      <c r="H303" s="119"/>
      <c r="I303" s="120"/>
    </row>
    <row r="304" spans="1:9" s="100" customFormat="1" x14ac:dyDescent="0.25">
      <c r="A304" s="99"/>
      <c r="B304" s="99"/>
      <c r="C304" s="99"/>
      <c r="D304" s="99"/>
      <c r="E304" s="99"/>
      <c r="F304" s="119"/>
      <c r="G304" s="119"/>
      <c r="H304" s="119"/>
      <c r="I304" s="120"/>
    </row>
    <row r="305" spans="1:9" s="100" customFormat="1" x14ac:dyDescent="0.25">
      <c r="A305" s="99"/>
      <c r="B305" s="99"/>
      <c r="C305" s="99"/>
      <c r="D305" s="99"/>
      <c r="E305" s="99"/>
      <c r="F305" s="119"/>
      <c r="G305" s="119"/>
      <c r="H305" s="119"/>
      <c r="I305" s="120"/>
    </row>
    <row r="306" spans="1:9" s="100" customFormat="1" x14ac:dyDescent="0.25">
      <c r="A306" s="99"/>
      <c r="B306" s="99"/>
      <c r="C306" s="99"/>
      <c r="D306" s="99"/>
      <c r="E306" s="99"/>
      <c r="F306" s="119"/>
      <c r="G306" s="119"/>
      <c r="H306" s="119"/>
      <c r="I306" s="120"/>
    </row>
    <row r="307" spans="1:9" s="100" customFormat="1" x14ac:dyDescent="0.25">
      <c r="A307" s="99"/>
      <c r="B307" s="99"/>
      <c r="C307" s="99"/>
      <c r="D307" s="99"/>
      <c r="E307" s="99"/>
      <c r="F307" s="119"/>
      <c r="G307" s="119"/>
      <c r="H307" s="119"/>
      <c r="I307" s="120"/>
    </row>
    <row r="308" spans="1:9" s="100" customFormat="1" x14ac:dyDescent="0.25">
      <c r="A308" s="99"/>
      <c r="B308" s="99"/>
      <c r="C308" s="99"/>
      <c r="D308" s="99"/>
      <c r="E308" s="99"/>
      <c r="F308" s="119"/>
      <c r="G308" s="119"/>
      <c r="H308" s="119"/>
      <c r="I308" s="120"/>
    </row>
    <row r="309" spans="1:9" s="100" customFormat="1" x14ac:dyDescent="0.25">
      <c r="A309" s="99"/>
      <c r="B309" s="99"/>
      <c r="C309" s="99"/>
      <c r="D309" s="99"/>
      <c r="E309" s="99"/>
      <c r="F309" s="119"/>
      <c r="G309" s="119"/>
      <c r="H309" s="119"/>
      <c r="I309" s="120"/>
    </row>
    <row r="310" spans="1:9" s="100" customFormat="1" x14ac:dyDescent="0.25">
      <c r="A310" s="99"/>
      <c r="B310" s="99"/>
      <c r="C310" s="99"/>
      <c r="D310" s="99"/>
      <c r="E310" s="99"/>
      <c r="F310" s="119"/>
      <c r="G310" s="119"/>
      <c r="H310" s="119"/>
      <c r="I310" s="120"/>
    </row>
    <row r="311" spans="1:9" s="100" customFormat="1" x14ac:dyDescent="0.25">
      <c r="A311" s="99"/>
      <c r="B311" s="99"/>
      <c r="C311" s="99"/>
      <c r="D311" s="99"/>
      <c r="E311" s="99"/>
      <c r="F311" s="119"/>
      <c r="G311" s="119"/>
      <c r="H311" s="119"/>
      <c r="I311" s="120"/>
    </row>
    <row r="312" spans="1:9" s="100" customFormat="1" x14ac:dyDescent="0.25">
      <c r="A312" s="99"/>
      <c r="B312" s="99"/>
      <c r="C312" s="99"/>
      <c r="D312" s="99"/>
      <c r="E312" s="99"/>
      <c r="F312" s="119"/>
      <c r="G312" s="119"/>
      <c r="H312" s="119"/>
      <c r="I312" s="120"/>
    </row>
    <row r="313" spans="1:9" s="100" customFormat="1" x14ac:dyDescent="0.25">
      <c r="A313" s="99"/>
      <c r="B313" s="99"/>
      <c r="C313" s="99"/>
      <c r="D313" s="99"/>
      <c r="E313" s="99"/>
      <c r="F313" s="119"/>
      <c r="G313" s="119"/>
      <c r="H313" s="119"/>
      <c r="I313" s="120"/>
    </row>
    <row r="314" spans="1:9" s="100" customFormat="1" x14ac:dyDescent="0.25">
      <c r="A314" s="99"/>
      <c r="B314" s="99"/>
      <c r="C314" s="99"/>
      <c r="D314" s="99"/>
      <c r="E314" s="99"/>
      <c r="F314" s="119"/>
      <c r="G314" s="119"/>
      <c r="H314" s="119"/>
      <c r="I314" s="120"/>
    </row>
    <row r="315" spans="1:9" s="100" customFormat="1" x14ac:dyDescent="0.25">
      <c r="A315" s="99"/>
      <c r="B315" s="99"/>
      <c r="C315" s="99"/>
      <c r="D315" s="99"/>
      <c r="E315" s="99"/>
      <c r="F315" s="119"/>
      <c r="G315" s="119"/>
      <c r="H315" s="119"/>
      <c r="I315" s="120"/>
    </row>
    <row r="316" spans="1:9" s="100" customFormat="1" x14ac:dyDescent="0.25">
      <c r="A316" s="99"/>
      <c r="B316" s="99"/>
      <c r="C316" s="99"/>
      <c r="D316" s="99"/>
      <c r="E316" s="99"/>
      <c r="F316" s="119"/>
      <c r="G316" s="119"/>
      <c r="H316" s="119"/>
      <c r="I316" s="120"/>
    </row>
    <row r="317" spans="1:9" s="100" customFormat="1" x14ac:dyDescent="0.25">
      <c r="A317" s="99"/>
      <c r="B317" s="99"/>
      <c r="C317" s="99"/>
      <c r="D317" s="99"/>
      <c r="E317" s="99"/>
      <c r="F317" s="119"/>
      <c r="G317" s="119"/>
      <c r="H317" s="119"/>
      <c r="I317" s="120"/>
    </row>
    <row r="318" spans="1:9" s="100" customFormat="1" x14ac:dyDescent="0.25">
      <c r="A318" s="99"/>
      <c r="B318" s="99"/>
      <c r="C318" s="99"/>
      <c r="D318" s="99"/>
      <c r="E318" s="99"/>
      <c r="F318" s="119"/>
      <c r="G318" s="119"/>
      <c r="H318" s="119"/>
      <c r="I318" s="120"/>
    </row>
    <row r="319" spans="1:9" s="100" customFormat="1" x14ac:dyDescent="0.25">
      <c r="A319" s="99"/>
      <c r="B319" s="99"/>
      <c r="C319" s="99"/>
      <c r="D319" s="99"/>
      <c r="E319" s="99"/>
      <c r="F319" s="119"/>
      <c r="G319" s="119"/>
      <c r="H319" s="119"/>
      <c r="I319" s="120"/>
    </row>
    <row r="320" spans="1:9" s="100" customFormat="1" x14ac:dyDescent="0.25">
      <c r="A320" s="99"/>
      <c r="B320" s="99"/>
      <c r="C320" s="99"/>
      <c r="D320" s="99"/>
      <c r="E320" s="99"/>
      <c r="F320" s="119"/>
      <c r="G320" s="119"/>
      <c r="H320" s="119"/>
      <c r="I320" s="120"/>
    </row>
    <row r="321" spans="1:9" s="100" customFormat="1" x14ac:dyDescent="0.25">
      <c r="A321" s="99"/>
      <c r="B321" s="99"/>
      <c r="C321" s="99"/>
      <c r="D321" s="99"/>
      <c r="E321" s="99"/>
      <c r="F321" s="119"/>
      <c r="G321" s="119"/>
      <c r="H321" s="119"/>
      <c r="I321" s="120"/>
    </row>
    <row r="322" spans="1:9" s="100" customFormat="1" x14ac:dyDescent="0.25">
      <c r="A322" s="99"/>
      <c r="B322" s="99"/>
      <c r="C322" s="99"/>
      <c r="D322" s="99"/>
      <c r="E322" s="99"/>
      <c r="F322" s="119"/>
      <c r="G322" s="119"/>
      <c r="H322" s="119"/>
      <c r="I322" s="120"/>
    </row>
    <row r="323" spans="1:9" s="100" customFormat="1" x14ac:dyDescent="0.25">
      <c r="A323" s="99"/>
      <c r="B323" s="99"/>
      <c r="C323" s="99"/>
      <c r="D323" s="99"/>
      <c r="E323" s="99"/>
      <c r="F323" s="119"/>
      <c r="G323" s="119"/>
      <c r="H323" s="119"/>
      <c r="I323" s="120"/>
    </row>
    <row r="324" spans="1:9" s="100" customFormat="1" x14ac:dyDescent="0.25">
      <c r="A324" s="99"/>
      <c r="B324" s="99"/>
      <c r="C324" s="99"/>
      <c r="D324" s="99"/>
      <c r="E324" s="99"/>
      <c r="F324" s="119"/>
      <c r="G324" s="119"/>
      <c r="H324" s="119"/>
      <c r="I324" s="120"/>
    </row>
    <row r="325" spans="1:9" s="100" customFormat="1" x14ac:dyDescent="0.25">
      <c r="A325" s="99"/>
      <c r="B325" s="99"/>
      <c r="C325" s="99"/>
      <c r="D325" s="99"/>
      <c r="E325" s="99"/>
      <c r="F325" s="119"/>
      <c r="G325" s="119"/>
      <c r="H325" s="119"/>
      <c r="I325" s="120"/>
    </row>
    <row r="326" spans="1:9" s="100" customFormat="1" x14ac:dyDescent="0.25">
      <c r="A326" s="99"/>
      <c r="B326" s="99"/>
      <c r="C326" s="99"/>
      <c r="D326" s="99"/>
      <c r="E326" s="99"/>
      <c r="F326" s="119"/>
      <c r="G326" s="119"/>
      <c r="H326" s="119"/>
      <c r="I326" s="120"/>
    </row>
    <row r="327" spans="1:9" s="100" customFormat="1" x14ac:dyDescent="0.25">
      <c r="A327" s="99"/>
      <c r="B327" s="99"/>
      <c r="C327" s="99"/>
      <c r="D327" s="99"/>
      <c r="E327" s="99"/>
      <c r="F327" s="119"/>
      <c r="G327" s="119"/>
      <c r="H327" s="119"/>
      <c r="I327" s="120"/>
    </row>
    <row r="328" spans="1:9" s="100" customFormat="1" x14ac:dyDescent="0.25">
      <c r="A328" s="99"/>
      <c r="B328" s="99"/>
      <c r="C328" s="99"/>
      <c r="D328" s="99"/>
      <c r="E328" s="99"/>
      <c r="F328" s="119"/>
      <c r="G328" s="119"/>
      <c r="H328" s="119"/>
      <c r="I328" s="120"/>
    </row>
    <row r="329" spans="1:9" s="100" customFormat="1" x14ac:dyDescent="0.25">
      <c r="A329" s="99"/>
      <c r="B329" s="99"/>
      <c r="C329" s="99"/>
      <c r="D329" s="99"/>
      <c r="E329" s="99"/>
      <c r="F329" s="119"/>
      <c r="G329" s="119"/>
      <c r="H329" s="119"/>
      <c r="I329" s="120"/>
    </row>
    <row r="330" spans="1:9" s="100" customFormat="1" x14ac:dyDescent="0.25">
      <c r="A330" s="99"/>
      <c r="B330" s="99"/>
      <c r="C330" s="99"/>
      <c r="D330" s="99"/>
      <c r="E330" s="99"/>
      <c r="F330" s="119"/>
      <c r="G330" s="119"/>
      <c r="H330" s="119"/>
      <c r="I330" s="120"/>
    </row>
    <row r="331" spans="1:9" s="100" customFormat="1" x14ac:dyDescent="0.25">
      <c r="A331" s="99"/>
      <c r="B331" s="99"/>
      <c r="C331" s="99"/>
      <c r="D331" s="99"/>
      <c r="E331" s="99"/>
      <c r="F331" s="119"/>
      <c r="G331" s="119"/>
      <c r="H331" s="119"/>
      <c r="I331" s="120"/>
    </row>
    <row r="332" spans="1:9" s="100" customFormat="1" x14ac:dyDescent="0.25">
      <c r="A332" s="99"/>
      <c r="B332" s="99"/>
      <c r="C332" s="99"/>
      <c r="D332" s="99"/>
      <c r="E332" s="99"/>
      <c r="F332" s="119"/>
      <c r="G332" s="119"/>
      <c r="H332" s="119"/>
      <c r="I332" s="120"/>
    </row>
    <row r="333" spans="1:9" s="100" customFormat="1" x14ac:dyDescent="0.25">
      <c r="A333" s="99"/>
      <c r="B333" s="99"/>
      <c r="C333" s="99"/>
      <c r="D333" s="99"/>
      <c r="E333" s="99"/>
      <c r="F333" s="119"/>
      <c r="G333" s="119"/>
      <c r="H333" s="119"/>
      <c r="I333" s="120"/>
    </row>
    <row r="334" spans="1:9" s="100" customFormat="1" x14ac:dyDescent="0.25">
      <c r="A334" s="99"/>
      <c r="B334" s="99"/>
      <c r="C334" s="99"/>
      <c r="D334" s="99"/>
      <c r="E334" s="99"/>
      <c r="F334" s="119"/>
      <c r="G334" s="119"/>
      <c r="H334" s="119"/>
      <c r="I334" s="120"/>
    </row>
    <row r="335" spans="1:9" s="100" customFormat="1" x14ac:dyDescent="0.25">
      <c r="A335" s="99"/>
      <c r="B335" s="99"/>
      <c r="C335" s="99"/>
      <c r="D335" s="99"/>
      <c r="E335" s="99"/>
      <c r="F335" s="119"/>
      <c r="G335" s="119"/>
      <c r="H335" s="119"/>
      <c r="I335" s="120"/>
    </row>
    <row r="336" spans="1:9" s="100" customFormat="1" x14ac:dyDescent="0.25">
      <c r="A336" s="99"/>
      <c r="B336" s="99"/>
      <c r="C336" s="99"/>
      <c r="D336" s="99"/>
      <c r="E336" s="99"/>
      <c r="F336" s="119"/>
      <c r="G336" s="119"/>
      <c r="H336" s="119"/>
      <c r="I336" s="120"/>
    </row>
    <row r="337" spans="1:9" s="100" customFormat="1" x14ac:dyDescent="0.25">
      <c r="A337" s="99"/>
      <c r="B337" s="99"/>
      <c r="C337" s="99"/>
      <c r="D337" s="99"/>
      <c r="E337" s="99"/>
      <c r="F337" s="119"/>
      <c r="G337" s="119"/>
      <c r="H337" s="119"/>
      <c r="I337" s="120"/>
    </row>
    <row r="338" spans="1:9" s="100" customFormat="1" x14ac:dyDescent="0.25">
      <c r="A338" s="99"/>
      <c r="B338" s="99"/>
      <c r="C338" s="99"/>
      <c r="D338" s="99"/>
      <c r="E338" s="99"/>
      <c r="F338" s="119"/>
      <c r="G338" s="119"/>
      <c r="H338" s="119"/>
      <c r="I338" s="120"/>
    </row>
    <row r="339" spans="1:9" s="100" customFormat="1" x14ac:dyDescent="0.25">
      <c r="A339" s="99"/>
      <c r="B339" s="99"/>
      <c r="C339" s="99"/>
      <c r="D339" s="99"/>
      <c r="E339" s="99"/>
      <c r="F339" s="119"/>
      <c r="G339" s="119"/>
      <c r="H339" s="119"/>
      <c r="I339" s="120"/>
    </row>
    <row r="340" spans="1:9" s="100" customFormat="1" x14ac:dyDescent="0.25">
      <c r="A340" s="99"/>
      <c r="B340" s="99"/>
      <c r="C340" s="99"/>
      <c r="D340" s="99"/>
      <c r="E340" s="99"/>
      <c r="F340" s="119"/>
      <c r="G340" s="119"/>
      <c r="H340" s="119"/>
      <c r="I340" s="120"/>
    </row>
    <row r="341" spans="1:9" s="100" customFormat="1" x14ac:dyDescent="0.25">
      <c r="A341" s="99"/>
      <c r="B341" s="99"/>
      <c r="C341" s="99"/>
      <c r="D341" s="99"/>
      <c r="E341" s="99"/>
      <c r="F341" s="119"/>
      <c r="G341" s="119"/>
      <c r="H341" s="119"/>
      <c r="I341" s="120"/>
    </row>
    <row r="342" spans="1:9" s="100" customFormat="1" x14ac:dyDescent="0.25">
      <c r="A342" s="99"/>
      <c r="B342" s="99"/>
      <c r="C342" s="99"/>
      <c r="D342" s="99"/>
      <c r="E342" s="99"/>
      <c r="F342" s="119"/>
      <c r="G342" s="119"/>
      <c r="H342" s="119"/>
      <c r="I342" s="120"/>
    </row>
    <row r="343" spans="1:9" s="100" customFormat="1" x14ac:dyDescent="0.25">
      <c r="A343" s="99"/>
      <c r="B343" s="99"/>
      <c r="C343" s="99"/>
      <c r="D343" s="99"/>
      <c r="E343" s="99"/>
      <c r="F343" s="119"/>
      <c r="G343" s="119"/>
      <c r="H343" s="119"/>
      <c r="I343" s="120"/>
    </row>
    <row r="344" spans="1:9" s="100" customFormat="1" x14ac:dyDescent="0.25">
      <c r="A344" s="99"/>
      <c r="B344" s="99"/>
      <c r="C344" s="99"/>
      <c r="D344" s="99"/>
      <c r="E344" s="99"/>
      <c r="F344" s="119"/>
      <c r="G344" s="119"/>
      <c r="H344" s="119"/>
      <c r="I344" s="120"/>
    </row>
    <row r="345" spans="1:9" s="100" customFormat="1" x14ac:dyDescent="0.25">
      <c r="A345" s="99"/>
      <c r="B345" s="99"/>
      <c r="C345" s="99"/>
      <c r="D345" s="99"/>
      <c r="E345" s="99"/>
      <c r="F345" s="119"/>
      <c r="G345" s="119"/>
      <c r="H345" s="119"/>
      <c r="I345" s="120"/>
    </row>
    <row r="346" spans="1:9" s="100" customFormat="1" x14ac:dyDescent="0.25">
      <c r="A346" s="99"/>
      <c r="B346" s="99"/>
      <c r="C346" s="99"/>
      <c r="D346" s="99"/>
      <c r="E346" s="99"/>
      <c r="F346" s="119"/>
      <c r="G346" s="119"/>
      <c r="H346" s="119"/>
      <c r="I346" s="120"/>
    </row>
    <row r="347" spans="1:9" s="100" customFormat="1" x14ac:dyDescent="0.25">
      <c r="A347" s="99"/>
      <c r="B347" s="99"/>
      <c r="C347" s="99"/>
      <c r="D347" s="99"/>
      <c r="E347" s="99"/>
      <c r="F347" s="119"/>
      <c r="G347" s="119"/>
      <c r="H347" s="119"/>
      <c r="I347" s="120"/>
    </row>
    <row r="348" spans="1:9" s="100" customFormat="1" x14ac:dyDescent="0.25">
      <c r="A348" s="99"/>
      <c r="B348" s="99"/>
      <c r="C348" s="99"/>
      <c r="D348" s="99"/>
      <c r="E348" s="99"/>
      <c r="F348" s="119"/>
      <c r="G348" s="119"/>
      <c r="H348" s="119"/>
      <c r="I348" s="120"/>
    </row>
    <row r="349" spans="1:9" s="100" customFormat="1" x14ac:dyDescent="0.25">
      <c r="A349" s="99"/>
      <c r="B349" s="99"/>
      <c r="C349" s="99"/>
      <c r="D349" s="99"/>
      <c r="E349" s="99"/>
      <c r="F349" s="119"/>
      <c r="G349" s="119"/>
      <c r="H349" s="119"/>
      <c r="I349" s="120"/>
    </row>
    <row r="350" spans="1:9" s="100" customFormat="1" x14ac:dyDescent="0.25">
      <c r="A350" s="99"/>
      <c r="B350" s="99"/>
      <c r="C350" s="99"/>
      <c r="D350" s="99"/>
      <c r="E350" s="99"/>
      <c r="F350" s="119"/>
      <c r="G350" s="119"/>
      <c r="H350" s="119"/>
      <c r="I350" s="120"/>
    </row>
    <row r="351" spans="1:9" s="100" customFormat="1" x14ac:dyDescent="0.25">
      <c r="A351" s="99"/>
      <c r="B351" s="99"/>
      <c r="C351" s="99"/>
      <c r="D351" s="99"/>
      <c r="E351" s="99"/>
      <c r="F351" s="119"/>
      <c r="G351" s="119"/>
      <c r="H351" s="119"/>
      <c r="I351" s="120"/>
    </row>
    <row r="352" spans="1:9" s="100" customFormat="1" x14ac:dyDescent="0.25">
      <c r="A352" s="99"/>
      <c r="B352" s="99"/>
      <c r="C352" s="99"/>
      <c r="D352" s="99"/>
      <c r="E352" s="99"/>
      <c r="F352" s="119"/>
      <c r="G352" s="119"/>
      <c r="H352" s="119"/>
      <c r="I352" s="120"/>
    </row>
    <row r="353" spans="1:9" s="100" customFormat="1" x14ac:dyDescent="0.25">
      <c r="A353" s="99"/>
      <c r="B353" s="99"/>
      <c r="C353" s="99"/>
      <c r="D353" s="99"/>
      <c r="E353" s="99"/>
      <c r="F353" s="119"/>
      <c r="G353" s="119"/>
      <c r="H353" s="119"/>
      <c r="I353" s="120"/>
    </row>
    <row r="354" spans="1:9" s="100" customFormat="1" x14ac:dyDescent="0.25">
      <c r="A354" s="99"/>
      <c r="B354" s="99"/>
      <c r="C354" s="99"/>
      <c r="D354" s="99"/>
      <c r="E354" s="99"/>
      <c r="F354" s="119"/>
      <c r="G354" s="119"/>
      <c r="H354" s="119"/>
      <c r="I354" s="120"/>
    </row>
    <row r="355" spans="1:9" s="100" customFormat="1" x14ac:dyDescent="0.25">
      <c r="A355" s="99"/>
      <c r="B355" s="99"/>
      <c r="C355" s="99"/>
      <c r="D355" s="99"/>
      <c r="E355" s="99"/>
      <c r="F355" s="119"/>
      <c r="G355" s="119"/>
      <c r="H355" s="119"/>
      <c r="I355" s="120"/>
    </row>
    <row r="356" spans="1:9" s="100" customFormat="1" x14ac:dyDescent="0.25">
      <c r="A356" s="99"/>
      <c r="B356" s="99"/>
      <c r="C356" s="99"/>
      <c r="D356" s="99"/>
      <c r="E356" s="99"/>
      <c r="F356" s="119"/>
      <c r="G356" s="119"/>
      <c r="H356" s="119"/>
      <c r="I356" s="120"/>
    </row>
    <row r="357" spans="1:9" s="100" customFormat="1" x14ac:dyDescent="0.25">
      <c r="A357" s="99"/>
      <c r="B357" s="99"/>
      <c r="C357" s="99"/>
      <c r="D357" s="99"/>
      <c r="E357" s="99"/>
      <c r="F357" s="119"/>
      <c r="G357" s="119"/>
      <c r="H357" s="119"/>
      <c r="I357" s="120"/>
    </row>
    <row r="358" spans="1:9" s="100" customFormat="1" x14ac:dyDescent="0.25">
      <c r="A358" s="99"/>
      <c r="B358" s="99"/>
      <c r="C358" s="99"/>
      <c r="D358" s="99"/>
      <c r="E358" s="99"/>
      <c r="F358" s="119"/>
      <c r="G358" s="119"/>
      <c r="H358" s="119"/>
      <c r="I358" s="120"/>
    </row>
    <row r="359" spans="1:9" s="100" customFormat="1" x14ac:dyDescent="0.25">
      <c r="A359" s="99"/>
      <c r="B359" s="99"/>
      <c r="C359" s="99"/>
      <c r="D359" s="99"/>
      <c r="E359" s="99"/>
      <c r="F359" s="119"/>
      <c r="G359" s="119"/>
      <c r="H359" s="119"/>
      <c r="I359" s="120"/>
    </row>
    <row r="360" spans="1:9" s="100" customFormat="1" x14ac:dyDescent="0.25">
      <c r="A360" s="99"/>
      <c r="B360" s="99"/>
      <c r="C360" s="99"/>
      <c r="D360" s="99"/>
      <c r="E360" s="99"/>
      <c r="F360" s="119"/>
      <c r="G360" s="119"/>
      <c r="H360" s="119"/>
      <c r="I360" s="120"/>
    </row>
    <row r="361" spans="1:9" s="100" customFormat="1" x14ac:dyDescent="0.25">
      <c r="A361" s="99"/>
      <c r="B361" s="99"/>
      <c r="C361" s="99"/>
      <c r="D361" s="99"/>
      <c r="E361" s="99"/>
      <c r="F361" s="119"/>
      <c r="G361" s="119"/>
      <c r="H361" s="119"/>
      <c r="I361" s="120"/>
    </row>
    <row r="362" spans="1:9" s="100" customFormat="1" x14ac:dyDescent="0.25">
      <c r="A362" s="99"/>
      <c r="B362" s="99"/>
      <c r="C362" s="99"/>
      <c r="D362" s="99"/>
      <c r="E362" s="99"/>
      <c r="F362" s="119"/>
      <c r="G362" s="119"/>
      <c r="H362" s="119"/>
      <c r="I362" s="120"/>
    </row>
    <row r="363" spans="1:9" s="100" customFormat="1" x14ac:dyDescent="0.25">
      <c r="A363" s="99"/>
      <c r="B363" s="99"/>
      <c r="C363" s="99"/>
      <c r="D363" s="99"/>
      <c r="E363" s="99"/>
      <c r="F363" s="119"/>
      <c r="G363" s="119"/>
      <c r="H363" s="119"/>
      <c r="I363" s="120"/>
    </row>
    <row r="364" spans="1:9" s="100" customFormat="1" x14ac:dyDescent="0.25">
      <c r="A364" s="99"/>
      <c r="B364" s="99"/>
      <c r="C364" s="99"/>
      <c r="D364" s="99"/>
      <c r="E364" s="99"/>
      <c r="F364" s="119"/>
      <c r="G364" s="119"/>
      <c r="H364" s="119"/>
      <c r="I364" s="120"/>
    </row>
    <row r="365" spans="1:9" s="100" customFormat="1" x14ac:dyDescent="0.25">
      <c r="A365" s="99"/>
      <c r="B365" s="99"/>
      <c r="C365" s="99"/>
      <c r="D365" s="99"/>
      <c r="E365" s="99"/>
      <c r="F365" s="119"/>
      <c r="G365" s="119"/>
      <c r="H365" s="119"/>
      <c r="I365" s="120"/>
    </row>
    <row r="366" spans="1:9" s="100" customFormat="1" x14ac:dyDescent="0.25">
      <c r="A366" s="99"/>
      <c r="B366" s="99"/>
      <c r="C366" s="99"/>
      <c r="D366" s="99"/>
      <c r="E366" s="99"/>
      <c r="F366" s="119"/>
      <c r="G366" s="119"/>
      <c r="H366" s="119"/>
      <c r="I366" s="120"/>
    </row>
    <row r="367" spans="1:9" s="100" customFormat="1" x14ac:dyDescent="0.25">
      <c r="A367" s="99"/>
      <c r="B367" s="99"/>
      <c r="C367" s="99"/>
      <c r="D367" s="99"/>
      <c r="E367" s="99"/>
      <c r="F367" s="119"/>
      <c r="G367" s="119"/>
      <c r="H367" s="119"/>
      <c r="I367" s="120"/>
    </row>
    <row r="368" spans="1:9" s="100" customFormat="1" x14ac:dyDescent="0.25">
      <c r="A368" s="99"/>
      <c r="B368" s="99"/>
      <c r="C368" s="99"/>
      <c r="D368" s="99"/>
      <c r="E368" s="99"/>
      <c r="F368" s="119"/>
      <c r="G368" s="119"/>
      <c r="H368" s="119"/>
      <c r="I368" s="120"/>
    </row>
    <row r="369" spans="1:9" s="100" customFormat="1" x14ac:dyDescent="0.25">
      <c r="A369" s="99"/>
      <c r="B369" s="99"/>
      <c r="C369" s="99"/>
      <c r="D369" s="99"/>
      <c r="E369" s="99"/>
      <c r="F369" s="119"/>
      <c r="G369" s="119"/>
      <c r="H369" s="119"/>
      <c r="I369" s="120"/>
    </row>
    <row r="370" spans="1:9" s="100" customFormat="1" x14ac:dyDescent="0.25">
      <c r="A370" s="99"/>
      <c r="B370" s="99"/>
      <c r="C370" s="99"/>
      <c r="D370" s="99"/>
      <c r="E370" s="99"/>
      <c r="F370" s="119"/>
      <c r="G370" s="119"/>
      <c r="H370" s="119"/>
      <c r="I370" s="120"/>
    </row>
    <row r="371" spans="1:9" s="100" customFormat="1" x14ac:dyDescent="0.25">
      <c r="A371" s="99"/>
      <c r="B371" s="99"/>
      <c r="C371" s="99"/>
      <c r="D371" s="99"/>
      <c r="E371" s="99"/>
      <c r="F371" s="119"/>
      <c r="G371" s="119"/>
      <c r="H371" s="119"/>
      <c r="I371" s="120"/>
    </row>
    <row r="372" spans="1:9" s="100" customFormat="1" x14ac:dyDescent="0.25">
      <c r="A372" s="99"/>
      <c r="B372" s="99"/>
      <c r="C372" s="99"/>
      <c r="D372" s="99"/>
      <c r="E372" s="99"/>
      <c r="F372" s="119"/>
      <c r="G372" s="119"/>
      <c r="H372" s="119"/>
      <c r="I372" s="120"/>
    </row>
    <row r="373" spans="1:9" s="100" customFormat="1" x14ac:dyDescent="0.25">
      <c r="A373" s="99"/>
      <c r="B373" s="99"/>
      <c r="C373" s="99"/>
      <c r="D373" s="99"/>
      <c r="E373" s="99"/>
      <c r="F373" s="119"/>
      <c r="G373" s="119"/>
      <c r="H373" s="119"/>
      <c r="I373" s="120"/>
    </row>
    <row r="374" spans="1:9" s="100" customFormat="1" x14ac:dyDescent="0.25">
      <c r="A374" s="99"/>
      <c r="B374" s="99"/>
      <c r="C374" s="99"/>
      <c r="D374" s="99"/>
      <c r="E374" s="99"/>
      <c r="F374" s="119"/>
      <c r="G374" s="119"/>
      <c r="H374" s="119"/>
      <c r="I374" s="120"/>
    </row>
    <row r="375" spans="1:9" s="100" customFormat="1" x14ac:dyDescent="0.25">
      <c r="A375" s="99"/>
      <c r="B375" s="99"/>
      <c r="C375" s="99"/>
      <c r="D375" s="99"/>
      <c r="E375" s="99"/>
      <c r="F375" s="119"/>
      <c r="G375" s="119"/>
      <c r="H375" s="119"/>
      <c r="I375" s="120"/>
    </row>
    <row r="376" spans="1:9" s="100" customFormat="1" x14ac:dyDescent="0.25">
      <c r="A376" s="99"/>
      <c r="B376" s="99"/>
      <c r="C376" s="99"/>
      <c r="D376" s="99"/>
      <c r="E376" s="99"/>
      <c r="F376" s="119"/>
      <c r="G376" s="119"/>
      <c r="H376" s="119"/>
      <c r="I376" s="120"/>
    </row>
    <row r="377" spans="1:9" s="100" customFormat="1" x14ac:dyDescent="0.25">
      <c r="A377" s="99"/>
      <c r="B377" s="99"/>
      <c r="C377" s="99"/>
      <c r="D377" s="99"/>
      <c r="E377" s="99"/>
      <c r="F377" s="119"/>
      <c r="G377" s="119"/>
      <c r="H377" s="119"/>
      <c r="I377" s="120"/>
    </row>
    <row r="378" spans="1:9" s="100" customFormat="1" x14ac:dyDescent="0.25">
      <c r="A378" s="99"/>
      <c r="B378" s="99"/>
      <c r="C378" s="99"/>
      <c r="D378" s="99"/>
      <c r="E378" s="99"/>
      <c r="F378" s="119"/>
      <c r="G378" s="119"/>
      <c r="H378" s="119"/>
      <c r="I378" s="120"/>
    </row>
    <row r="379" spans="1:9" s="100" customFormat="1" x14ac:dyDescent="0.25">
      <c r="A379" s="99"/>
      <c r="B379" s="99"/>
      <c r="C379" s="99"/>
      <c r="D379" s="99"/>
      <c r="E379" s="99"/>
      <c r="F379" s="119"/>
      <c r="G379" s="119"/>
      <c r="H379" s="119"/>
      <c r="I379" s="120"/>
    </row>
    <row r="380" spans="1:9" s="100" customFormat="1" x14ac:dyDescent="0.25">
      <c r="A380" s="99"/>
      <c r="B380" s="99"/>
      <c r="C380" s="99"/>
      <c r="D380" s="99"/>
      <c r="E380" s="99"/>
      <c r="F380" s="119"/>
      <c r="G380" s="119"/>
      <c r="H380" s="119"/>
      <c r="I380" s="120"/>
    </row>
    <row r="381" spans="1:9" s="100" customFormat="1" x14ac:dyDescent="0.25">
      <c r="A381" s="99"/>
      <c r="B381" s="99"/>
      <c r="C381" s="99"/>
      <c r="D381" s="99"/>
      <c r="E381" s="99"/>
      <c r="F381" s="119"/>
      <c r="G381" s="119"/>
      <c r="H381" s="119"/>
      <c r="I381" s="120"/>
    </row>
    <row r="382" spans="1:9" s="100" customFormat="1" x14ac:dyDescent="0.25">
      <c r="A382" s="99"/>
      <c r="B382" s="99"/>
      <c r="C382" s="99"/>
      <c r="D382" s="99"/>
      <c r="E382" s="99"/>
      <c r="F382" s="119"/>
      <c r="G382" s="119"/>
      <c r="H382" s="119"/>
      <c r="I382" s="120"/>
    </row>
    <row r="383" spans="1:9" s="100" customFormat="1" x14ac:dyDescent="0.25">
      <c r="A383" s="99"/>
      <c r="B383" s="99"/>
      <c r="C383" s="99"/>
      <c r="D383" s="99"/>
      <c r="E383" s="99"/>
      <c r="F383" s="119"/>
      <c r="G383" s="119"/>
      <c r="H383" s="119"/>
      <c r="I383" s="120"/>
    </row>
    <row r="384" spans="1:9" s="100" customFormat="1" x14ac:dyDescent="0.25">
      <c r="A384" s="99"/>
      <c r="B384" s="99"/>
      <c r="C384" s="99"/>
      <c r="D384" s="99"/>
      <c r="E384" s="99"/>
      <c r="F384" s="119"/>
      <c r="G384" s="119"/>
      <c r="H384" s="119"/>
      <c r="I384" s="120"/>
    </row>
    <row r="385" spans="1:9" s="100" customFormat="1" x14ac:dyDescent="0.25">
      <c r="A385" s="99"/>
      <c r="B385" s="99"/>
      <c r="C385" s="99"/>
      <c r="D385" s="99"/>
      <c r="E385" s="99"/>
      <c r="F385" s="119"/>
      <c r="G385" s="119"/>
      <c r="H385" s="119"/>
      <c r="I385" s="120"/>
    </row>
    <row r="386" spans="1:9" s="100" customFormat="1" x14ac:dyDescent="0.25">
      <c r="A386" s="99"/>
      <c r="B386" s="99"/>
      <c r="C386" s="99"/>
      <c r="D386" s="99"/>
      <c r="E386" s="99"/>
      <c r="F386" s="119"/>
      <c r="G386" s="119"/>
      <c r="H386" s="119"/>
      <c r="I386" s="120"/>
    </row>
    <row r="387" spans="1:9" s="100" customFormat="1" x14ac:dyDescent="0.25">
      <c r="A387" s="99"/>
      <c r="B387" s="99"/>
      <c r="C387" s="99"/>
      <c r="D387" s="99"/>
      <c r="E387" s="99"/>
      <c r="F387" s="119"/>
      <c r="G387" s="119"/>
      <c r="H387" s="119"/>
      <c r="I387" s="120"/>
    </row>
    <row r="388" spans="1:9" s="100" customFormat="1" x14ac:dyDescent="0.25">
      <c r="A388" s="99"/>
      <c r="B388" s="99"/>
      <c r="C388" s="99"/>
      <c r="D388" s="99"/>
      <c r="E388" s="99"/>
      <c r="F388" s="119"/>
      <c r="G388" s="119"/>
      <c r="H388" s="119"/>
      <c r="I388" s="120"/>
    </row>
    <row r="389" spans="1:9" s="100" customFormat="1" x14ac:dyDescent="0.25">
      <c r="A389" s="99"/>
      <c r="B389" s="99"/>
      <c r="C389" s="99"/>
      <c r="D389" s="99"/>
      <c r="E389" s="99"/>
      <c r="F389" s="119"/>
      <c r="G389" s="119"/>
      <c r="H389" s="119"/>
      <c r="I389" s="120"/>
    </row>
    <row r="390" spans="1:9" s="100" customFormat="1" x14ac:dyDescent="0.25">
      <c r="A390" s="99"/>
      <c r="B390" s="99"/>
      <c r="C390" s="99"/>
      <c r="D390" s="99"/>
      <c r="E390" s="99"/>
      <c r="F390" s="119"/>
      <c r="G390" s="119"/>
      <c r="H390" s="119"/>
      <c r="I390" s="120"/>
    </row>
    <row r="391" spans="1:9" s="100" customFormat="1" x14ac:dyDescent="0.25">
      <c r="A391" s="99"/>
      <c r="B391" s="99"/>
      <c r="C391" s="99"/>
      <c r="D391" s="99"/>
      <c r="E391" s="99"/>
      <c r="F391" s="119"/>
      <c r="G391" s="119"/>
      <c r="H391" s="119"/>
      <c r="I391" s="120"/>
    </row>
    <row r="392" spans="1:9" s="100" customFormat="1" x14ac:dyDescent="0.25">
      <c r="A392" s="99"/>
      <c r="B392" s="99"/>
      <c r="C392" s="99"/>
      <c r="D392" s="99"/>
      <c r="E392" s="99"/>
      <c r="F392" s="119"/>
      <c r="G392" s="119"/>
      <c r="H392" s="119"/>
      <c r="I392" s="120"/>
    </row>
    <row r="393" spans="1:9" s="100" customFormat="1" x14ac:dyDescent="0.25">
      <c r="A393" s="99"/>
      <c r="B393" s="99"/>
      <c r="C393" s="99"/>
      <c r="D393" s="99"/>
      <c r="E393" s="99"/>
      <c r="F393" s="119"/>
      <c r="G393" s="119"/>
      <c r="H393" s="119"/>
      <c r="I393" s="120"/>
    </row>
    <row r="394" spans="1:9" s="100" customFormat="1" x14ac:dyDescent="0.25">
      <c r="A394" s="99"/>
      <c r="B394" s="99"/>
      <c r="C394" s="99"/>
      <c r="D394" s="99"/>
      <c r="E394" s="99"/>
      <c r="F394" s="119"/>
      <c r="G394" s="119"/>
      <c r="H394" s="119"/>
      <c r="I394" s="120"/>
    </row>
    <row r="395" spans="1:9" s="100" customFormat="1" x14ac:dyDescent="0.25">
      <c r="A395" s="99"/>
      <c r="B395" s="99"/>
      <c r="C395" s="99"/>
      <c r="D395" s="99"/>
      <c r="E395" s="99"/>
      <c r="F395" s="119"/>
      <c r="G395" s="119"/>
      <c r="H395" s="119"/>
      <c r="I395" s="120"/>
    </row>
    <row r="396" spans="1:9" s="100" customFormat="1" x14ac:dyDescent="0.25">
      <c r="A396" s="99"/>
      <c r="B396" s="99"/>
      <c r="C396" s="99"/>
      <c r="D396" s="99"/>
      <c r="E396" s="99"/>
      <c r="F396" s="119"/>
      <c r="G396" s="119"/>
      <c r="H396" s="119"/>
      <c r="I396" s="120"/>
    </row>
    <row r="397" spans="1:9" s="100" customFormat="1" x14ac:dyDescent="0.25">
      <c r="A397" s="99"/>
      <c r="B397" s="99"/>
      <c r="C397" s="99"/>
      <c r="D397" s="99"/>
      <c r="E397" s="99"/>
      <c r="F397" s="119"/>
      <c r="G397" s="119"/>
      <c r="H397" s="119"/>
      <c r="I397" s="120"/>
    </row>
    <row r="398" spans="1:9" s="100" customFormat="1" x14ac:dyDescent="0.25">
      <c r="A398" s="99"/>
      <c r="B398" s="99"/>
      <c r="C398" s="99"/>
      <c r="D398" s="99"/>
      <c r="E398" s="99"/>
      <c r="F398" s="119"/>
      <c r="G398" s="119"/>
      <c r="H398" s="119"/>
      <c r="I398" s="120"/>
    </row>
    <row r="399" spans="1:9" s="100" customFormat="1" x14ac:dyDescent="0.25">
      <c r="A399" s="99"/>
      <c r="B399" s="99"/>
      <c r="C399" s="99"/>
      <c r="D399" s="99"/>
      <c r="E399" s="99"/>
      <c r="F399" s="119"/>
      <c r="G399" s="119"/>
      <c r="H399" s="119"/>
      <c r="I399" s="120"/>
    </row>
    <row r="400" spans="1:9" s="100" customFormat="1" x14ac:dyDescent="0.25">
      <c r="A400" s="99"/>
      <c r="B400" s="99"/>
      <c r="C400" s="99"/>
      <c r="D400" s="99"/>
      <c r="E400" s="99"/>
      <c r="F400" s="119"/>
      <c r="G400" s="119"/>
      <c r="H400" s="119"/>
      <c r="I400" s="120"/>
    </row>
    <row r="401" spans="1:9" s="100" customFormat="1" x14ac:dyDescent="0.25">
      <c r="A401" s="99"/>
      <c r="B401" s="99"/>
      <c r="C401" s="99"/>
      <c r="D401" s="99"/>
      <c r="E401" s="99"/>
      <c r="F401" s="119"/>
      <c r="G401" s="119"/>
      <c r="H401" s="119"/>
      <c r="I401" s="120"/>
    </row>
    <row r="402" spans="1:9" s="100" customFormat="1" x14ac:dyDescent="0.25">
      <c r="A402" s="99"/>
      <c r="B402" s="99"/>
      <c r="C402" s="99"/>
      <c r="D402" s="99"/>
      <c r="E402" s="99"/>
      <c r="F402" s="119"/>
      <c r="G402" s="119"/>
      <c r="H402" s="119"/>
      <c r="I402" s="120"/>
    </row>
    <row r="403" spans="1:9" s="100" customFormat="1" x14ac:dyDescent="0.25">
      <c r="A403" s="99"/>
      <c r="B403" s="99"/>
      <c r="C403" s="99"/>
      <c r="D403" s="99"/>
      <c r="E403" s="99"/>
      <c r="F403" s="119"/>
      <c r="G403" s="119"/>
      <c r="H403" s="119"/>
      <c r="I403" s="120"/>
    </row>
    <row r="404" spans="1:9" s="100" customFormat="1" x14ac:dyDescent="0.25">
      <c r="A404" s="99"/>
      <c r="B404" s="99"/>
      <c r="C404" s="99"/>
      <c r="D404" s="99"/>
      <c r="E404" s="99"/>
      <c r="F404" s="119"/>
      <c r="G404" s="119"/>
      <c r="H404" s="119"/>
      <c r="I404" s="120"/>
    </row>
    <row r="405" spans="1:9" s="100" customFormat="1" x14ac:dyDescent="0.25">
      <c r="A405" s="99"/>
      <c r="B405" s="99"/>
      <c r="C405" s="99"/>
      <c r="D405" s="99"/>
      <c r="E405" s="99"/>
      <c r="F405" s="119"/>
      <c r="G405" s="119"/>
      <c r="H405" s="119"/>
      <c r="I405" s="120"/>
    </row>
    <row r="406" spans="1:9" s="100" customFormat="1" x14ac:dyDescent="0.25">
      <c r="A406" s="99"/>
      <c r="B406" s="99"/>
      <c r="C406" s="99"/>
      <c r="D406" s="99"/>
      <c r="E406" s="99"/>
      <c r="F406" s="119"/>
      <c r="G406" s="119"/>
      <c r="H406" s="119"/>
      <c r="I406" s="120"/>
    </row>
    <row r="407" spans="1:9" s="100" customFormat="1" x14ac:dyDescent="0.25">
      <c r="A407" s="99"/>
      <c r="B407" s="99"/>
      <c r="C407" s="99"/>
      <c r="D407" s="99"/>
      <c r="E407" s="99"/>
      <c r="F407" s="119"/>
      <c r="G407" s="119"/>
      <c r="H407" s="119"/>
      <c r="I407" s="120"/>
    </row>
    <row r="408" spans="1:9" s="100" customFormat="1" x14ac:dyDescent="0.25">
      <c r="A408" s="99"/>
      <c r="B408" s="99"/>
      <c r="C408" s="99"/>
      <c r="D408" s="99"/>
      <c r="E408" s="99"/>
      <c r="F408" s="119"/>
      <c r="G408" s="119"/>
      <c r="H408" s="119"/>
      <c r="I408" s="1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Revenue</vt:lpstr>
      <vt:lpstr>Collection Expend</vt:lpstr>
      <vt:lpstr>Operating Expend</vt:lpstr>
      <vt:lpstr>Municipal Expend &amp; Rev</vt:lpstr>
      <vt:lpstr>Municipal Data</vt:lpstr>
    </vt:vector>
  </TitlesOfParts>
  <Company>Counting Opinions (SQUIRE)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Visitors &amp; Program Attendance</dc:title>
  <dc:creator>Counting Opinions (SQUIRE) Ltd.</dc:creator>
  <cp:lastModifiedBy>Plews, Lauren</cp:lastModifiedBy>
  <cp:lastPrinted>2016-04-08T18:29:27Z</cp:lastPrinted>
  <dcterms:created xsi:type="dcterms:W3CDTF">2016-03-30T14:46:33Z</dcterms:created>
  <dcterms:modified xsi:type="dcterms:W3CDTF">2016-05-19T14:11:27Z</dcterms:modified>
</cp:coreProperties>
</file>